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" yWindow="1335" windowWidth="22590" windowHeight="8775" tabRatio="708"/>
  </bookViews>
  <sheets>
    <sheet name="Sum" sheetId="2" r:id="rId1"/>
    <sheet name="4thMon" sheetId="1" r:id="rId2"/>
    <sheet name="4thTu" sheetId="9" r:id="rId3"/>
    <sheet name="4thWed" sheetId="4" r:id="rId4"/>
    <sheet name="4thTh" sheetId="5" r:id="rId5"/>
    <sheet name="4thFri" sheetId="6" r:id="rId6"/>
    <sheet name="4thSat" sheetId="7" r:id="rId7"/>
    <sheet name="4thSun" sheetId="8" r:id="rId8"/>
    <sheet name="XmasMon" sheetId="10" r:id="rId9"/>
    <sheet name="XmasTu" sheetId="16" r:id="rId10"/>
    <sheet name="XmasWed" sheetId="15" r:id="rId11"/>
    <sheet name="XmasTh" sheetId="14" r:id="rId12"/>
    <sheet name="XmasFri" sheetId="13" r:id="rId13"/>
    <sheet name="XmasSat" sheetId="12" r:id="rId14"/>
    <sheet name="XmasSun" sheetId="11" r:id="rId15"/>
  </sheets>
  <externalReferences>
    <externalReference r:id="rId16"/>
  </externalReferences>
  <definedNames>
    <definedName name="MaxAvgStdDev" localSheetId="5">'4thFri'!$Q$48</definedName>
    <definedName name="MaxAvgStdDev" localSheetId="1">'4thMon'!$Q$48</definedName>
    <definedName name="MaxAvgStdDev" localSheetId="6">'4thSat'!$Q$48</definedName>
    <definedName name="MaxAvgStdDev" localSheetId="7">'4thSun'!$Q$48</definedName>
    <definedName name="MaxAvgStdDev" localSheetId="4">'4thTh'!$Q$48</definedName>
    <definedName name="MaxAvgStdDev" localSheetId="2">'4thTu'!$Q$48</definedName>
    <definedName name="MaxAvgStdDev" localSheetId="3">'4thWed'!$Q$48</definedName>
    <definedName name="MaxAvgStdDev" localSheetId="12">XmasFri!$Q$88</definedName>
    <definedName name="MaxAvgStdDev" localSheetId="8">XmasMon!$Q$88</definedName>
    <definedName name="MaxAvgStdDev" localSheetId="13">XmasSat!$Q$88</definedName>
    <definedName name="MaxAvgStdDev" localSheetId="14">XmasSun!$Q$88</definedName>
    <definedName name="MaxAvgStdDev" localSheetId="11">XmasTh!$Q$88</definedName>
    <definedName name="MaxAvgStdDev" localSheetId="9">XmasTu!$Q$88</definedName>
    <definedName name="MaxAvgStdDev" localSheetId="10">XmasWed!$Q$88</definedName>
    <definedName name="MaxStdDev" localSheetId="5">'4thFri'!$Q$27</definedName>
    <definedName name="MaxStdDev" localSheetId="1">'4thMon'!$Q$27</definedName>
    <definedName name="MaxStdDev" localSheetId="6">'4thSat'!$Q$27</definedName>
    <definedName name="MaxStdDev" localSheetId="7">'4thSun'!$Q$27</definedName>
    <definedName name="MaxStdDev" localSheetId="4">'4thTh'!$Q$27</definedName>
    <definedName name="MaxStdDev" localSheetId="2">'4thTu'!$Q$27</definedName>
    <definedName name="MaxStdDev" localSheetId="3">'4thWed'!$Q$27</definedName>
    <definedName name="MaxStdDev" localSheetId="12">XmasFri!$Q$27</definedName>
    <definedName name="MaxStdDev" localSheetId="8">XmasMon!$Q$27</definedName>
    <definedName name="MaxStdDev" localSheetId="13">XmasSat!$Q$27</definedName>
    <definedName name="MaxStdDev" localSheetId="14">XmasSun!$Q$27</definedName>
    <definedName name="MaxStdDev" localSheetId="11">XmasTh!$Q$27</definedName>
    <definedName name="MaxStdDev" localSheetId="9">XmasTu!$Q$27</definedName>
    <definedName name="MaxStdDev" localSheetId="10">XmasWed!$Q$27</definedName>
    <definedName name="_xlnm.Print_Titles" localSheetId="5">'4thFri'!$A:$A,'4thFri'!$1:$10</definedName>
    <definedName name="_xlnm.Print_Titles" localSheetId="1">'4thMon'!$A:$A,'4thMon'!$1:$10</definedName>
    <definedName name="_xlnm.Print_Titles" localSheetId="6">'4thSat'!$A:$A,'4thSat'!$1:$10</definedName>
    <definedName name="_xlnm.Print_Titles" localSheetId="7">'4thSun'!$A:$A,'4thSun'!$1:$10</definedName>
    <definedName name="_xlnm.Print_Titles" localSheetId="4">'4thTh'!$A:$A,'4thTh'!$1:$10</definedName>
    <definedName name="_xlnm.Print_Titles" localSheetId="2">'4thTu'!$A:$A,'4thTu'!$1:$10</definedName>
    <definedName name="_xlnm.Print_Titles" localSheetId="3">'4thWed'!$A:$A,'4thWed'!$1:$10</definedName>
    <definedName name="_xlnm.Print_Titles" localSheetId="12">XmasFri!$A:$A,XmasFri!$1:$10</definedName>
    <definedName name="_xlnm.Print_Titles" localSheetId="8">XmasMon!$A:$A,XmasMon!$1:$10</definedName>
    <definedName name="_xlnm.Print_Titles" localSheetId="13">XmasSat!$A:$A,XmasSat!$1:$10</definedName>
    <definedName name="_xlnm.Print_Titles" localSheetId="14">XmasSun!$A:$A,XmasSun!$1:$10</definedName>
    <definedName name="_xlnm.Print_Titles" localSheetId="11">XmasTh!$A:$A,XmasTh!$1:$10</definedName>
    <definedName name="_xlnm.Print_Titles" localSheetId="9">XmasTu!$A:$A,XmasTu!$1:$10</definedName>
    <definedName name="_xlnm.Print_Titles" localSheetId="10">XmasWed!$A:$A,XmasWed!$1:$10</definedName>
    <definedName name="Unit">#REF!</definedName>
  </definedNames>
  <calcPr calcId="145621" calcMode="manual"/>
</workbook>
</file>

<file path=xl/calcChain.xml><?xml version="1.0" encoding="utf-8"?>
<calcChain xmlns="http://schemas.openxmlformats.org/spreadsheetml/2006/main">
  <c r="CI20" i="11" l="1" a="1"/>
  <c r="CI20" i="11" s="1"/>
  <c r="CH20" i="11" a="1"/>
  <c r="CH20" i="11" s="1"/>
  <c r="CG20" i="11" a="1"/>
  <c r="CG20" i="11" s="1"/>
  <c r="CF20" i="11" a="1"/>
  <c r="CF20" i="11" s="1"/>
  <c r="CE20" i="11" a="1"/>
  <c r="CE20" i="11"/>
  <c r="CD20" i="11" a="1"/>
  <c r="CD20" i="11" s="1"/>
  <c r="CC20" i="11" a="1"/>
  <c r="CC20" i="11" s="1"/>
  <c r="BI20" i="11" a="1"/>
  <c r="BI20" i="11" s="1"/>
  <c r="BH20" i="11" a="1"/>
  <c r="BH20" i="11" s="1"/>
  <c r="BG20" i="11" a="1"/>
  <c r="BG20" i="11" s="1"/>
  <c r="BF20" i="11" a="1"/>
  <c r="BF20" i="11" s="1"/>
  <c r="BE20" i="11" a="1"/>
  <c r="BE20" i="11" s="1"/>
  <c r="BD20" i="11" a="1"/>
  <c r="BD20" i="11" s="1"/>
  <c r="BC20" i="11" a="1"/>
  <c r="BC20" i="11" s="1"/>
  <c r="AI20" i="11" a="1"/>
  <c r="AI20" i="11" s="1"/>
  <c r="AH20" i="11" a="1"/>
  <c r="AH20" i="11" s="1"/>
  <c r="AG20" i="11" a="1"/>
  <c r="AG20" i="11" s="1"/>
  <c r="AF20" i="11" a="1"/>
  <c r="AF20" i="11" s="1"/>
  <c r="AE20" i="11" a="1"/>
  <c r="AE20" i="11" s="1"/>
  <c r="AD20" i="11" a="1"/>
  <c r="AD20" i="11" s="1"/>
  <c r="AC20" i="11" a="1"/>
  <c r="AC20" i="11" s="1"/>
  <c r="I20" i="11" a="1"/>
  <c r="I20" i="11" s="1"/>
  <c r="H20" i="11" a="1"/>
  <c r="H20" i="11" s="1"/>
  <c r="G20" i="11" a="1"/>
  <c r="G20" i="11" s="1"/>
  <c r="F20" i="11" a="1"/>
  <c r="F20" i="11" s="1"/>
  <c r="E20" i="11" a="1"/>
  <c r="E20" i="11" s="1"/>
  <c r="D20" i="11" a="1"/>
  <c r="D20" i="11" s="1"/>
  <c r="C20" i="11" a="1"/>
  <c r="C20" i="11" s="1"/>
  <c r="CI19" i="11" a="1"/>
  <c r="CI19" i="11" s="1"/>
  <c r="CH19" i="11" a="1"/>
  <c r="CH19" i="11" s="1"/>
  <c r="CG19" i="11" a="1"/>
  <c r="CG19" i="11" s="1"/>
  <c r="CF19" i="11" a="1"/>
  <c r="CF19" i="11" s="1"/>
  <c r="CE19" i="11" a="1"/>
  <c r="CE19" i="11" s="1"/>
  <c r="CD19" i="11" a="1"/>
  <c r="CD19" i="11" s="1"/>
  <c r="CC19" i="11" a="1"/>
  <c r="CC19" i="11" s="1"/>
  <c r="BI19" i="11" a="1"/>
  <c r="BI19" i="11" s="1"/>
  <c r="BH19" i="11" a="1"/>
  <c r="BH19" i="11"/>
  <c r="BG19" i="11" a="1"/>
  <c r="BG19" i="11" s="1"/>
  <c r="BF19" i="11" a="1"/>
  <c r="BF19" i="11" s="1"/>
  <c r="BE19" i="11" a="1"/>
  <c r="BE19" i="11" s="1"/>
  <c r="BD19" i="11" a="1"/>
  <c r="BD19" i="11" s="1"/>
  <c r="BC19" i="11" a="1"/>
  <c r="BC19" i="11" s="1"/>
  <c r="AI19" i="11" a="1"/>
  <c r="AI19" i="11" s="1"/>
  <c r="AH19" i="11" a="1"/>
  <c r="AH19" i="11" s="1"/>
  <c r="AG19" i="11" a="1"/>
  <c r="AG19" i="11"/>
  <c r="AF19" i="11" a="1"/>
  <c r="AF19" i="11" s="1"/>
  <c r="AE19" i="11" a="1"/>
  <c r="AE19" i="11" s="1"/>
  <c r="AD19" i="11" a="1"/>
  <c r="AD19" i="11" s="1"/>
  <c r="AC19" i="11" a="1"/>
  <c r="AC19" i="11" s="1"/>
  <c r="I19" i="11" a="1"/>
  <c r="I19" i="11" s="1"/>
  <c r="H19" i="11" a="1"/>
  <c r="H19" i="11" s="1"/>
  <c r="G19" i="11" a="1"/>
  <c r="G19" i="11" s="1"/>
  <c r="F19" i="11" a="1"/>
  <c r="F19" i="11"/>
  <c r="E19" i="11" a="1"/>
  <c r="E19" i="11" s="1"/>
  <c r="D19" i="11" a="1"/>
  <c r="D19" i="11" s="1"/>
  <c r="C19" i="11" a="1"/>
  <c r="C19" i="11" s="1"/>
  <c r="CI18" i="11" a="1"/>
  <c r="CI18" i="11" s="1"/>
  <c r="CH18" i="11" a="1"/>
  <c r="CH18" i="11" s="1"/>
  <c r="CG18" i="11" a="1"/>
  <c r="CG18" i="11" s="1"/>
  <c r="CF18" i="11" a="1"/>
  <c r="CF18" i="11" s="1"/>
  <c r="CE18" i="11" a="1"/>
  <c r="CE18" i="11"/>
  <c r="CD18" i="11" a="1"/>
  <c r="CD18" i="11" s="1"/>
  <c r="CC18" i="11" a="1"/>
  <c r="CC18" i="11" s="1"/>
  <c r="BI18" i="11" a="1"/>
  <c r="BI18" i="11" s="1"/>
  <c r="BH18" i="11" a="1"/>
  <c r="BH18" i="11" s="1"/>
  <c r="BG18" i="11" a="1"/>
  <c r="BG18" i="11" s="1"/>
  <c r="BF18" i="11" a="1"/>
  <c r="BF18" i="11" s="1"/>
  <c r="BE18" i="11" a="1"/>
  <c r="BE18" i="11" s="1"/>
  <c r="BD18" i="11" a="1"/>
  <c r="BD18" i="11"/>
  <c r="BC18" i="11" a="1"/>
  <c r="BC18" i="11" s="1"/>
  <c r="AI18" i="11" a="1"/>
  <c r="AI18" i="11" s="1"/>
  <c r="AH18" i="11" a="1"/>
  <c r="AH18" i="11" s="1"/>
  <c r="AG18" i="11" a="1"/>
  <c r="AG18" i="11" s="1"/>
  <c r="AF18" i="11" a="1"/>
  <c r="AF18" i="11" s="1"/>
  <c r="AE18" i="11" a="1"/>
  <c r="AE18" i="11" s="1"/>
  <c r="AD18" i="11" a="1"/>
  <c r="AD18" i="11" s="1"/>
  <c r="AC18" i="11" a="1"/>
  <c r="AC18" i="11"/>
  <c r="I18" i="11" a="1"/>
  <c r="I18" i="11" s="1"/>
  <c r="H18" i="11" a="1"/>
  <c r="H18" i="11"/>
  <c r="G18" i="11" a="1"/>
  <c r="G18" i="11" s="1"/>
  <c r="F18" i="11" a="1"/>
  <c r="F18" i="11" s="1"/>
  <c r="E18" i="11" a="1"/>
  <c r="E18" i="11" s="1"/>
  <c r="D18" i="11" a="1"/>
  <c r="D18" i="11" s="1"/>
  <c r="C18" i="11" a="1"/>
  <c r="C18" i="11" s="1"/>
  <c r="CI17" i="11" a="1"/>
  <c r="CI17" i="11"/>
  <c r="CH17" i="11" a="1"/>
  <c r="CH17" i="11" s="1"/>
  <c r="CG17" i="11" a="1"/>
  <c r="CG17" i="11"/>
  <c r="CF17" i="11" a="1"/>
  <c r="CF17" i="11" s="1"/>
  <c r="CE17" i="11" a="1"/>
  <c r="CE17" i="11" s="1"/>
  <c r="CD17" i="11" a="1"/>
  <c r="CD17" i="11" s="1"/>
  <c r="CC17" i="11" a="1"/>
  <c r="CC17" i="11" s="1"/>
  <c r="BI17" i="11" a="1"/>
  <c r="BI17" i="11" s="1"/>
  <c r="BH17" i="11" a="1"/>
  <c r="BH17" i="11"/>
  <c r="BG17" i="11" a="1"/>
  <c r="BG17" i="11" s="1"/>
  <c r="BF17" i="11" a="1"/>
  <c r="BF17" i="11"/>
  <c r="BE17" i="11" a="1"/>
  <c r="BE17" i="11" s="1"/>
  <c r="BD17" i="11" a="1"/>
  <c r="BD17" i="11" s="1"/>
  <c r="BC17" i="11" a="1"/>
  <c r="BC17" i="11" s="1"/>
  <c r="AI17" i="11" a="1"/>
  <c r="AI17" i="11" s="1"/>
  <c r="AH17" i="11" a="1"/>
  <c r="AH17" i="11" s="1"/>
  <c r="AG17" i="11" a="1"/>
  <c r="AG17" i="11"/>
  <c r="AF17" i="11" a="1"/>
  <c r="AF17" i="11" s="1"/>
  <c r="AE17" i="11" a="1"/>
  <c r="AE17" i="11"/>
  <c r="AD17" i="11" a="1"/>
  <c r="AD17" i="11" s="1"/>
  <c r="AC17" i="11" a="1"/>
  <c r="AC17" i="11" s="1"/>
  <c r="I17" i="11" a="1"/>
  <c r="I17" i="11" s="1"/>
  <c r="H17" i="11" a="1"/>
  <c r="H17" i="11" s="1"/>
  <c r="G17" i="11" a="1"/>
  <c r="G17" i="11" s="1"/>
  <c r="F17" i="11" a="1"/>
  <c r="F17" i="11"/>
  <c r="E17" i="11" a="1"/>
  <c r="E17" i="11" s="1"/>
  <c r="D17" i="11" a="1"/>
  <c r="D17" i="11"/>
  <c r="C17" i="11" a="1"/>
  <c r="C17" i="11" s="1"/>
  <c r="CI16" i="11" a="1"/>
  <c r="CI16" i="11" s="1"/>
  <c r="CH16" i="11" a="1"/>
  <c r="CH16" i="11" s="1"/>
  <c r="CG16" i="11" a="1"/>
  <c r="CG16" i="11" s="1"/>
  <c r="CF16" i="11" a="1"/>
  <c r="CF16" i="11" s="1"/>
  <c r="CE16" i="11" a="1"/>
  <c r="CE16" i="11"/>
  <c r="CD16" i="11" a="1"/>
  <c r="CD16" i="11" s="1"/>
  <c r="CC16" i="11" a="1"/>
  <c r="CC16" i="11"/>
  <c r="BI16" i="11" a="1"/>
  <c r="BI16" i="11" s="1"/>
  <c r="BH16" i="11" a="1"/>
  <c r="BH16" i="11" s="1"/>
  <c r="BG16" i="11" a="1"/>
  <c r="BG16" i="11" s="1"/>
  <c r="BF16" i="11" a="1"/>
  <c r="BF16" i="11" s="1"/>
  <c r="BE16" i="11" a="1"/>
  <c r="BE16" i="11" s="1"/>
  <c r="BD16" i="11" a="1"/>
  <c r="BD16" i="11"/>
  <c r="BC16" i="11" a="1"/>
  <c r="BC16" i="11" s="1"/>
  <c r="AI16" i="11" a="1"/>
  <c r="AI16" i="11"/>
  <c r="AH16" i="11" a="1"/>
  <c r="AH16" i="11" s="1"/>
  <c r="AG16" i="11" a="1"/>
  <c r="AG16" i="11" s="1"/>
  <c r="AF16" i="11" a="1"/>
  <c r="AF16" i="11" s="1"/>
  <c r="AE16" i="11" a="1"/>
  <c r="AE16" i="11" s="1"/>
  <c r="AD16" i="11" a="1"/>
  <c r="AD16" i="11" s="1"/>
  <c r="AC16" i="11" a="1"/>
  <c r="AC16" i="11"/>
  <c r="I16" i="11" a="1"/>
  <c r="I16" i="11" s="1"/>
  <c r="H16" i="11" a="1"/>
  <c r="H16" i="11"/>
  <c r="G16" i="11" a="1"/>
  <c r="G16" i="11" s="1"/>
  <c r="F16" i="11" a="1"/>
  <c r="F16" i="11" s="1"/>
  <c r="E16" i="11" a="1"/>
  <c r="E16" i="11" s="1"/>
  <c r="D16" i="11" a="1"/>
  <c r="D16" i="11" s="1"/>
  <c r="C16" i="11" a="1"/>
  <c r="C16" i="11" s="1"/>
  <c r="CI15" i="11" a="1"/>
  <c r="CI15" i="11"/>
  <c r="CH15" i="11" a="1"/>
  <c r="CH15" i="11" s="1"/>
  <c r="CG15" i="11" a="1"/>
  <c r="CG15" i="11"/>
  <c r="CF15" i="11" a="1"/>
  <c r="CF15" i="11" s="1"/>
  <c r="CE15" i="11" a="1"/>
  <c r="CE15" i="11" s="1"/>
  <c r="CD15" i="11" a="1"/>
  <c r="CD15" i="11" s="1"/>
  <c r="CC15" i="11" a="1"/>
  <c r="CC15" i="11" s="1"/>
  <c r="BI15" i="11" a="1"/>
  <c r="BI15" i="11" s="1"/>
  <c r="BH15" i="11" a="1"/>
  <c r="BH15" i="11"/>
  <c r="BG15" i="11" a="1"/>
  <c r="BG15" i="11" s="1"/>
  <c r="BF15" i="11" a="1"/>
  <c r="BF15" i="11"/>
  <c r="BE15" i="11" a="1"/>
  <c r="BE15" i="11" s="1"/>
  <c r="BD15" i="11" a="1"/>
  <c r="BD15" i="11" s="1"/>
  <c r="BC15" i="11" a="1"/>
  <c r="BC15" i="11" s="1"/>
  <c r="AI15" i="11" a="1"/>
  <c r="AI15" i="11" s="1"/>
  <c r="AH15" i="11" a="1"/>
  <c r="AH15" i="11" s="1"/>
  <c r="AG15" i="11" a="1"/>
  <c r="AG15" i="11"/>
  <c r="AF15" i="11" a="1"/>
  <c r="AF15" i="11" s="1"/>
  <c r="AE15" i="11" a="1"/>
  <c r="AE15" i="11"/>
  <c r="AD15" i="11" a="1"/>
  <c r="AD15" i="11" s="1"/>
  <c r="AC15" i="11" a="1"/>
  <c r="AC15" i="11" s="1"/>
  <c r="I15" i="11" a="1"/>
  <c r="I15" i="11" s="1"/>
  <c r="H15" i="11" a="1"/>
  <c r="H15" i="11" s="1"/>
  <c r="G15" i="11" a="1"/>
  <c r="G15" i="11" s="1"/>
  <c r="F15" i="11" a="1"/>
  <c r="F15" i="11"/>
  <c r="E15" i="11" a="1"/>
  <c r="E15" i="11" s="1"/>
  <c r="D15" i="11" a="1"/>
  <c r="D15" i="11"/>
  <c r="C15" i="11" a="1"/>
  <c r="C15" i="11" s="1"/>
  <c r="CI14" i="11" a="1"/>
  <c r="CI14" i="11" s="1"/>
  <c r="CH14" i="11" a="1"/>
  <c r="CH14" i="11" s="1"/>
  <c r="CG14" i="11" a="1"/>
  <c r="CG14" i="11" s="1"/>
  <c r="CF14" i="11" a="1"/>
  <c r="CF14" i="11"/>
  <c r="CE14" i="11" a="1"/>
  <c r="CE14" i="11" s="1"/>
  <c r="CD14" i="11" a="1"/>
  <c r="CD14" i="11" s="1"/>
  <c r="CC14" i="11" a="1"/>
  <c r="CC14" i="11" s="1"/>
  <c r="BI14" i="11" a="1"/>
  <c r="BI14" i="11"/>
  <c r="BH14" i="11" a="1"/>
  <c r="BH14" i="11" s="1"/>
  <c r="BG14" i="11" a="1"/>
  <c r="BG14" i="11"/>
  <c r="BF14" i="11" a="1"/>
  <c r="BF14" i="11" s="1"/>
  <c r="BE14" i="11" a="1"/>
  <c r="BE14" i="11" s="1"/>
  <c r="BD14" i="11" a="1"/>
  <c r="BD14" i="11" s="1"/>
  <c r="BC14" i="11" a="1"/>
  <c r="BC14" i="11" s="1"/>
  <c r="AI14" i="11" a="1"/>
  <c r="AI14" i="11" s="1"/>
  <c r="AH14" i="11" a="1"/>
  <c r="AH14" i="11"/>
  <c r="AG14" i="11" a="1"/>
  <c r="AG14" i="11" s="1"/>
  <c r="AF14" i="11" a="1"/>
  <c r="AF14" i="11"/>
  <c r="AE14" i="11" a="1"/>
  <c r="AE14" i="11" s="1"/>
  <c r="AD14" i="11" a="1"/>
  <c r="AD14" i="11" s="1"/>
  <c r="AC14" i="11" a="1"/>
  <c r="AC14" i="11" s="1"/>
  <c r="I14" i="11" a="1"/>
  <c r="I14" i="11" s="1"/>
  <c r="H14" i="11" a="1"/>
  <c r="H14" i="11" s="1"/>
  <c r="G14" i="11" a="1"/>
  <c r="G14" i="11"/>
  <c r="F14" i="11" a="1"/>
  <c r="F14" i="11" s="1"/>
  <c r="E14" i="11" a="1"/>
  <c r="E14" i="11"/>
  <c r="D14" i="11" a="1"/>
  <c r="D14" i="11" s="1"/>
  <c r="C14" i="11" a="1"/>
  <c r="C14" i="11" s="1"/>
  <c r="CI13" i="11" a="1"/>
  <c r="CI13" i="11" s="1"/>
  <c r="CH13" i="11" a="1"/>
  <c r="CH13" i="11" s="1"/>
  <c r="CG13" i="11" a="1"/>
  <c r="CG13" i="11" s="1"/>
  <c r="CF13" i="11" a="1"/>
  <c r="CF13" i="11"/>
  <c r="CE13" i="11" a="1"/>
  <c r="CE13" i="11" s="1"/>
  <c r="CD13" i="11" a="1"/>
  <c r="CD13" i="11"/>
  <c r="CC13" i="11" a="1"/>
  <c r="CC13" i="11" s="1"/>
  <c r="BI13" i="11" a="1"/>
  <c r="BI13" i="11" s="1"/>
  <c r="BH13" i="11" a="1"/>
  <c r="BH13" i="11" s="1"/>
  <c r="BG13" i="11" a="1"/>
  <c r="BG13" i="11" s="1"/>
  <c r="BF13" i="11" a="1"/>
  <c r="BF13" i="11" s="1"/>
  <c r="BE13" i="11" a="1"/>
  <c r="BE13" i="11"/>
  <c r="BD13" i="11" a="1"/>
  <c r="BD13" i="11" s="1"/>
  <c r="BC13" i="11" a="1"/>
  <c r="BC13" i="11"/>
  <c r="AI13" i="11" a="1"/>
  <c r="AI13" i="11" s="1"/>
  <c r="AH13" i="11" a="1"/>
  <c r="AH13" i="11" s="1"/>
  <c r="AG13" i="11" a="1"/>
  <c r="AG13" i="11" s="1"/>
  <c r="AF13" i="11" a="1"/>
  <c r="AF13" i="11" s="1"/>
  <c r="AE13" i="11" a="1"/>
  <c r="AE13" i="11" s="1"/>
  <c r="AD13" i="11" a="1"/>
  <c r="AD13" i="11"/>
  <c r="AC13" i="11" a="1"/>
  <c r="AC13" i="11" s="1"/>
  <c r="H13" i="11" a="1"/>
  <c r="H13" i="11"/>
  <c r="G13" i="11" a="1"/>
  <c r="G13" i="11" s="1"/>
  <c r="F13" i="11" a="1"/>
  <c r="F13" i="11" s="1"/>
  <c r="E13" i="11" a="1"/>
  <c r="E13" i="11" s="1"/>
  <c r="D13" i="11" a="1"/>
  <c r="D13" i="11" s="1"/>
  <c r="C13" i="11" a="1"/>
  <c r="C13" i="11" s="1"/>
  <c r="CI12" i="11" a="1"/>
  <c r="CI12" i="11"/>
  <c r="CH12" i="11" a="1"/>
  <c r="CH12" i="11" s="1"/>
  <c r="CG12" i="11" a="1"/>
  <c r="CG12" i="11"/>
  <c r="CF12" i="11" a="1"/>
  <c r="CF12" i="11" s="1"/>
  <c r="CE12" i="11" a="1"/>
  <c r="CE12" i="11" s="1"/>
  <c r="CD12" i="11" a="1"/>
  <c r="CD12" i="11" s="1"/>
  <c r="CC12" i="11" a="1"/>
  <c r="CC12" i="11" s="1"/>
  <c r="BI12" i="11" a="1"/>
  <c r="BI12" i="11" s="1"/>
  <c r="BH12" i="11" a="1"/>
  <c r="BH12" i="11"/>
  <c r="BG12" i="11" a="1"/>
  <c r="BG12" i="11" s="1"/>
  <c r="BF12" i="11" a="1"/>
  <c r="BF12" i="11"/>
  <c r="BE12" i="11" a="1"/>
  <c r="BE12" i="11" s="1"/>
  <c r="BD12" i="11" a="1"/>
  <c r="BD12" i="11" s="1"/>
  <c r="BC12" i="11" a="1"/>
  <c r="BC12" i="11" s="1"/>
  <c r="AI12" i="11" a="1"/>
  <c r="AI12" i="11"/>
  <c r="AH12" i="11" a="1"/>
  <c r="AH12" i="11" s="1"/>
  <c r="AG12" i="11" a="1"/>
  <c r="AG12" i="11"/>
  <c r="AF12" i="11" a="1"/>
  <c r="AF12" i="11" s="1"/>
  <c r="AE12" i="11" a="1"/>
  <c r="AE12" i="11"/>
  <c r="AD12" i="11" a="1"/>
  <c r="AD12" i="11" s="1"/>
  <c r="AC12" i="11" a="1"/>
  <c r="AC12" i="11" s="1"/>
  <c r="I12" i="11" a="1"/>
  <c r="I12" i="11" s="1"/>
  <c r="H12" i="11" a="1"/>
  <c r="H12" i="11"/>
  <c r="G12" i="11" a="1"/>
  <c r="G12" i="11" s="1"/>
  <c r="F12" i="11" a="1"/>
  <c r="F12" i="11"/>
  <c r="E12" i="11" a="1"/>
  <c r="E12" i="11" s="1"/>
  <c r="D12" i="11" a="1"/>
  <c r="D12" i="11"/>
  <c r="C12" i="11" a="1"/>
  <c r="C12" i="11" s="1"/>
  <c r="CI11" i="11" a="1"/>
  <c r="CI11" i="11" s="1"/>
  <c r="CH11" i="11" a="1"/>
  <c r="CH11" i="11" s="1"/>
  <c r="CG11" i="11" a="1"/>
  <c r="CG11" i="11"/>
  <c r="CF11" i="11" a="1"/>
  <c r="CF11" i="11" s="1"/>
  <c r="CE11" i="11" a="1"/>
  <c r="CE11" i="11"/>
  <c r="CD11" i="11" a="1"/>
  <c r="CD11" i="11" s="1"/>
  <c r="CC11" i="11" a="1"/>
  <c r="CC11" i="11"/>
  <c r="BI11" i="11" a="1"/>
  <c r="BI11" i="11" s="1"/>
  <c r="BH11" i="11" a="1"/>
  <c r="BH11" i="11" s="1"/>
  <c r="BG11" i="11" a="1"/>
  <c r="BG11" i="11" s="1"/>
  <c r="BF11" i="11" a="1"/>
  <c r="BF11" i="11"/>
  <c r="BE11" i="11" a="1"/>
  <c r="BE11" i="11" s="1"/>
  <c r="BD11" i="11" a="1"/>
  <c r="BD11" i="11"/>
  <c r="BC11" i="11" a="1"/>
  <c r="BC11" i="11" s="1"/>
  <c r="AI11" i="11" a="1"/>
  <c r="AI11" i="11"/>
  <c r="AH11" i="11" a="1"/>
  <c r="AH11" i="11" s="1"/>
  <c r="AG11" i="11" a="1"/>
  <c r="AG11" i="11" s="1"/>
  <c r="AF11" i="11" a="1"/>
  <c r="AF11" i="11" s="1"/>
  <c r="AE11" i="11" a="1"/>
  <c r="AE11" i="11"/>
  <c r="AD11" i="11" a="1"/>
  <c r="AD11" i="11" s="1"/>
  <c r="AC11" i="11" a="1"/>
  <c r="AC11" i="11"/>
  <c r="I11" i="11" a="1"/>
  <c r="I11" i="11" s="1"/>
  <c r="H11" i="11" a="1"/>
  <c r="H11" i="11"/>
  <c r="G11" i="11" a="1"/>
  <c r="G11" i="11" s="1"/>
  <c r="F11" i="11" a="1"/>
  <c r="F11" i="11" s="1"/>
  <c r="E11" i="11" a="1"/>
  <c r="E11" i="11" s="1"/>
  <c r="D11" i="11" a="1"/>
  <c r="D11" i="11"/>
  <c r="C11" i="11" a="1"/>
  <c r="C11" i="11" s="1"/>
  <c r="I13" i="11" a="1"/>
  <c r="I13" i="11"/>
  <c r="CI20" i="12" a="1"/>
  <c r="CI20" i="12" s="1"/>
  <c r="CH20" i="12" a="1"/>
  <c r="CH20" i="12"/>
  <c r="CG20" i="12" a="1"/>
  <c r="CG20" i="12" s="1"/>
  <c r="CF20" i="12" a="1"/>
  <c r="CF20" i="12" s="1"/>
  <c r="CE20" i="12" a="1"/>
  <c r="CE20" i="12" s="1"/>
  <c r="CD20" i="12" a="1"/>
  <c r="CD20" i="12" s="1"/>
  <c r="CC20" i="12" a="1"/>
  <c r="CC20" i="12" s="1"/>
  <c r="BI20" i="12" a="1"/>
  <c r="BI20" i="12"/>
  <c r="BH20" i="12" a="1"/>
  <c r="BH20" i="12" s="1"/>
  <c r="BG20" i="12" a="1"/>
  <c r="BG20" i="12" s="1"/>
  <c r="BF20" i="12" a="1"/>
  <c r="BF20" i="12" s="1"/>
  <c r="BE20" i="12" a="1"/>
  <c r="BE20" i="12" s="1"/>
  <c r="BD20" i="12" a="1"/>
  <c r="BD20" i="12" s="1"/>
  <c r="BC20" i="12" a="1"/>
  <c r="BC20" i="12" s="1"/>
  <c r="AI20" i="12" a="1"/>
  <c r="AI20" i="12" s="1"/>
  <c r="AH20" i="12" a="1"/>
  <c r="AH20" i="12"/>
  <c r="AG20" i="12" a="1"/>
  <c r="AG20" i="12" s="1"/>
  <c r="AF20" i="12" a="1"/>
  <c r="AF20" i="12"/>
  <c r="AE20" i="12" a="1"/>
  <c r="AE20" i="12" s="1"/>
  <c r="AD20" i="12" a="1"/>
  <c r="AD20" i="12" s="1"/>
  <c r="AC20" i="12" a="1"/>
  <c r="AC20" i="12" s="1"/>
  <c r="I20" i="12" a="1"/>
  <c r="I20" i="12" s="1"/>
  <c r="H20" i="12" a="1"/>
  <c r="H20" i="12" s="1"/>
  <c r="G20" i="12" a="1"/>
  <c r="G20" i="12"/>
  <c r="F20" i="12" a="1"/>
  <c r="F20" i="12" s="1"/>
  <c r="E20" i="12" a="1"/>
  <c r="E20" i="12"/>
  <c r="D20" i="12" a="1"/>
  <c r="D20" i="12" s="1"/>
  <c r="C20" i="12" a="1"/>
  <c r="C20" i="12" s="1"/>
  <c r="CI19" i="12" a="1"/>
  <c r="CI19" i="12" s="1"/>
  <c r="CH19" i="12" a="1"/>
  <c r="CH19" i="12" s="1"/>
  <c r="CG19" i="12" a="1"/>
  <c r="CG19" i="12" s="1"/>
  <c r="CF19" i="12" a="1"/>
  <c r="CF19" i="12"/>
  <c r="CE19" i="12" a="1"/>
  <c r="CE19" i="12" s="1"/>
  <c r="CD19" i="12" a="1"/>
  <c r="CD19" i="12"/>
  <c r="CC19" i="12" a="1"/>
  <c r="CC19" i="12" s="1"/>
  <c r="BI19" i="12" a="1"/>
  <c r="BI19" i="12" s="1"/>
  <c r="BH19" i="12" a="1"/>
  <c r="BH19" i="12" s="1"/>
  <c r="BG19" i="12" a="1"/>
  <c r="BG19" i="12" s="1"/>
  <c r="BF19" i="12" a="1"/>
  <c r="BF19" i="12" s="1"/>
  <c r="BE19" i="12" a="1"/>
  <c r="BE19" i="12"/>
  <c r="BD19" i="12" a="1"/>
  <c r="BD19" i="12" s="1"/>
  <c r="BC19" i="12" a="1"/>
  <c r="BC19" i="12"/>
  <c r="AI19" i="12" a="1"/>
  <c r="AI19" i="12" s="1"/>
  <c r="AH19" i="12" a="1"/>
  <c r="AH19" i="12" s="1"/>
  <c r="AG19" i="12" a="1"/>
  <c r="AG19" i="12" s="1"/>
  <c r="AF19" i="12" a="1"/>
  <c r="AF19" i="12" s="1"/>
  <c r="AE19" i="12" a="1"/>
  <c r="AE19" i="12" s="1"/>
  <c r="AD19" i="12" a="1"/>
  <c r="AD19" i="12"/>
  <c r="AC19" i="12" a="1"/>
  <c r="AC19" i="12" s="1"/>
  <c r="I19" i="12" a="1"/>
  <c r="I19" i="12"/>
  <c r="H19" i="12" a="1"/>
  <c r="H19" i="12" s="1"/>
  <c r="G19" i="12" a="1"/>
  <c r="G19" i="12" s="1"/>
  <c r="F19" i="12" a="1"/>
  <c r="F19" i="12" s="1"/>
  <c r="E19" i="12" a="1"/>
  <c r="E19" i="12" s="1"/>
  <c r="D19" i="12" a="1"/>
  <c r="D19" i="12" s="1"/>
  <c r="C19" i="12" a="1"/>
  <c r="C19" i="12"/>
  <c r="CI18" i="12" a="1"/>
  <c r="CI18" i="12" s="1"/>
  <c r="CH18" i="12" a="1"/>
  <c r="CH18" i="12"/>
  <c r="CG18" i="12" a="1"/>
  <c r="CG18" i="12" s="1"/>
  <c r="CF18" i="12" a="1"/>
  <c r="CF18" i="12" s="1"/>
  <c r="CE18" i="12" a="1"/>
  <c r="CE18" i="12" s="1"/>
  <c r="CD18" i="12" a="1"/>
  <c r="CD18" i="12" s="1"/>
  <c r="CC18" i="12" a="1"/>
  <c r="CC18" i="12" s="1"/>
  <c r="BI18" i="12" a="1"/>
  <c r="BI18" i="12"/>
  <c r="BH18" i="12" a="1"/>
  <c r="BH18" i="12" s="1"/>
  <c r="BG18" i="12" a="1"/>
  <c r="BG18" i="12"/>
  <c r="BF18" i="12" a="1"/>
  <c r="BF18" i="12" s="1"/>
  <c r="BE18" i="12" a="1"/>
  <c r="BE18" i="12" s="1"/>
  <c r="BD18" i="12" a="1"/>
  <c r="BD18" i="12" s="1"/>
  <c r="BC18" i="12" a="1"/>
  <c r="BC18" i="12"/>
  <c r="AI18" i="12" a="1"/>
  <c r="AI18" i="12" s="1"/>
  <c r="AH18" i="12" a="1"/>
  <c r="AH18" i="12"/>
  <c r="AG18" i="12" a="1"/>
  <c r="AG18" i="12" s="1"/>
  <c r="AF18" i="12" a="1"/>
  <c r="AF18" i="12"/>
  <c r="AE18" i="12" a="1"/>
  <c r="AE18" i="12" s="1"/>
  <c r="AD18" i="12" a="1"/>
  <c r="AD18" i="12" s="1"/>
  <c r="AC18" i="12" a="1"/>
  <c r="AC18" i="12" s="1"/>
  <c r="I18" i="12" a="1"/>
  <c r="I18" i="12"/>
  <c r="H18" i="12" a="1"/>
  <c r="H18" i="12" s="1"/>
  <c r="G18" i="12" a="1"/>
  <c r="G18" i="12"/>
  <c r="F18" i="12" a="1"/>
  <c r="F18" i="12" s="1"/>
  <c r="E18" i="12" a="1"/>
  <c r="E18" i="12"/>
  <c r="D18" i="12" a="1"/>
  <c r="D18" i="12" s="1"/>
  <c r="C18" i="12" a="1"/>
  <c r="C18" i="12" s="1"/>
  <c r="CI17" i="12" a="1"/>
  <c r="CI17" i="12" s="1"/>
  <c r="CH17" i="12" a="1"/>
  <c r="CH17" i="12" s="1"/>
  <c r="CG17" i="12" a="1"/>
  <c r="CG17" i="12" s="1"/>
  <c r="CF17" i="12" a="1"/>
  <c r="CF17" i="12"/>
  <c r="CE17" i="12" a="1"/>
  <c r="CE17" i="12" s="1"/>
  <c r="CD17" i="12" a="1"/>
  <c r="CD17" i="12"/>
  <c r="CC17" i="12" a="1"/>
  <c r="CC17" i="12" s="1"/>
  <c r="BI17" i="12" a="1"/>
  <c r="BI17" i="12" s="1"/>
  <c r="BH17" i="12" a="1"/>
  <c r="BH17" i="12" s="1"/>
  <c r="BG17" i="12" a="1"/>
  <c r="BG17" i="12"/>
  <c r="BF17" i="12" a="1"/>
  <c r="BF17" i="12" s="1"/>
  <c r="BE17" i="12" a="1"/>
  <c r="BE17" i="12"/>
  <c r="BD17" i="12" a="1"/>
  <c r="BD17" i="12" s="1"/>
  <c r="BC17" i="12" a="1"/>
  <c r="BC17" i="12"/>
  <c r="AI17" i="12" a="1"/>
  <c r="AI17" i="12" s="1"/>
  <c r="AH17" i="12" a="1"/>
  <c r="AH17" i="12" s="1"/>
  <c r="AG17" i="12" a="1"/>
  <c r="AG17" i="12" s="1"/>
  <c r="AF17" i="12" a="1"/>
  <c r="AF17" i="12"/>
  <c r="AE17" i="12" a="1"/>
  <c r="AE17" i="12" s="1"/>
  <c r="AD17" i="12" a="1"/>
  <c r="AD17" i="12"/>
  <c r="AC17" i="12" a="1"/>
  <c r="AC17" i="12" s="1"/>
  <c r="I17" i="12" a="1"/>
  <c r="I17" i="12"/>
  <c r="H17" i="12" a="1"/>
  <c r="H17" i="12" s="1"/>
  <c r="G17" i="12" a="1"/>
  <c r="G17" i="12" s="1"/>
  <c r="F17" i="12" a="1"/>
  <c r="F17" i="12" s="1"/>
  <c r="E17" i="12" a="1"/>
  <c r="E17" i="12"/>
  <c r="D17" i="12" a="1"/>
  <c r="D17" i="12" s="1"/>
  <c r="C17" i="12" a="1"/>
  <c r="C17" i="12"/>
  <c r="CI16" i="12" a="1"/>
  <c r="CI16" i="12" s="1"/>
  <c r="CH16" i="12" a="1"/>
  <c r="CH16" i="12"/>
  <c r="CG16" i="12" a="1"/>
  <c r="CG16" i="12" s="1"/>
  <c r="CF16" i="12" a="1"/>
  <c r="CF16" i="12" s="1"/>
  <c r="CE16" i="12" a="1"/>
  <c r="CE16" i="12" s="1"/>
  <c r="CD16" i="12" a="1"/>
  <c r="CD16" i="12" s="1"/>
  <c r="CC16" i="12" a="1"/>
  <c r="CC16" i="12" s="1"/>
  <c r="BI16" i="12" a="1"/>
  <c r="BI16" i="12"/>
  <c r="BH16" i="12" a="1"/>
  <c r="BH16" i="12" s="1"/>
  <c r="BG16" i="12" a="1"/>
  <c r="BG16" i="12"/>
  <c r="BF16" i="12" a="1"/>
  <c r="BF16" i="12" s="1"/>
  <c r="BE16" i="12" a="1"/>
  <c r="BE16" i="12" s="1"/>
  <c r="BD16" i="12" a="1"/>
  <c r="BD16" i="12" s="1"/>
  <c r="BC16" i="12" a="1"/>
  <c r="BC16" i="12"/>
  <c r="AI16" i="12" a="1"/>
  <c r="AI16" i="12" s="1"/>
  <c r="AH16" i="12" a="1"/>
  <c r="AH16" i="12"/>
  <c r="AG16" i="12" a="1"/>
  <c r="AG16" i="12" s="1"/>
  <c r="AF16" i="12" a="1"/>
  <c r="AF16" i="12"/>
  <c r="AE16" i="12" a="1"/>
  <c r="AE16" i="12" s="1"/>
  <c r="AD16" i="12" a="1"/>
  <c r="AD16" i="12" s="1"/>
  <c r="AC16" i="12" a="1"/>
  <c r="AC16" i="12" s="1"/>
  <c r="I16" i="12" a="1"/>
  <c r="I16" i="12"/>
  <c r="H16" i="12" a="1"/>
  <c r="H16" i="12" s="1"/>
  <c r="G16" i="12" a="1"/>
  <c r="G16" i="12"/>
  <c r="F16" i="12" a="1"/>
  <c r="F16" i="12" s="1"/>
  <c r="E16" i="12" a="1"/>
  <c r="E16" i="12"/>
  <c r="D16" i="12" a="1"/>
  <c r="D16" i="12" s="1"/>
  <c r="C16" i="12" a="1"/>
  <c r="C16" i="12" s="1"/>
  <c r="CI15" i="12" a="1"/>
  <c r="CI15" i="12" s="1"/>
  <c r="CH15" i="12" a="1"/>
  <c r="CH15" i="12"/>
  <c r="CG15" i="12" a="1"/>
  <c r="CG15" i="12" s="1"/>
  <c r="CF15" i="12" a="1"/>
  <c r="CF15" i="12"/>
  <c r="CE15" i="12" a="1"/>
  <c r="CE15" i="12" s="1"/>
  <c r="CD15" i="12" a="1"/>
  <c r="CD15" i="12"/>
  <c r="CC15" i="12" a="1"/>
  <c r="CC15" i="12" s="1"/>
  <c r="BI15" i="12" a="1"/>
  <c r="BI15" i="12" s="1"/>
  <c r="BH15" i="12" a="1"/>
  <c r="BH15" i="12" s="1"/>
  <c r="BG15" i="12" a="1"/>
  <c r="BG15" i="12" s="1"/>
  <c r="BF15" i="12" a="1"/>
  <c r="BF15" i="12" s="1"/>
  <c r="BE15" i="12" a="1"/>
  <c r="BE15" i="12"/>
  <c r="BD15" i="12" a="1"/>
  <c r="BD15" i="12" s="1"/>
  <c r="BC15" i="12" a="1"/>
  <c r="BC15" i="12"/>
  <c r="AI15" i="12" a="1"/>
  <c r="AI15" i="12" s="1"/>
  <c r="AH15" i="12" a="1"/>
  <c r="AH15" i="12" s="1"/>
  <c r="AG15" i="12" a="1"/>
  <c r="AG15" i="12" s="1"/>
  <c r="AF15" i="12" a="1"/>
  <c r="AF15" i="12"/>
  <c r="AE15" i="12" a="1"/>
  <c r="AE15" i="12" s="1"/>
  <c r="AD15" i="12" a="1"/>
  <c r="AD15" i="12"/>
  <c r="AC15" i="12" a="1"/>
  <c r="AC15" i="12" s="1"/>
  <c r="I15" i="12" a="1"/>
  <c r="I15" i="12"/>
  <c r="H15" i="12" a="1"/>
  <c r="H15" i="12" s="1"/>
  <c r="G15" i="12" a="1"/>
  <c r="G15" i="12" s="1"/>
  <c r="F15" i="12" a="1"/>
  <c r="F15" i="12" s="1"/>
  <c r="E15" i="12" a="1"/>
  <c r="E15" i="12"/>
  <c r="D15" i="12" a="1"/>
  <c r="D15" i="12" s="1"/>
  <c r="C15" i="12" a="1"/>
  <c r="C15" i="12"/>
  <c r="CI14" i="12" a="1"/>
  <c r="CI14" i="12" s="1"/>
  <c r="CH14" i="12" a="1"/>
  <c r="CH14" i="12"/>
  <c r="CG14" i="12" a="1"/>
  <c r="CG14" i="12" s="1"/>
  <c r="CF14" i="12" a="1"/>
  <c r="CF14" i="12" s="1"/>
  <c r="CE14" i="12" a="1"/>
  <c r="CE14" i="12" s="1"/>
  <c r="CD14" i="12" a="1"/>
  <c r="CD14" i="12"/>
  <c r="CC14" i="12" a="1"/>
  <c r="CC14" i="12" s="1"/>
  <c r="BI14" i="12" a="1"/>
  <c r="BI14" i="12"/>
  <c r="BH14" i="12" a="1"/>
  <c r="BH14" i="12" s="1"/>
  <c r="BG14" i="12" a="1"/>
  <c r="BG14" i="12"/>
  <c r="BF14" i="12" a="1"/>
  <c r="BF14" i="12" s="1"/>
  <c r="BE14" i="12" a="1"/>
  <c r="BE14" i="12" s="1"/>
  <c r="BD14" i="12" a="1"/>
  <c r="BD14" i="12" s="1"/>
  <c r="BC14" i="12" a="1"/>
  <c r="BC14" i="12" s="1"/>
  <c r="AI14" i="12" a="1"/>
  <c r="AI14" i="12" s="1"/>
  <c r="AH14" i="12" a="1"/>
  <c r="AH14" i="12"/>
  <c r="AG14" i="12" a="1"/>
  <c r="AG14" i="12" s="1"/>
  <c r="AF14" i="12" a="1"/>
  <c r="AF14" i="12"/>
  <c r="AE14" i="12" a="1"/>
  <c r="AE14" i="12" s="1"/>
  <c r="AD14" i="12" a="1"/>
  <c r="AD14" i="12" s="1"/>
  <c r="AC14" i="12" a="1"/>
  <c r="AC14" i="12" s="1"/>
  <c r="I14" i="12" a="1"/>
  <c r="I14" i="12" s="1"/>
  <c r="H14" i="12" a="1"/>
  <c r="H14" i="12" s="1"/>
  <c r="G14" i="12" a="1"/>
  <c r="G14" i="12" s="1"/>
  <c r="F14" i="12" a="1"/>
  <c r="F14" i="12" s="1"/>
  <c r="E14" i="12" a="1"/>
  <c r="E14" i="12" s="1"/>
  <c r="D14" i="12" a="1"/>
  <c r="D14" i="12"/>
  <c r="C14" i="12" a="1"/>
  <c r="C14" i="12" s="1"/>
  <c r="CI13" i="12" a="1"/>
  <c r="CI13" i="12" s="1"/>
  <c r="CH13" i="12" a="1"/>
  <c r="CH13" i="12" s="1"/>
  <c r="CG13" i="12" a="1"/>
  <c r="CG13" i="12" s="1"/>
  <c r="CF13" i="12" a="1"/>
  <c r="CF13" i="12" s="1"/>
  <c r="CE13" i="12" a="1"/>
  <c r="CE13" i="12" s="1"/>
  <c r="CD13" i="12" a="1"/>
  <c r="CD13" i="12" s="1"/>
  <c r="CC13" i="12" a="1"/>
  <c r="CC13" i="12"/>
  <c r="BI13" i="12" a="1"/>
  <c r="BI13" i="12" s="1"/>
  <c r="BH13" i="12" a="1"/>
  <c r="BH13" i="12" s="1"/>
  <c r="BG13" i="12" a="1"/>
  <c r="BG13" i="12" s="1"/>
  <c r="BF13" i="12" a="1"/>
  <c r="BF13" i="12" s="1"/>
  <c r="BE13" i="12" a="1"/>
  <c r="BE13" i="12" s="1"/>
  <c r="BD13" i="12" a="1"/>
  <c r="BD13" i="12" s="1"/>
  <c r="BC13" i="12" a="1"/>
  <c r="BC13" i="12" s="1"/>
  <c r="AI13" i="12" a="1"/>
  <c r="AI13" i="12"/>
  <c r="AH13" i="12" a="1"/>
  <c r="AH13" i="12" s="1"/>
  <c r="AG13" i="12" a="1"/>
  <c r="AG13" i="12" s="1"/>
  <c r="AF13" i="12" a="1"/>
  <c r="AF13" i="12" s="1"/>
  <c r="AE13" i="12" a="1"/>
  <c r="AE13" i="12" s="1"/>
  <c r="AD13" i="12" a="1"/>
  <c r="AD13" i="12" s="1"/>
  <c r="AC13" i="12" a="1"/>
  <c r="AC13" i="12" s="1"/>
  <c r="I13" i="12" a="1"/>
  <c r="I13" i="12" s="1"/>
  <c r="H13" i="12" a="1"/>
  <c r="H13" i="12"/>
  <c r="G13" i="12" a="1"/>
  <c r="G13" i="12" s="1"/>
  <c r="F13" i="12" a="1"/>
  <c r="F13" i="12" s="1"/>
  <c r="E13" i="12" a="1"/>
  <c r="E13" i="12" s="1"/>
  <c r="D13" i="12" a="1"/>
  <c r="D13" i="12" s="1"/>
  <c r="C13" i="12" a="1"/>
  <c r="C13" i="12" s="1"/>
  <c r="CI12" i="12" a="1"/>
  <c r="CI12" i="12" s="1"/>
  <c r="CH12" i="12" a="1"/>
  <c r="CH12" i="12" s="1"/>
  <c r="CG12" i="12" a="1"/>
  <c r="CG12" i="12"/>
  <c r="CF12" i="12" a="1"/>
  <c r="CF12" i="12" s="1"/>
  <c r="CE12" i="12" a="1"/>
  <c r="CE12" i="12" s="1"/>
  <c r="CD12" i="12" a="1"/>
  <c r="CD12" i="12" s="1"/>
  <c r="CC12" i="12" a="1"/>
  <c r="CC12" i="12" s="1"/>
  <c r="BI12" i="12" a="1"/>
  <c r="BI12" i="12" s="1"/>
  <c r="BH12" i="12" a="1"/>
  <c r="BH12" i="12" s="1"/>
  <c r="BG12" i="12" a="1"/>
  <c r="BG12" i="12" s="1"/>
  <c r="BF12" i="12" a="1"/>
  <c r="BF12" i="12"/>
  <c r="BE12" i="12" a="1"/>
  <c r="BE12" i="12" s="1"/>
  <c r="BD12" i="12" a="1"/>
  <c r="BD12" i="12" s="1"/>
  <c r="BC12" i="12" a="1"/>
  <c r="BC12" i="12" s="1"/>
  <c r="AI12" i="12" a="1"/>
  <c r="AI12" i="12" s="1"/>
  <c r="AH12" i="12" a="1"/>
  <c r="AH12" i="12" s="1"/>
  <c r="AG12" i="12" a="1"/>
  <c r="AG12" i="12" s="1"/>
  <c r="AF12" i="12" a="1"/>
  <c r="AF12" i="12" s="1"/>
  <c r="AE12" i="12" a="1"/>
  <c r="AE12" i="12"/>
  <c r="AD12" i="12" a="1"/>
  <c r="AD12" i="12" s="1"/>
  <c r="AC12" i="12" a="1"/>
  <c r="AC12" i="12" s="1"/>
  <c r="I12" i="12" a="1"/>
  <c r="I12" i="12" s="1"/>
  <c r="H12" i="12" a="1"/>
  <c r="H12" i="12" s="1"/>
  <c r="G12" i="12" a="1"/>
  <c r="G12" i="12" s="1"/>
  <c r="F12" i="12" a="1"/>
  <c r="F12" i="12" s="1"/>
  <c r="E12" i="12" a="1"/>
  <c r="E12" i="12" s="1"/>
  <c r="D12" i="12" a="1"/>
  <c r="D12" i="12"/>
  <c r="C12" i="12" a="1"/>
  <c r="C12" i="12" s="1"/>
  <c r="CI11" i="12" a="1"/>
  <c r="CI11" i="12" s="1"/>
  <c r="CH11" i="12" a="1"/>
  <c r="CH11" i="12" s="1"/>
  <c r="CG11" i="12" a="1"/>
  <c r="CG11" i="12" s="1"/>
  <c r="CF11" i="12" a="1"/>
  <c r="CF11" i="12" s="1"/>
  <c r="CE11" i="12" a="1"/>
  <c r="CE11" i="12" s="1"/>
  <c r="CD11" i="12" a="1"/>
  <c r="CD11" i="12" s="1"/>
  <c r="CC11" i="12" a="1"/>
  <c r="CC11" i="12"/>
  <c r="BI11" i="12" a="1"/>
  <c r="BI11" i="12" s="1"/>
  <c r="BH11" i="12" a="1"/>
  <c r="BH11" i="12" s="1"/>
  <c r="BG11" i="12" a="1"/>
  <c r="BG11" i="12" s="1"/>
  <c r="BF11" i="12" a="1"/>
  <c r="BF11" i="12" s="1"/>
  <c r="BE11" i="12" a="1"/>
  <c r="BE11" i="12" s="1"/>
  <c r="BD11" i="12" a="1"/>
  <c r="BD11" i="12" s="1"/>
  <c r="BC11" i="12" a="1"/>
  <c r="BC11" i="12" s="1"/>
  <c r="AI11" i="12" a="1"/>
  <c r="AI11" i="12"/>
  <c r="AH11" i="12" a="1"/>
  <c r="AH11" i="12" s="1"/>
  <c r="AG11" i="12" a="1"/>
  <c r="AG11" i="12" s="1"/>
  <c r="AF11" i="12" a="1"/>
  <c r="AF11" i="12" s="1"/>
  <c r="AE11" i="12" a="1"/>
  <c r="AE11" i="12" s="1"/>
  <c r="AD11" i="12" a="1"/>
  <c r="AD11" i="12" s="1"/>
  <c r="AC11" i="12" a="1"/>
  <c r="AC11" i="12" s="1"/>
  <c r="I11" i="12" a="1"/>
  <c r="I11" i="12" s="1"/>
  <c r="H11" i="12" a="1"/>
  <c r="H11" i="12"/>
  <c r="G11" i="12" a="1"/>
  <c r="G11" i="12" s="1"/>
  <c r="F11" i="12" a="1"/>
  <c r="F11" i="12" s="1"/>
  <c r="E11" i="12" a="1"/>
  <c r="E11" i="12" s="1"/>
  <c r="D11" i="12" a="1"/>
  <c r="D11" i="12" s="1"/>
  <c r="C11" i="12" a="1"/>
  <c r="C11" i="12" s="1"/>
  <c r="CI20" i="13" a="1"/>
  <c r="CI20" i="13" s="1"/>
  <c r="CH20" i="13" a="1"/>
  <c r="CH20" i="13" s="1"/>
  <c r="CG20" i="13" a="1"/>
  <c r="CG20" i="13"/>
  <c r="CF20" i="13" a="1"/>
  <c r="CF20" i="13" s="1"/>
  <c r="CE20" i="13" a="1"/>
  <c r="CE20" i="13" s="1"/>
  <c r="CD20" i="13" a="1"/>
  <c r="CD20" i="13" s="1"/>
  <c r="CC20" i="13" a="1"/>
  <c r="CC20" i="13" s="1"/>
  <c r="BI20" i="13" a="1"/>
  <c r="BI20" i="13"/>
  <c r="BH20" i="13" a="1"/>
  <c r="BH20" i="13" s="1"/>
  <c r="BG20" i="13" a="1"/>
  <c r="BG20" i="13" s="1"/>
  <c r="BF20" i="13" a="1"/>
  <c r="BF20" i="13" s="1"/>
  <c r="BE20" i="13" a="1"/>
  <c r="BE20" i="13"/>
  <c r="BD20" i="13" a="1"/>
  <c r="BD20" i="13" s="1"/>
  <c r="BC20" i="13" a="1"/>
  <c r="BC20" i="13" s="1"/>
  <c r="AI20" i="13" a="1"/>
  <c r="AI20" i="13" s="1"/>
  <c r="AH20" i="13" a="1"/>
  <c r="AH20" i="13"/>
  <c r="AG20" i="13" a="1"/>
  <c r="AG20" i="13" s="1"/>
  <c r="AF20" i="13" a="1"/>
  <c r="AF20" i="13" s="1"/>
  <c r="AE20" i="13" a="1"/>
  <c r="AE20" i="13" s="1"/>
  <c r="AD20" i="13" a="1"/>
  <c r="AD20" i="13"/>
  <c r="AC20" i="13" a="1"/>
  <c r="AC20" i="13" s="1"/>
  <c r="I20" i="13" a="1"/>
  <c r="I20" i="13" s="1"/>
  <c r="H20" i="13" a="1"/>
  <c r="H20" i="13" s="1"/>
  <c r="G20" i="13" a="1"/>
  <c r="G20" i="13"/>
  <c r="F20" i="13" a="1"/>
  <c r="F20" i="13" s="1"/>
  <c r="E20" i="13" a="1"/>
  <c r="E20" i="13" s="1"/>
  <c r="D20" i="13" a="1"/>
  <c r="D20" i="13" s="1"/>
  <c r="C20" i="13" a="1"/>
  <c r="C20" i="13"/>
  <c r="CI19" i="13" a="1"/>
  <c r="CI19" i="13" s="1"/>
  <c r="CH19" i="13" a="1"/>
  <c r="CH19" i="13" s="1"/>
  <c r="CG19" i="13" a="1"/>
  <c r="CG19" i="13" s="1"/>
  <c r="CF19" i="13" a="1"/>
  <c r="CF19" i="13"/>
  <c r="CE19" i="13" a="1"/>
  <c r="CE19" i="13" s="1"/>
  <c r="CD19" i="13" a="1"/>
  <c r="CD19" i="13" s="1"/>
  <c r="CC19" i="13" a="1"/>
  <c r="CC19" i="13" s="1"/>
  <c r="BI19" i="13" a="1"/>
  <c r="BI19" i="13"/>
  <c r="BH19" i="13" a="1"/>
  <c r="BH19" i="13" s="1"/>
  <c r="BG19" i="13" a="1"/>
  <c r="BG19" i="13" s="1"/>
  <c r="BF19" i="13" a="1"/>
  <c r="BF19" i="13" s="1"/>
  <c r="BE19" i="13" a="1"/>
  <c r="BE19" i="13"/>
  <c r="BD19" i="13" a="1"/>
  <c r="BD19" i="13" s="1"/>
  <c r="BC19" i="13" a="1"/>
  <c r="BC19" i="13" s="1"/>
  <c r="AI19" i="13" a="1"/>
  <c r="AI19" i="13" s="1"/>
  <c r="AH19" i="13" a="1"/>
  <c r="AH19" i="13"/>
  <c r="AG19" i="13" a="1"/>
  <c r="AG19" i="13" s="1"/>
  <c r="AF19" i="13" a="1"/>
  <c r="AF19" i="13" s="1"/>
  <c r="AE19" i="13" a="1"/>
  <c r="AE19" i="13" s="1"/>
  <c r="AD19" i="13" a="1"/>
  <c r="AD19" i="13"/>
  <c r="AC19" i="13" a="1"/>
  <c r="AC19" i="13" s="1"/>
  <c r="I19" i="13" a="1"/>
  <c r="I19" i="13" s="1"/>
  <c r="H19" i="13" a="1"/>
  <c r="H19" i="13" s="1"/>
  <c r="G19" i="13" a="1"/>
  <c r="G19" i="13"/>
  <c r="F19" i="13" a="1"/>
  <c r="F19" i="13" s="1"/>
  <c r="E19" i="13" a="1"/>
  <c r="E19" i="13" s="1"/>
  <c r="D19" i="13" a="1"/>
  <c r="D19" i="13" s="1"/>
  <c r="C19" i="13" a="1"/>
  <c r="C19" i="13"/>
  <c r="CI18" i="13" a="1"/>
  <c r="CI18" i="13" s="1"/>
  <c r="CH18" i="13" a="1"/>
  <c r="CH18" i="13" s="1"/>
  <c r="CG18" i="13" a="1"/>
  <c r="CG18" i="13" s="1"/>
  <c r="CF18" i="13" a="1"/>
  <c r="CF18" i="13"/>
  <c r="CE18" i="13" a="1"/>
  <c r="CE18" i="13" s="1"/>
  <c r="CD18" i="13" a="1"/>
  <c r="CD18" i="13" s="1"/>
  <c r="CC18" i="13" a="1"/>
  <c r="CC18" i="13" s="1"/>
  <c r="BI18" i="13" a="1"/>
  <c r="BI18" i="13"/>
  <c r="BH18" i="13" a="1"/>
  <c r="BH18" i="13" s="1"/>
  <c r="BG18" i="13" a="1"/>
  <c r="BG18" i="13" s="1"/>
  <c r="BF18" i="13" a="1"/>
  <c r="BF18" i="13" s="1"/>
  <c r="BE18" i="13" a="1"/>
  <c r="BE18" i="13"/>
  <c r="BD18" i="13" a="1"/>
  <c r="BD18" i="13" s="1"/>
  <c r="BC18" i="13" a="1"/>
  <c r="BC18" i="13" s="1"/>
  <c r="AI18" i="13" a="1"/>
  <c r="AI18" i="13" s="1"/>
  <c r="AH18" i="13" a="1"/>
  <c r="AH18" i="13"/>
  <c r="AG18" i="13" a="1"/>
  <c r="AG18" i="13" s="1"/>
  <c r="AF18" i="13" a="1"/>
  <c r="AF18" i="13" s="1"/>
  <c r="AE18" i="13" a="1"/>
  <c r="AE18" i="13" s="1"/>
  <c r="AD18" i="13" a="1"/>
  <c r="AD18" i="13"/>
  <c r="AC18" i="13" a="1"/>
  <c r="AC18" i="13" s="1"/>
  <c r="I18" i="13" a="1"/>
  <c r="I18" i="13" s="1"/>
  <c r="H18" i="13" a="1"/>
  <c r="H18" i="13" s="1"/>
  <c r="G18" i="13" a="1"/>
  <c r="G18" i="13"/>
  <c r="F18" i="13" a="1"/>
  <c r="F18" i="13" s="1"/>
  <c r="E18" i="13" a="1"/>
  <c r="E18" i="13" s="1"/>
  <c r="D18" i="13" a="1"/>
  <c r="D18" i="13" s="1"/>
  <c r="C18" i="13" a="1"/>
  <c r="C18" i="13"/>
  <c r="CI17" i="13" a="1"/>
  <c r="CI17" i="13" s="1"/>
  <c r="CH17" i="13" a="1"/>
  <c r="CH17" i="13" s="1"/>
  <c r="CG17" i="13" a="1"/>
  <c r="CG17" i="13" s="1"/>
  <c r="CF17" i="13" a="1"/>
  <c r="CF17" i="13"/>
  <c r="CE17" i="13" a="1"/>
  <c r="CE17" i="13" s="1"/>
  <c r="CD17" i="13" a="1"/>
  <c r="CD17" i="13" s="1"/>
  <c r="CC17" i="13" a="1"/>
  <c r="CC17" i="13" s="1"/>
  <c r="BI17" i="13" a="1"/>
  <c r="BI17" i="13"/>
  <c r="BH17" i="13" a="1"/>
  <c r="BH17" i="13" s="1"/>
  <c r="BG17" i="13" a="1"/>
  <c r="BG17" i="13" s="1"/>
  <c r="BF17" i="13" a="1"/>
  <c r="BF17" i="13" s="1"/>
  <c r="BE17" i="13" a="1"/>
  <c r="BE17" i="13"/>
  <c r="BD17" i="13" a="1"/>
  <c r="BD17" i="13" s="1"/>
  <c r="BC17" i="13" a="1"/>
  <c r="BC17" i="13" s="1"/>
  <c r="AI17" i="13" a="1"/>
  <c r="AI17" i="13" s="1"/>
  <c r="AH17" i="13" a="1"/>
  <c r="AH17" i="13"/>
  <c r="AG17" i="13" a="1"/>
  <c r="AG17" i="13" s="1"/>
  <c r="AF17" i="13" a="1"/>
  <c r="AF17" i="13" s="1"/>
  <c r="AE17" i="13" a="1"/>
  <c r="AE17" i="13" s="1"/>
  <c r="AD17" i="13" a="1"/>
  <c r="AD17" i="13"/>
  <c r="AC17" i="13" a="1"/>
  <c r="AC17" i="13" s="1"/>
  <c r="I17" i="13" a="1"/>
  <c r="I17" i="13" s="1"/>
  <c r="H17" i="13" a="1"/>
  <c r="H17" i="13" s="1"/>
  <c r="G17" i="13" a="1"/>
  <c r="G17" i="13"/>
  <c r="F17" i="13" a="1"/>
  <c r="F17" i="13" s="1"/>
  <c r="E17" i="13" a="1"/>
  <c r="E17" i="13" s="1"/>
  <c r="D17" i="13" a="1"/>
  <c r="D17" i="13" s="1"/>
  <c r="C17" i="13" a="1"/>
  <c r="C17" i="13"/>
  <c r="CI16" i="13" a="1"/>
  <c r="CI16" i="13" s="1"/>
  <c r="CH16" i="13" a="1"/>
  <c r="CH16" i="13" s="1"/>
  <c r="CG16" i="13" a="1"/>
  <c r="CG16" i="13" s="1"/>
  <c r="CF16" i="13" a="1"/>
  <c r="CF16" i="13"/>
  <c r="CE16" i="13" a="1"/>
  <c r="CE16" i="13" s="1"/>
  <c r="CD16" i="13" a="1"/>
  <c r="CD16" i="13" s="1"/>
  <c r="CC16" i="13" a="1"/>
  <c r="CC16" i="13" s="1"/>
  <c r="BI16" i="13" a="1"/>
  <c r="BI16" i="13"/>
  <c r="BH16" i="13" a="1"/>
  <c r="BH16" i="13" s="1"/>
  <c r="BG16" i="13" a="1"/>
  <c r="BG16" i="13" s="1"/>
  <c r="BF16" i="13" a="1"/>
  <c r="BF16" i="13" s="1"/>
  <c r="BE16" i="13" a="1"/>
  <c r="BE16" i="13"/>
  <c r="BD16" i="13" a="1"/>
  <c r="BD16" i="13" s="1"/>
  <c r="BC16" i="13" a="1"/>
  <c r="BC16" i="13" s="1"/>
  <c r="AI16" i="13" a="1"/>
  <c r="AI16" i="13" s="1"/>
  <c r="AH16" i="13" a="1"/>
  <c r="AH16" i="13"/>
  <c r="AG16" i="13" a="1"/>
  <c r="AG16" i="13" s="1"/>
  <c r="AF16" i="13" a="1"/>
  <c r="AF16" i="13" s="1"/>
  <c r="AE16" i="13" a="1"/>
  <c r="AE16" i="13" s="1"/>
  <c r="AD16" i="13" a="1"/>
  <c r="AD16" i="13"/>
  <c r="AC16" i="13" a="1"/>
  <c r="AC16" i="13" s="1"/>
  <c r="I16" i="13" a="1"/>
  <c r="I16" i="13" s="1"/>
  <c r="H16" i="13" a="1"/>
  <c r="H16" i="13" s="1"/>
  <c r="G16" i="13" a="1"/>
  <c r="G16" i="13"/>
  <c r="F16" i="13" a="1"/>
  <c r="F16" i="13" s="1"/>
  <c r="E16" i="13" a="1"/>
  <c r="E16" i="13" s="1"/>
  <c r="D16" i="13" a="1"/>
  <c r="D16" i="13" s="1"/>
  <c r="C16" i="13" a="1"/>
  <c r="C16" i="13"/>
  <c r="CI15" i="13" a="1"/>
  <c r="CI15" i="13" s="1"/>
  <c r="CH15" i="13" a="1"/>
  <c r="CH15" i="13" s="1"/>
  <c r="CG15" i="13" a="1"/>
  <c r="CG15" i="13" s="1"/>
  <c r="CF15" i="13" a="1"/>
  <c r="CF15" i="13"/>
  <c r="CE15" i="13" a="1"/>
  <c r="CE15" i="13" s="1"/>
  <c r="CD15" i="13" a="1"/>
  <c r="CD15" i="13" s="1"/>
  <c r="CC15" i="13" a="1"/>
  <c r="CC15" i="13" s="1"/>
  <c r="BI15" i="13" a="1"/>
  <c r="BI15" i="13"/>
  <c r="BH15" i="13" a="1"/>
  <c r="BH15" i="13" s="1"/>
  <c r="BG15" i="13" a="1"/>
  <c r="BG15" i="13" s="1"/>
  <c r="BF15" i="13" a="1"/>
  <c r="BF15" i="13" s="1"/>
  <c r="BE15" i="13" a="1"/>
  <c r="BE15" i="13"/>
  <c r="BD15" i="13" a="1"/>
  <c r="BD15" i="13" s="1"/>
  <c r="BC15" i="13" a="1"/>
  <c r="BC15" i="13" s="1"/>
  <c r="AI15" i="13" a="1"/>
  <c r="AI15" i="13" s="1"/>
  <c r="AH15" i="13" a="1"/>
  <c r="AH15" i="13"/>
  <c r="AG15" i="13" a="1"/>
  <c r="AG15" i="13" s="1"/>
  <c r="AF15" i="13" a="1"/>
  <c r="AF15" i="13" s="1"/>
  <c r="AE15" i="13" a="1"/>
  <c r="AE15" i="13" s="1"/>
  <c r="AD15" i="13" a="1"/>
  <c r="AD15" i="13"/>
  <c r="AC15" i="13" a="1"/>
  <c r="AC15" i="13" s="1"/>
  <c r="I15" i="13" a="1"/>
  <c r="I15" i="13" s="1"/>
  <c r="H15" i="13" a="1"/>
  <c r="H15" i="13" s="1"/>
  <c r="G15" i="13" a="1"/>
  <c r="G15" i="13"/>
  <c r="F15" i="13" a="1"/>
  <c r="F15" i="13" s="1"/>
  <c r="E15" i="13" a="1"/>
  <c r="E15" i="13" s="1"/>
  <c r="D15" i="13" a="1"/>
  <c r="D15" i="13" s="1"/>
  <c r="C15" i="13" a="1"/>
  <c r="C15" i="13"/>
  <c r="CI14" i="13" a="1"/>
  <c r="CI14" i="13" s="1"/>
  <c r="CH14" i="13" a="1"/>
  <c r="CH14" i="13" s="1"/>
  <c r="CG14" i="13" a="1"/>
  <c r="CG14" i="13" s="1"/>
  <c r="CF14" i="13" a="1"/>
  <c r="CF14" i="13"/>
  <c r="CE14" i="13" a="1"/>
  <c r="CE14" i="13" s="1"/>
  <c r="CD14" i="13" a="1"/>
  <c r="CD14" i="13" s="1"/>
  <c r="CC14" i="13" a="1"/>
  <c r="CC14" i="13" s="1"/>
  <c r="BI14" i="13" a="1"/>
  <c r="BI14" i="13"/>
  <c r="BH14" i="13" a="1"/>
  <c r="BH14" i="13" s="1"/>
  <c r="BG14" i="13" a="1"/>
  <c r="BG14" i="13" s="1"/>
  <c r="BF14" i="13" a="1"/>
  <c r="BF14" i="13" s="1"/>
  <c r="BE14" i="13" a="1"/>
  <c r="BE14" i="13"/>
  <c r="BD14" i="13" a="1"/>
  <c r="BD14" i="13" s="1"/>
  <c r="BC14" i="13" a="1"/>
  <c r="BC14" i="13" s="1"/>
  <c r="AI14" i="13" a="1"/>
  <c r="AI14" i="13" s="1"/>
  <c r="AH14" i="13" a="1"/>
  <c r="AH14" i="13"/>
  <c r="AG14" i="13" a="1"/>
  <c r="AG14" i="13" s="1"/>
  <c r="AF14" i="13" a="1"/>
  <c r="AF14" i="13" s="1"/>
  <c r="AE14" i="13" a="1"/>
  <c r="AE14" i="13" s="1"/>
  <c r="AD14" i="13" a="1"/>
  <c r="AD14" i="13"/>
  <c r="AC14" i="13" a="1"/>
  <c r="AC14" i="13" s="1"/>
  <c r="I14" i="13" a="1"/>
  <c r="I14" i="13" s="1"/>
  <c r="H14" i="13" a="1"/>
  <c r="H14" i="13" s="1"/>
  <c r="G14" i="13" a="1"/>
  <c r="G14" i="13"/>
  <c r="F14" i="13" a="1"/>
  <c r="F14" i="13" s="1"/>
  <c r="E14" i="13" a="1"/>
  <c r="E14" i="13" s="1"/>
  <c r="D14" i="13" a="1"/>
  <c r="D14" i="13" s="1"/>
  <c r="C14" i="13" a="1"/>
  <c r="C14" i="13"/>
  <c r="CI13" i="13" a="1"/>
  <c r="CI13" i="13" s="1"/>
  <c r="CH13" i="13" a="1"/>
  <c r="CH13" i="13" s="1"/>
  <c r="CG13" i="13" a="1"/>
  <c r="CG13" i="13" s="1"/>
  <c r="CF13" i="13" a="1"/>
  <c r="CF13" i="13"/>
  <c r="CE13" i="13" a="1"/>
  <c r="CE13" i="13" s="1"/>
  <c r="CD13" i="13" a="1"/>
  <c r="CD13" i="13" s="1"/>
  <c r="CC13" i="13" a="1"/>
  <c r="CC13" i="13" s="1"/>
  <c r="BI13" i="13" a="1"/>
  <c r="BI13" i="13"/>
  <c r="BH13" i="13" a="1"/>
  <c r="BH13" i="13" s="1"/>
  <c r="BG13" i="13" a="1"/>
  <c r="BG13" i="13" s="1"/>
  <c r="BF13" i="13" a="1"/>
  <c r="BF13" i="13" s="1"/>
  <c r="BE13" i="13" a="1"/>
  <c r="BE13" i="13"/>
  <c r="BD13" i="13" a="1"/>
  <c r="BD13" i="13" s="1"/>
  <c r="BC13" i="13" a="1"/>
  <c r="BC13" i="13" s="1"/>
  <c r="AI13" i="13" a="1"/>
  <c r="AI13" i="13" s="1"/>
  <c r="AH13" i="13" a="1"/>
  <c r="AH13" i="13"/>
  <c r="AG13" i="13" a="1"/>
  <c r="AG13" i="13" s="1"/>
  <c r="AF13" i="13" a="1"/>
  <c r="AF13" i="13" s="1"/>
  <c r="AE13" i="13" a="1"/>
  <c r="AE13" i="13" s="1"/>
  <c r="AD13" i="13" a="1"/>
  <c r="AD13" i="13"/>
  <c r="AC13" i="13" a="1"/>
  <c r="AC13" i="13" s="1"/>
  <c r="I13" i="13" a="1"/>
  <c r="I13" i="13" s="1"/>
  <c r="H13" i="13" a="1"/>
  <c r="H13" i="13" s="1"/>
  <c r="G13" i="13" a="1"/>
  <c r="G13" i="13"/>
  <c r="F13" i="13" a="1"/>
  <c r="F13" i="13" s="1"/>
  <c r="E13" i="13" a="1"/>
  <c r="E13" i="13" s="1"/>
  <c r="D13" i="13" a="1"/>
  <c r="D13" i="13" s="1"/>
  <c r="C13" i="13" a="1"/>
  <c r="C13" i="13"/>
  <c r="CI12" i="13" a="1"/>
  <c r="CI12" i="13" s="1"/>
  <c r="CH12" i="13" a="1"/>
  <c r="CH12" i="13" s="1"/>
  <c r="CG12" i="13" a="1"/>
  <c r="CG12" i="13" s="1"/>
  <c r="CF12" i="13" a="1"/>
  <c r="CF12" i="13"/>
  <c r="CE12" i="13" a="1"/>
  <c r="CE12" i="13" s="1"/>
  <c r="CD12" i="13" a="1"/>
  <c r="CD12" i="13" s="1"/>
  <c r="CC12" i="13" a="1"/>
  <c r="CC12" i="13" s="1"/>
  <c r="BI12" i="13" a="1"/>
  <c r="BI12" i="13"/>
  <c r="BH12" i="13" a="1"/>
  <c r="BH12" i="13" s="1"/>
  <c r="BG12" i="13" a="1"/>
  <c r="BG12" i="13" s="1"/>
  <c r="BF12" i="13" a="1"/>
  <c r="BF12" i="13" s="1"/>
  <c r="BE12" i="13" a="1"/>
  <c r="BE12" i="13"/>
  <c r="BD12" i="13" a="1"/>
  <c r="BD12" i="13" s="1"/>
  <c r="BC12" i="13" a="1"/>
  <c r="BC12" i="13" s="1"/>
  <c r="AI12" i="13" a="1"/>
  <c r="AI12" i="13" s="1"/>
  <c r="AH12" i="13" a="1"/>
  <c r="AH12" i="13"/>
  <c r="AG12" i="13" a="1"/>
  <c r="AG12" i="13" s="1"/>
  <c r="AF12" i="13" a="1"/>
  <c r="AF12" i="13" s="1"/>
  <c r="AE12" i="13" a="1"/>
  <c r="AE12" i="13" s="1"/>
  <c r="AD12" i="13" a="1"/>
  <c r="AD12" i="13"/>
  <c r="AC12" i="13" a="1"/>
  <c r="AC12" i="13" s="1"/>
  <c r="I12" i="13" a="1"/>
  <c r="I12" i="13" s="1"/>
  <c r="H12" i="13" a="1"/>
  <c r="H12" i="13" s="1"/>
  <c r="G12" i="13" a="1"/>
  <c r="G12" i="13"/>
  <c r="F12" i="13" a="1"/>
  <c r="F12" i="13" s="1"/>
  <c r="E12" i="13" a="1"/>
  <c r="E12" i="13" s="1"/>
  <c r="D12" i="13" a="1"/>
  <c r="D12" i="13" s="1"/>
  <c r="CD11" i="13" a="1"/>
  <c r="CD11" i="13"/>
  <c r="CC11" i="13" a="1"/>
  <c r="CC11" i="13" s="1"/>
  <c r="BI11" i="13" a="1"/>
  <c r="BI11" i="13" s="1"/>
  <c r="BH11" i="13" a="1"/>
  <c r="BH11" i="13" s="1"/>
  <c r="BG11" i="13" a="1"/>
  <c r="BG11" i="13"/>
  <c r="BF11" i="13" a="1"/>
  <c r="BF11" i="13" s="1"/>
  <c r="BE11" i="13" a="1"/>
  <c r="BE11" i="13" s="1"/>
  <c r="BD11" i="13" a="1"/>
  <c r="BD11" i="13" s="1"/>
  <c r="BC11" i="13" a="1"/>
  <c r="BC11" i="13"/>
  <c r="AI11" i="13" a="1"/>
  <c r="AI11" i="13" s="1"/>
  <c r="AH11" i="13" a="1"/>
  <c r="AH11" i="13" s="1"/>
  <c r="AG11" i="13" a="1"/>
  <c r="AG11" i="13" s="1"/>
  <c r="AF11" i="13" a="1"/>
  <c r="AF11" i="13"/>
  <c r="AE11" i="13" a="1"/>
  <c r="AE11" i="13" s="1"/>
  <c r="AD11" i="13" a="1"/>
  <c r="AD11" i="13" s="1"/>
  <c r="AC11" i="13" a="1"/>
  <c r="AC11" i="13" s="1"/>
  <c r="I11" i="13" a="1"/>
  <c r="I11" i="13"/>
  <c r="H11" i="13" a="1"/>
  <c r="H11" i="13" s="1"/>
  <c r="G11" i="13" a="1"/>
  <c r="G11" i="13" s="1"/>
  <c r="F11" i="13" a="1"/>
  <c r="F11" i="13" s="1"/>
  <c r="E11" i="13" a="1"/>
  <c r="E11" i="13"/>
  <c r="D11" i="13" a="1"/>
  <c r="D11" i="13" s="1"/>
  <c r="C11" i="13" a="1"/>
  <c r="C11" i="13" s="1"/>
  <c r="CE11" i="13" a="1"/>
  <c r="CE11" i="13" s="1"/>
  <c r="C12" i="13" a="1"/>
  <c r="C12" i="13"/>
  <c r="CI11" i="13" a="1"/>
  <c r="CI11" i="13" s="1"/>
  <c r="CH11" i="13" a="1"/>
  <c r="CH11" i="13" s="1"/>
  <c r="CG11" i="13" a="1"/>
  <c r="CG11" i="13" s="1"/>
  <c r="CF11" i="13" a="1"/>
  <c r="CF11" i="13"/>
  <c r="CI20" i="14" a="1"/>
  <c r="CI20" i="14" s="1"/>
  <c r="CH20" i="14" a="1"/>
  <c r="CH20" i="14" s="1"/>
  <c r="CG20" i="14" a="1"/>
  <c r="CG20" i="14" s="1"/>
  <c r="CF20" i="14" a="1"/>
  <c r="CF20" i="14"/>
  <c r="CE20" i="14" a="1"/>
  <c r="CE20" i="14" s="1"/>
  <c r="CD20" i="14" a="1"/>
  <c r="CD20" i="14" s="1"/>
  <c r="CC20" i="14" a="1"/>
  <c r="CC20" i="14" s="1"/>
  <c r="BI20" i="14" a="1"/>
  <c r="BI20" i="14"/>
  <c r="BH20" i="14" a="1"/>
  <c r="BH20" i="14" s="1"/>
  <c r="BG20" i="14" a="1"/>
  <c r="BG20" i="14" s="1"/>
  <c r="BF20" i="14" a="1"/>
  <c r="BF20" i="14" s="1"/>
  <c r="BE20" i="14" a="1"/>
  <c r="BE20" i="14"/>
  <c r="BD20" i="14" a="1"/>
  <c r="BD20" i="14" s="1"/>
  <c r="BC20" i="14" a="1"/>
  <c r="BC20" i="14" s="1"/>
  <c r="AI20" i="14" a="1"/>
  <c r="AI20" i="14" s="1"/>
  <c r="AH20" i="14" a="1"/>
  <c r="AH20" i="14"/>
  <c r="AG20" i="14" a="1"/>
  <c r="AG20" i="14" s="1"/>
  <c r="AF20" i="14" a="1"/>
  <c r="AF20" i="14" s="1"/>
  <c r="AE20" i="14" a="1"/>
  <c r="AE20" i="14" s="1"/>
  <c r="AD20" i="14" a="1"/>
  <c r="AD20" i="14"/>
  <c r="AC20" i="14" a="1"/>
  <c r="AC20" i="14" s="1"/>
  <c r="I20" i="14" a="1"/>
  <c r="I20" i="14" s="1"/>
  <c r="H20" i="14" a="1"/>
  <c r="H20" i="14" s="1"/>
  <c r="G20" i="14" a="1"/>
  <c r="G20" i="14"/>
  <c r="F20" i="14" a="1"/>
  <c r="F20" i="14" s="1"/>
  <c r="E20" i="14" a="1"/>
  <c r="E20" i="14" s="1"/>
  <c r="D20" i="14" a="1"/>
  <c r="D20" i="14" s="1"/>
  <c r="C20" i="14" a="1"/>
  <c r="C20" i="14"/>
  <c r="CI19" i="14" a="1"/>
  <c r="CI19" i="14" s="1"/>
  <c r="CH19" i="14" a="1"/>
  <c r="CH19" i="14" s="1"/>
  <c r="CG19" i="14" a="1"/>
  <c r="CG19" i="14" s="1"/>
  <c r="CF19" i="14" a="1"/>
  <c r="CF19" i="14"/>
  <c r="CE19" i="14" a="1"/>
  <c r="CE19" i="14" s="1"/>
  <c r="CD19" i="14" a="1"/>
  <c r="CD19" i="14" s="1"/>
  <c r="CC19" i="14" a="1"/>
  <c r="CC19" i="14" s="1"/>
  <c r="BI19" i="14" a="1"/>
  <c r="BI19" i="14"/>
  <c r="BH19" i="14" a="1"/>
  <c r="BH19" i="14" s="1"/>
  <c r="BG19" i="14" a="1"/>
  <c r="BG19" i="14" s="1"/>
  <c r="BF19" i="14" a="1"/>
  <c r="BF19" i="14" s="1"/>
  <c r="BE19" i="14" a="1"/>
  <c r="BE19" i="14"/>
  <c r="BD19" i="14" a="1"/>
  <c r="BD19" i="14"/>
  <c r="BC19" i="14" a="1"/>
  <c r="BC19" i="14"/>
  <c r="AI19" i="14" a="1"/>
  <c r="AI19" i="14"/>
  <c r="AH19" i="14" a="1"/>
  <c r="AH19" i="14"/>
  <c r="AG19" i="14" a="1"/>
  <c r="AG19" i="14"/>
  <c r="AF19" i="14" a="1"/>
  <c r="AF19" i="14"/>
  <c r="AE19" i="14" a="1"/>
  <c r="AE19" i="14"/>
  <c r="AD19" i="14" a="1"/>
  <c r="AD19" i="14" s="1"/>
  <c r="AC19" i="14" a="1"/>
  <c r="AC19" i="14"/>
  <c r="I19" i="14" a="1"/>
  <c r="I19" i="14" s="1"/>
  <c r="H19" i="14" a="1"/>
  <c r="H19" i="14" s="1"/>
  <c r="G19" i="14" a="1"/>
  <c r="G19" i="14"/>
  <c r="F19" i="14" a="1"/>
  <c r="F19" i="14" s="1"/>
  <c r="E19" i="14" a="1"/>
  <c r="E19" i="14" s="1"/>
  <c r="D19" i="14" a="1"/>
  <c r="D19" i="14" s="1"/>
  <c r="C19" i="14" a="1"/>
  <c r="C19" i="14"/>
  <c r="CI18" i="14" a="1"/>
  <c r="CI18" i="14" s="1"/>
  <c r="CH18" i="14" a="1"/>
  <c r="CH18" i="14" s="1"/>
  <c r="CG18" i="14" a="1"/>
  <c r="CG18" i="14" s="1"/>
  <c r="CF18" i="14" a="1"/>
  <c r="CF18" i="14"/>
  <c r="CE18" i="14" a="1"/>
  <c r="CE18" i="14" s="1"/>
  <c r="CD18" i="14" a="1"/>
  <c r="CD18" i="14" s="1"/>
  <c r="CC18" i="14" a="1"/>
  <c r="CC18" i="14" s="1"/>
  <c r="BI18" i="14" a="1"/>
  <c r="BI18" i="14"/>
  <c r="BH18" i="14" a="1"/>
  <c r="BH18" i="14" s="1"/>
  <c r="BG18" i="14" a="1"/>
  <c r="BG18" i="14" s="1"/>
  <c r="BF18" i="14" a="1"/>
  <c r="BF18" i="14" s="1"/>
  <c r="BE18" i="14" a="1"/>
  <c r="BE18" i="14"/>
  <c r="BD18" i="14" a="1"/>
  <c r="BD18" i="14" s="1"/>
  <c r="BC18" i="14" a="1"/>
  <c r="BC18" i="14" s="1"/>
  <c r="AI18" i="14" a="1"/>
  <c r="AI18" i="14" s="1"/>
  <c r="AH18" i="14" a="1"/>
  <c r="AH18" i="14"/>
  <c r="AG18" i="14" a="1"/>
  <c r="AG18" i="14" s="1"/>
  <c r="AF18" i="14" a="1"/>
  <c r="AF18" i="14" s="1"/>
  <c r="AE18" i="14" a="1"/>
  <c r="AE18" i="14" s="1"/>
  <c r="AD18" i="14" a="1"/>
  <c r="AD18" i="14"/>
  <c r="AC18" i="14" a="1"/>
  <c r="AC18" i="14" s="1"/>
  <c r="I18" i="14" a="1"/>
  <c r="I18" i="14" s="1"/>
  <c r="H18" i="14" a="1"/>
  <c r="H18" i="14" s="1"/>
  <c r="G18" i="14" a="1"/>
  <c r="G18" i="14"/>
  <c r="F18" i="14" a="1"/>
  <c r="F18" i="14" s="1"/>
  <c r="E18" i="14" a="1"/>
  <c r="E18" i="14" s="1"/>
  <c r="D18" i="14" a="1"/>
  <c r="D18" i="14" s="1"/>
  <c r="C18" i="14" a="1"/>
  <c r="C18" i="14"/>
  <c r="CI17" i="14" a="1"/>
  <c r="CI17" i="14" s="1"/>
  <c r="CH17" i="14" a="1"/>
  <c r="CH17" i="14" s="1"/>
  <c r="CG17" i="14" a="1"/>
  <c r="CG17" i="14" s="1"/>
  <c r="CF17" i="14" a="1"/>
  <c r="CF17" i="14"/>
  <c r="CE17" i="14" a="1"/>
  <c r="CE17" i="14" s="1"/>
  <c r="CD17" i="14" a="1"/>
  <c r="CD17" i="14" s="1"/>
  <c r="CC17" i="14" a="1"/>
  <c r="CC17" i="14" s="1"/>
  <c r="BI17" i="14" a="1"/>
  <c r="BI17" i="14"/>
  <c r="BH17" i="14" a="1"/>
  <c r="BH17" i="14" s="1"/>
  <c r="BG17" i="14" a="1"/>
  <c r="BG17" i="14" s="1"/>
  <c r="BF17" i="14" a="1"/>
  <c r="BF17" i="14" s="1"/>
  <c r="BE17" i="14" a="1"/>
  <c r="BE17" i="14"/>
  <c r="BD17" i="14" a="1"/>
  <c r="BD17" i="14" s="1"/>
  <c r="BC17" i="14" a="1"/>
  <c r="BC17" i="14" s="1"/>
  <c r="AI17" i="14" a="1"/>
  <c r="AI17" i="14" s="1"/>
  <c r="AH17" i="14" a="1"/>
  <c r="AH17" i="14"/>
  <c r="AG17" i="14" a="1"/>
  <c r="AG17" i="14" s="1"/>
  <c r="AF17" i="14" a="1"/>
  <c r="AF17" i="14" s="1"/>
  <c r="AE17" i="14" a="1"/>
  <c r="AE17" i="14" s="1"/>
  <c r="AD17" i="14" a="1"/>
  <c r="AD17" i="14"/>
  <c r="AC17" i="14" a="1"/>
  <c r="AC17" i="14" s="1"/>
  <c r="I17" i="14" a="1"/>
  <c r="I17" i="14" s="1"/>
  <c r="H17" i="14" a="1"/>
  <c r="H17" i="14" s="1"/>
  <c r="G17" i="14" a="1"/>
  <c r="G17" i="14"/>
  <c r="F17" i="14" a="1"/>
  <c r="F17" i="14" s="1"/>
  <c r="E17" i="14" a="1"/>
  <c r="E17" i="14" s="1"/>
  <c r="D17" i="14" a="1"/>
  <c r="D17" i="14" s="1"/>
  <c r="C17" i="14" a="1"/>
  <c r="C17" i="14"/>
  <c r="CI16" i="14" a="1"/>
  <c r="CI16" i="14" s="1"/>
  <c r="CH16" i="14" a="1"/>
  <c r="CH16" i="14" s="1"/>
  <c r="CG16" i="14" a="1"/>
  <c r="CG16" i="14" s="1"/>
  <c r="CF16" i="14" a="1"/>
  <c r="CF16" i="14"/>
  <c r="CE16" i="14" a="1"/>
  <c r="CE16" i="14" s="1"/>
  <c r="CD16" i="14" a="1"/>
  <c r="CD16" i="14" s="1"/>
  <c r="CC16" i="14" a="1"/>
  <c r="CC16" i="14" s="1"/>
  <c r="BI16" i="14" a="1"/>
  <c r="BI16" i="14"/>
  <c r="BH16" i="14" a="1"/>
  <c r="BH16" i="14" s="1"/>
  <c r="BG16" i="14" a="1"/>
  <c r="BG16" i="14" s="1"/>
  <c r="BF16" i="14" a="1"/>
  <c r="BF16" i="14" s="1"/>
  <c r="BE16" i="14" a="1"/>
  <c r="BE16" i="14"/>
  <c r="BD16" i="14" a="1"/>
  <c r="BD16" i="14" s="1"/>
  <c r="BC16" i="14" a="1"/>
  <c r="BC16" i="14" s="1"/>
  <c r="AI16" i="14" a="1"/>
  <c r="AI16" i="14" s="1"/>
  <c r="AH16" i="14" a="1"/>
  <c r="AH16" i="14"/>
  <c r="AG16" i="14" a="1"/>
  <c r="AG16" i="14" s="1"/>
  <c r="AF16" i="14" a="1"/>
  <c r="AF16" i="14" s="1"/>
  <c r="AE16" i="14" a="1"/>
  <c r="AE16" i="14" s="1"/>
  <c r="AD16" i="14" a="1"/>
  <c r="AD16" i="14"/>
  <c r="AC16" i="14" a="1"/>
  <c r="AC16" i="14" s="1"/>
  <c r="I16" i="14" a="1"/>
  <c r="I16" i="14" s="1"/>
  <c r="H16" i="14" a="1"/>
  <c r="H16" i="14" s="1"/>
  <c r="G16" i="14" a="1"/>
  <c r="G16" i="14"/>
  <c r="F16" i="14" a="1"/>
  <c r="F16" i="14" s="1"/>
  <c r="E16" i="14" a="1"/>
  <c r="E16" i="14" s="1"/>
  <c r="D16" i="14" a="1"/>
  <c r="D16" i="14" s="1"/>
  <c r="C16" i="14" a="1"/>
  <c r="C16" i="14"/>
  <c r="CI15" i="14" a="1"/>
  <c r="CI15" i="14" s="1"/>
  <c r="CH15" i="14" a="1"/>
  <c r="CH15" i="14" s="1"/>
  <c r="CG15" i="14" a="1"/>
  <c r="CG15" i="14" s="1"/>
  <c r="CF15" i="14" a="1"/>
  <c r="CF15" i="14"/>
  <c r="CE15" i="14" a="1"/>
  <c r="CE15" i="14" s="1"/>
  <c r="CD15" i="14" a="1"/>
  <c r="CD15" i="14" s="1"/>
  <c r="CC15" i="14" a="1"/>
  <c r="CC15" i="14" s="1"/>
  <c r="BI15" i="14" a="1"/>
  <c r="BI15" i="14"/>
  <c r="BH15" i="14" a="1"/>
  <c r="BH15" i="14" s="1"/>
  <c r="BG15" i="14" a="1"/>
  <c r="BG15" i="14" s="1"/>
  <c r="BF15" i="14" a="1"/>
  <c r="BF15" i="14" s="1"/>
  <c r="BE15" i="14" a="1"/>
  <c r="BE15" i="14"/>
  <c r="BD15" i="14" a="1"/>
  <c r="BD15" i="14" s="1"/>
  <c r="BC15" i="14" a="1"/>
  <c r="BC15" i="14" s="1"/>
  <c r="AI15" i="14" a="1"/>
  <c r="AI15" i="14" s="1"/>
  <c r="AH15" i="14" a="1"/>
  <c r="AH15" i="14"/>
  <c r="AG15" i="14" a="1"/>
  <c r="AG15" i="14" s="1"/>
  <c r="AF15" i="14" a="1"/>
  <c r="AF15" i="14" s="1"/>
  <c r="AE15" i="14" a="1"/>
  <c r="AE15" i="14" s="1"/>
  <c r="AD15" i="14" a="1"/>
  <c r="AD15" i="14" s="1"/>
  <c r="AC15" i="14" a="1"/>
  <c r="AC15" i="14" s="1"/>
  <c r="I15" i="14" a="1"/>
  <c r="I15" i="14" s="1"/>
  <c r="H15" i="14" a="1"/>
  <c r="H15" i="14" s="1"/>
  <c r="G15" i="14" a="1"/>
  <c r="G15" i="14"/>
  <c r="F15" i="14" a="1"/>
  <c r="F15" i="14" s="1"/>
  <c r="E15" i="14" a="1"/>
  <c r="E15" i="14" s="1"/>
  <c r="D15" i="14" a="1"/>
  <c r="D15" i="14" s="1"/>
  <c r="C15" i="14" a="1"/>
  <c r="C15" i="14" s="1"/>
  <c r="CI14" i="14" a="1"/>
  <c r="CI14" i="14" s="1"/>
  <c r="CH14" i="14" a="1"/>
  <c r="CH14" i="14"/>
  <c r="CG14" i="14" a="1"/>
  <c r="CG14" i="14" s="1"/>
  <c r="CF14" i="14" a="1"/>
  <c r="CF14" i="14"/>
  <c r="CE14" i="14" a="1"/>
  <c r="CE14" i="14" s="1"/>
  <c r="CD14" i="14" a="1"/>
  <c r="CD14" i="14" s="1"/>
  <c r="CC14" i="14" a="1"/>
  <c r="CC14" i="14" s="1"/>
  <c r="BI14" i="14" a="1"/>
  <c r="BI14" i="14"/>
  <c r="BH14" i="14" a="1"/>
  <c r="BH14" i="14" s="1"/>
  <c r="BG14" i="14" a="1"/>
  <c r="BG14" i="14" s="1"/>
  <c r="BF14" i="14" a="1"/>
  <c r="BF14" i="14" s="1"/>
  <c r="BE14" i="14" a="1"/>
  <c r="BE14" i="14"/>
  <c r="BD14" i="14" a="1"/>
  <c r="BD14" i="14" s="1"/>
  <c r="BC14" i="14" a="1"/>
  <c r="BC14" i="14" s="1"/>
  <c r="AI14" i="14" a="1"/>
  <c r="AI14" i="14" s="1"/>
  <c r="AH14" i="14" a="1"/>
  <c r="AH14" i="14" s="1"/>
  <c r="AG14" i="14" a="1"/>
  <c r="AG14" i="14" s="1"/>
  <c r="AF14" i="14" a="1"/>
  <c r="AF14" i="14" s="1"/>
  <c r="AE14" i="14" a="1"/>
  <c r="AE14" i="14" s="1"/>
  <c r="AD14" i="14" a="1"/>
  <c r="AD14" i="14"/>
  <c r="AC14" i="14" a="1"/>
  <c r="AC14" i="14" s="1"/>
  <c r="I14" i="14" a="1"/>
  <c r="I14" i="14" s="1"/>
  <c r="H14" i="14" a="1"/>
  <c r="H14" i="14" s="1"/>
  <c r="G14" i="14" a="1"/>
  <c r="G14" i="14" s="1"/>
  <c r="F14" i="14" a="1"/>
  <c r="F14" i="14" s="1"/>
  <c r="E14" i="14" a="1"/>
  <c r="E14" i="14" s="1"/>
  <c r="D14" i="14" a="1"/>
  <c r="D14" i="14" s="1"/>
  <c r="C14" i="14" a="1"/>
  <c r="C14" i="14"/>
  <c r="CI13" i="14" a="1"/>
  <c r="CI13" i="14" s="1"/>
  <c r="CH13" i="14" a="1"/>
  <c r="CH13" i="14" s="1"/>
  <c r="CG13" i="14" a="1"/>
  <c r="CG13" i="14" s="1"/>
  <c r="CF13" i="14" a="1"/>
  <c r="CF13" i="14" s="1"/>
  <c r="CE13" i="14" a="1"/>
  <c r="CE13" i="14" s="1"/>
  <c r="CD13" i="14" a="1"/>
  <c r="CD13" i="14"/>
  <c r="CC13" i="14" a="1"/>
  <c r="CC13" i="14" s="1"/>
  <c r="BI13" i="14" a="1"/>
  <c r="BI13" i="14"/>
  <c r="BH13" i="14" a="1"/>
  <c r="BH13" i="14" s="1"/>
  <c r="BG13" i="14" a="1"/>
  <c r="BG13" i="14" s="1"/>
  <c r="BF13" i="14" a="1"/>
  <c r="BF13" i="14" s="1"/>
  <c r="BE13" i="14" a="1"/>
  <c r="BE13" i="14"/>
  <c r="BD13" i="14" a="1"/>
  <c r="BD13" i="14" s="1"/>
  <c r="BC13" i="14" a="1"/>
  <c r="BC13" i="14" s="1"/>
  <c r="AI13" i="14" a="1"/>
  <c r="AI13" i="14" s="1"/>
  <c r="AH13" i="14" a="1"/>
  <c r="AH13" i="14"/>
  <c r="AG13" i="14" a="1"/>
  <c r="AG13" i="14" s="1"/>
  <c r="AF13" i="14" a="1"/>
  <c r="AF13" i="14" s="1"/>
  <c r="AE13" i="14" a="1"/>
  <c r="AE13" i="14" s="1"/>
  <c r="AD13" i="14" a="1"/>
  <c r="AD13" i="14" s="1"/>
  <c r="AC13" i="14" a="1"/>
  <c r="AC13" i="14" s="1"/>
  <c r="I13" i="14" a="1"/>
  <c r="I13" i="14" s="1"/>
  <c r="H13" i="14" a="1"/>
  <c r="H13" i="14" s="1"/>
  <c r="G13" i="14" a="1"/>
  <c r="G13" i="14" s="1"/>
  <c r="F13" i="14" a="1"/>
  <c r="F13" i="14" s="1"/>
  <c r="E13" i="14" a="1"/>
  <c r="E13" i="14"/>
  <c r="D13" i="14" a="1"/>
  <c r="D13" i="14" s="1"/>
  <c r="C13" i="14" a="1"/>
  <c r="C13" i="14" s="1"/>
  <c r="CI12" i="14" a="1"/>
  <c r="CI12" i="14" s="1"/>
  <c r="CH12" i="14" a="1"/>
  <c r="CH12" i="14" s="1"/>
  <c r="CG12" i="14" a="1"/>
  <c r="CG12" i="14" s="1"/>
  <c r="CF12" i="14" a="1"/>
  <c r="CF12" i="14" s="1"/>
  <c r="CE12" i="14" a="1"/>
  <c r="CE12" i="14" s="1"/>
  <c r="CD12" i="14" a="1"/>
  <c r="CD12" i="14"/>
  <c r="CC12" i="14" a="1"/>
  <c r="CC12" i="14" s="1"/>
  <c r="BI12" i="14" a="1"/>
  <c r="BI12" i="14" s="1"/>
  <c r="BH12" i="14" a="1"/>
  <c r="BH12" i="14" s="1"/>
  <c r="BG12" i="14" a="1"/>
  <c r="BG12" i="14" s="1"/>
  <c r="BF12" i="14" a="1"/>
  <c r="BF12" i="14" s="1"/>
  <c r="BE12" i="14" a="1"/>
  <c r="BE12" i="14" s="1"/>
  <c r="BD12" i="14" a="1"/>
  <c r="BD12" i="14" s="1"/>
  <c r="BC12" i="14" a="1"/>
  <c r="BC12" i="14" s="1"/>
  <c r="AI12" i="14" a="1"/>
  <c r="AI12" i="14" s="1"/>
  <c r="AH12" i="14" a="1"/>
  <c r="AH12" i="14" s="1"/>
  <c r="AG12" i="14" a="1"/>
  <c r="AG12" i="14" s="1"/>
  <c r="AF12" i="14" a="1"/>
  <c r="AF12" i="14" s="1"/>
  <c r="AE12" i="14" a="1"/>
  <c r="AE12" i="14" s="1"/>
  <c r="AD12" i="14" a="1"/>
  <c r="AD12" i="14" s="1"/>
  <c r="AC12" i="14" a="1"/>
  <c r="AC12" i="14" s="1"/>
  <c r="I12" i="14" a="1"/>
  <c r="I12" i="14" s="1"/>
  <c r="H12" i="14" a="1"/>
  <c r="H12" i="14" s="1"/>
  <c r="G12" i="14" a="1"/>
  <c r="G12" i="14" s="1"/>
  <c r="F12" i="14" a="1"/>
  <c r="F12" i="14" s="1"/>
  <c r="E12" i="14" a="1"/>
  <c r="E12" i="14" s="1"/>
  <c r="D12" i="14" a="1"/>
  <c r="D12" i="14" s="1"/>
  <c r="C12" i="14" a="1"/>
  <c r="C12" i="14" s="1"/>
  <c r="CI11" i="14" a="1"/>
  <c r="CI11" i="14" s="1"/>
  <c r="CH11" i="14" a="1"/>
  <c r="CH11" i="14" s="1"/>
  <c r="CG11" i="14" a="1"/>
  <c r="CG11" i="14" s="1"/>
  <c r="CF11" i="14" a="1"/>
  <c r="CF11" i="14"/>
  <c r="CE11" i="14" a="1"/>
  <c r="CE11" i="14" s="1"/>
  <c r="CD11" i="14" a="1"/>
  <c r="CD11" i="14" s="1"/>
  <c r="CC11" i="14" a="1"/>
  <c r="CC11" i="14" s="1"/>
  <c r="BI11" i="14" a="1"/>
  <c r="BI11" i="14" s="1"/>
  <c r="BH11" i="14" a="1"/>
  <c r="BH11" i="14" s="1"/>
  <c r="BG11" i="14" a="1"/>
  <c r="BG11" i="14" s="1"/>
  <c r="BF11" i="14" a="1"/>
  <c r="BF11" i="14" s="1"/>
  <c r="BE11" i="14" a="1"/>
  <c r="BE11" i="14" s="1"/>
  <c r="BD11" i="14" a="1"/>
  <c r="BD11" i="14" s="1"/>
  <c r="BC11" i="14" a="1"/>
  <c r="BC11" i="14" s="1"/>
  <c r="AI11" i="14" a="1"/>
  <c r="AI11" i="14" s="1"/>
  <c r="AH11" i="14" a="1"/>
  <c r="AH11" i="14" s="1"/>
  <c r="AG11" i="14" a="1"/>
  <c r="AG11" i="14" s="1"/>
  <c r="AF11" i="14" a="1"/>
  <c r="AF11" i="14" s="1"/>
  <c r="AE11" i="14" a="1"/>
  <c r="AE11" i="14" s="1"/>
  <c r="AD11" i="14" a="1"/>
  <c r="AD11" i="14" s="1"/>
  <c r="AC11" i="14" a="1"/>
  <c r="AC11" i="14" s="1"/>
  <c r="I11" i="14" a="1"/>
  <c r="I11" i="14" s="1"/>
  <c r="H11" i="14" a="1"/>
  <c r="H11" i="14" s="1"/>
  <c r="G11" i="14" a="1"/>
  <c r="G11" i="14" s="1"/>
  <c r="F11" i="14" a="1"/>
  <c r="F11" i="14" s="1"/>
  <c r="E11" i="14" a="1"/>
  <c r="E11" i="14" s="1"/>
  <c r="D11" i="14" a="1"/>
  <c r="D11" i="14" s="1"/>
  <c r="C11" i="14" a="1"/>
  <c r="C11" i="14"/>
  <c r="CI20" i="15" a="1"/>
  <c r="CI20" i="15" s="1"/>
  <c r="CH20" i="15" a="1"/>
  <c r="CH20" i="15" s="1"/>
  <c r="CG20" i="15" a="1"/>
  <c r="CG20" i="15" s="1"/>
  <c r="CF20" i="15" a="1"/>
  <c r="CF20" i="15" s="1"/>
  <c r="CE20" i="15" a="1"/>
  <c r="CE20" i="15" s="1"/>
  <c r="CD20" i="15" a="1"/>
  <c r="CD20" i="15" s="1"/>
  <c r="CC20" i="15" a="1"/>
  <c r="CC20" i="15" s="1"/>
  <c r="BI20" i="15" a="1"/>
  <c r="BI20" i="15"/>
  <c r="BH20" i="15" a="1"/>
  <c r="BH20" i="15" s="1"/>
  <c r="BG20" i="15" a="1"/>
  <c r="BG20" i="15" s="1"/>
  <c r="BF20" i="15" a="1"/>
  <c r="BF20" i="15" s="1"/>
  <c r="BE20" i="15" a="1"/>
  <c r="BE20" i="15" s="1"/>
  <c r="BD20" i="15" a="1"/>
  <c r="BD20" i="15" s="1"/>
  <c r="BC20" i="15" a="1"/>
  <c r="BC20" i="15" s="1"/>
  <c r="AI20" i="15" a="1"/>
  <c r="AI20" i="15" s="1"/>
  <c r="AH20" i="15" a="1"/>
  <c r="AH20" i="15"/>
  <c r="AG20" i="15" a="1"/>
  <c r="AG20" i="15" s="1"/>
  <c r="AF20" i="15" a="1"/>
  <c r="AF20" i="15" s="1"/>
  <c r="AE20" i="15" a="1"/>
  <c r="AE20" i="15" s="1"/>
  <c r="AD20" i="15" a="1"/>
  <c r="AD20" i="15" s="1"/>
  <c r="AC20" i="15" a="1"/>
  <c r="AC20" i="15" s="1"/>
  <c r="I20" i="15" a="1"/>
  <c r="I20" i="15" s="1"/>
  <c r="H20" i="15" a="1"/>
  <c r="H20" i="15" s="1"/>
  <c r="G20" i="15" a="1"/>
  <c r="G20" i="15"/>
  <c r="F20" i="15" a="1"/>
  <c r="F20" i="15" s="1"/>
  <c r="E20" i="15" a="1"/>
  <c r="E20" i="15" s="1"/>
  <c r="D20" i="15" a="1"/>
  <c r="D20" i="15" s="1"/>
  <c r="C20" i="15" a="1"/>
  <c r="C20" i="15" s="1"/>
  <c r="CI19" i="15" a="1"/>
  <c r="CI19" i="15" s="1"/>
  <c r="CH19" i="15" a="1"/>
  <c r="CH19" i="15" s="1"/>
  <c r="CG19" i="15" a="1"/>
  <c r="CG19" i="15" s="1"/>
  <c r="CF19" i="15" a="1"/>
  <c r="CF19" i="15"/>
  <c r="CE19" i="15" a="1"/>
  <c r="CE19" i="15" s="1"/>
  <c r="CD19" i="15" a="1"/>
  <c r="CD19" i="15" s="1"/>
  <c r="CC19" i="15" a="1"/>
  <c r="CC19" i="15" s="1"/>
  <c r="BI19" i="15" a="1"/>
  <c r="BI19" i="15" s="1"/>
  <c r="BH19" i="15" a="1"/>
  <c r="BH19" i="15" s="1"/>
  <c r="BG19" i="15" a="1"/>
  <c r="BG19" i="15" s="1"/>
  <c r="BF19" i="15" a="1"/>
  <c r="BF19" i="15" s="1"/>
  <c r="BE19" i="15" a="1"/>
  <c r="BE19" i="15"/>
  <c r="BD19" i="15" a="1"/>
  <c r="BD19" i="15" s="1"/>
  <c r="BC19" i="15" a="1"/>
  <c r="BC19" i="15" s="1"/>
  <c r="AI19" i="15" a="1"/>
  <c r="AI19" i="15" s="1"/>
  <c r="AH19" i="15" a="1"/>
  <c r="AH19" i="15" s="1"/>
  <c r="AG19" i="15" a="1"/>
  <c r="AG19" i="15" s="1"/>
  <c r="AF19" i="15" a="1"/>
  <c r="AF19" i="15" s="1"/>
  <c r="AE19" i="15" a="1"/>
  <c r="AE19" i="15" s="1"/>
  <c r="AD19" i="15" a="1"/>
  <c r="AD19" i="15"/>
  <c r="AC19" i="15" a="1"/>
  <c r="AC19" i="15" s="1"/>
  <c r="I19" i="15" a="1"/>
  <c r="I19" i="15" s="1"/>
  <c r="H19" i="15" a="1"/>
  <c r="H19" i="15" s="1"/>
  <c r="G19" i="15" a="1"/>
  <c r="G19" i="15" s="1"/>
  <c r="F19" i="15" a="1"/>
  <c r="F19" i="15" s="1"/>
  <c r="E19" i="15" a="1"/>
  <c r="E19" i="15" s="1"/>
  <c r="D19" i="15" a="1"/>
  <c r="D19" i="15" s="1"/>
  <c r="C19" i="15" a="1"/>
  <c r="C19" i="15"/>
  <c r="CI18" i="15" a="1"/>
  <c r="CI18" i="15" s="1"/>
  <c r="CH18" i="15" a="1"/>
  <c r="CH18" i="15" s="1"/>
  <c r="CG18" i="15" a="1"/>
  <c r="CG18" i="15" s="1"/>
  <c r="CF18" i="15" a="1"/>
  <c r="CF18" i="15" s="1"/>
  <c r="CE18" i="15" a="1"/>
  <c r="CE18" i="15" s="1"/>
  <c r="CD18" i="15" a="1"/>
  <c r="CD18" i="15" s="1"/>
  <c r="CC18" i="15" a="1"/>
  <c r="CC18" i="15" s="1"/>
  <c r="BI18" i="15" a="1"/>
  <c r="BI18" i="15"/>
  <c r="BH18" i="15" a="1"/>
  <c r="BH18" i="15" s="1"/>
  <c r="BG18" i="15" a="1"/>
  <c r="BG18" i="15" s="1"/>
  <c r="BF18" i="15" a="1"/>
  <c r="BF18" i="15" s="1"/>
  <c r="BE18" i="15" a="1"/>
  <c r="BE18" i="15" s="1"/>
  <c r="BD18" i="15" a="1"/>
  <c r="BD18" i="15" s="1"/>
  <c r="BC18" i="15" a="1"/>
  <c r="BC18" i="15" s="1"/>
  <c r="AI18" i="15" a="1"/>
  <c r="AI18" i="15" s="1"/>
  <c r="AH18" i="15" a="1"/>
  <c r="AH18" i="15"/>
  <c r="AG18" i="15" a="1"/>
  <c r="AG18" i="15" s="1"/>
  <c r="AF18" i="15" a="1"/>
  <c r="AF18" i="15" s="1"/>
  <c r="AE18" i="15" a="1"/>
  <c r="AE18" i="15" s="1"/>
  <c r="AD18" i="15" a="1"/>
  <c r="AD18" i="15" s="1"/>
  <c r="AC18" i="15" a="1"/>
  <c r="AC18" i="15" s="1"/>
  <c r="I18" i="15" a="1"/>
  <c r="I18" i="15" s="1"/>
  <c r="H18" i="15" a="1"/>
  <c r="H18" i="15" s="1"/>
  <c r="G18" i="15" a="1"/>
  <c r="G18" i="15"/>
  <c r="F18" i="15" a="1"/>
  <c r="F18" i="15" s="1"/>
  <c r="E18" i="15" a="1"/>
  <c r="E18" i="15" s="1"/>
  <c r="D18" i="15" a="1"/>
  <c r="D18" i="15" s="1"/>
  <c r="C18" i="15" a="1"/>
  <c r="C18" i="15" s="1"/>
  <c r="CI17" i="15" a="1"/>
  <c r="CI17" i="15" s="1"/>
  <c r="CH17" i="15" a="1"/>
  <c r="CH17" i="15" s="1"/>
  <c r="CG17" i="15" a="1"/>
  <c r="CG17" i="15" s="1"/>
  <c r="CF17" i="15" a="1"/>
  <c r="CF17" i="15"/>
  <c r="CE17" i="15" a="1"/>
  <c r="CE17" i="15" s="1"/>
  <c r="CD17" i="15" a="1"/>
  <c r="CD17" i="15"/>
  <c r="CC17" i="15" a="1"/>
  <c r="CC17" i="15" s="1"/>
  <c r="BI17" i="15" a="1"/>
  <c r="BI17" i="15" s="1"/>
  <c r="BH17" i="15" a="1"/>
  <c r="BH17" i="15" s="1"/>
  <c r="BG17" i="15" a="1"/>
  <c r="BG17" i="15" s="1"/>
  <c r="BF17" i="15" a="1"/>
  <c r="BF17" i="15" s="1"/>
  <c r="BE17" i="15" a="1"/>
  <c r="BE17" i="15"/>
  <c r="BD17" i="15" a="1"/>
  <c r="BD17" i="15" s="1"/>
  <c r="BC17" i="15" a="1"/>
  <c r="BC17" i="15"/>
  <c r="AI17" i="15" a="1"/>
  <c r="AI17" i="15" s="1"/>
  <c r="AH17" i="15" a="1"/>
  <c r="AH17" i="15" s="1"/>
  <c r="AG17" i="15" a="1"/>
  <c r="AG17" i="15" s="1"/>
  <c r="AF17" i="15" a="1"/>
  <c r="AF17" i="15" s="1"/>
  <c r="AE17" i="15" a="1"/>
  <c r="AE17" i="15" s="1"/>
  <c r="AD17" i="15" a="1"/>
  <c r="AD17" i="15"/>
  <c r="AC17" i="15" a="1"/>
  <c r="AC17" i="15" s="1"/>
  <c r="I17" i="15" a="1"/>
  <c r="I17" i="15" s="1"/>
  <c r="H17" i="15" a="1"/>
  <c r="H17" i="15" s="1"/>
  <c r="G17" i="15" a="1"/>
  <c r="G17" i="15" s="1"/>
  <c r="F17" i="15" a="1"/>
  <c r="F17" i="15" s="1"/>
  <c r="E17" i="15" a="1"/>
  <c r="E17" i="15" s="1"/>
  <c r="D17" i="15" a="1"/>
  <c r="D17" i="15" s="1"/>
  <c r="C17" i="15" a="1"/>
  <c r="C17" i="15"/>
  <c r="CI16" i="15" a="1"/>
  <c r="CI16" i="15" s="1"/>
  <c r="CH16" i="15" a="1"/>
  <c r="CH16" i="15" s="1"/>
  <c r="CG16" i="15" a="1"/>
  <c r="CG16" i="15" s="1"/>
  <c r="CF16" i="15" a="1"/>
  <c r="CF16" i="15" s="1"/>
  <c r="CE16" i="15" a="1"/>
  <c r="CE16" i="15" s="1"/>
  <c r="CD16" i="15" a="1"/>
  <c r="CD16" i="15" s="1"/>
  <c r="CC16" i="15" a="1"/>
  <c r="CC16" i="15" s="1"/>
  <c r="BI16" i="15" a="1"/>
  <c r="BI16" i="15"/>
  <c r="BH16" i="15" a="1"/>
  <c r="BH16" i="15" s="1"/>
  <c r="BG16" i="15" a="1"/>
  <c r="BG16" i="15" s="1"/>
  <c r="BF16" i="15" a="1"/>
  <c r="BF16" i="15" s="1"/>
  <c r="BE16" i="15" a="1"/>
  <c r="BE16" i="15" s="1"/>
  <c r="BD16" i="15" a="1"/>
  <c r="BD16" i="15" s="1"/>
  <c r="BC16" i="15" a="1"/>
  <c r="BC16" i="15" s="1"/>
  <c r="AI16" i="15" a="1"/>
  <c r="AI16" i="15" s="1"/>
  <c r="AH16" i="15" a="1"/>
  <c r="AH16" i="15"/>
  <c r="AG16" i="15" a="1"/>
  <c r="AG16" i="15" s="1"/>
  <c r="AF16" i="15" a="1"/>
  <c r="AF16" i="15" s="1"/>
  <c r="AE16" i="15" a="1"/>
  <c r="AE16" i="15" s="1"/>
  <c r="AD16" i="15" a="1"/>
  <c r="AD16" i="15" s="1"/>
  <c r="AC16" i="15" a="1"/>
  <c r="AC16" i="15" s="1"/>
  <c r="I16" i="15" a="1"/>
  <c r="I16" i="15" s="1"/>
  <c r="H16" i="15" a="1"/>
  <c r="H16" i="15" s="1"/>
  <c r="G16" i="15" a="1"/>
  <c r="G16" i="15"/>
  <c r="F16" i="15" a="1"/>
  <c r="F16" i="15" s="1"/>
  <c r="E16" i="15" a="1"/>
  <c r="E16" i="15" s="1"/>
  <c r="D16" i="15" a="1"/>
  <c r="D16" i="15" s="1"/>
  <c r="C16" i="15" a="1"/>
  <c r="C16" i="15"/>
  <c r="CI15" i="15" a="1"/>
  <c r="CI15" i="15" s="1"/>
  <c r="CH15" i="15" a="1"/>
  <c r="CH15" i="15" s="1"/>
  <c r="CG15" i="15" a="1"/>
  <c r="CG15" i="15" s="1"/>
  <c r="CF15" i="15" a="1"/>
  <c r="CF15" i="15"/>
  <c r="CE15" i="15" a="1"/>
  <c r="CE15" i="15" s="1"/>
  <c r="CD15" i="15" a="1"/>
  <c r="CD15" i="15" s="1"/>
  <c r="CC15" i="15" a="1"/>
  <c r="CC15" i="15" s="1"/>
  <c r="BI15" i="15" a="1"/>
  <c r="BI15" i="15"/>
  <c r="BH15" i="15" a="1"/>
  <c r="BH15" i="15" s="1"/>
  <c r="BG15" i="15" a="1"/>
  <c r="BG15" i="15" s="1"/>
  <c r="BF15" i="15" a="1"/>
  <c r="BF15" i="15" s="1"/>
  <c r="BE15" i="15" a="1"/>
  <c r="BE15" i="15"/>
  <c r="BD15" i="15" a="1"/>
  <c r="BD15" i="15" s="1"/>
  <c r="BC15" i="15" a="1"/>
  <c r="BC15" i="15" s="1"/>
  <c r="AI15" i="15" a="1"/>
  <c r="AI15" i="15" s="1"/>
  <c r="AH15" i="15" a="1"/>
  <c r="AH15" i="15"/>
  <c r="AG15" i="15" a="1"/>
  <c r="AG15" i="15" s="1"/>
  <c r="AF15" i="15" a="1"/>
  <c r="AF15" i="15" s="1"/>
  <c r="AE15" i="15" a="1"/>
  <c r="AE15" i="15" s="1"/>
  <c r="AD15" i="15" a="1"/>
  <c r="AD15" i="15"/>
  <c r="AC15" i="15" a="1"/>
  <c r="AC15" i="15" s="1"/>
  <c r="I15" i="15" a="1"/>
  <c r="I15" i="15" s="1"/>
  <c r="H15" i="15" a="1"/>
  <c r="H15" i="15" s="1"/>
  <c r="G15" i="15" a="1"/>
  <c r="G15" i="15"/>
  <c r="F15" i="15" a="1"/>
  <c r="F15" i="15" s="1"/>
  <c r="E15" i="15" a="1"/>
  <c r="E15" i="15" s="1"/>
  <c r="D15" i="15" a="1"/>
  <c r="D15" i="15" s="1"/>
  <c r="C15" i="15" a="1"/>
  <c r="C15" i="15"/>
  <c r="CI14" i="15" a="1"/>
  <c r="CI14" i="15" s="1"/>
  <c r="CH14" i="15" a="1"/>
  <c r="CH14" i="15" s="1"/>
  <c r="CG14" i="15" a="1"/>
  <c r="CG14" i="15" s="1"/>
  <c r="CF14" i="15" a="1"/>
  <c r="CF14" i="15"/>
  <c r="CE14" i="15" a="1"/>
  <c r="CE14" i="15" s="1"/>
  <c r="CD14" i="15" a="1"/>
  <c r="CD14" i="15" s="1"/>
  <c r="CC14" i="15" a="1"/>
  <c r="CC14" i="15" s="1"/>
  <c r="BI14" i="15" a="1"/>
  <c r="BI14" i="15"/>
  <c r="BH14" i="15" a="1"/>
  <c r="BH14" i="15" s="1"/>
  <c r="BG14" i="15" a="1"/>
  <c r="BG14" i="15" s="1"/>
  <c r="BF14" i="15" a="1"/>
  <c r="BF14" i="15" s="1"/>
  <c r="BE14" i="15" a="1"/>
  <c r="BE14" i="15"/>
  <c r="BD14" i="15" a="1"/>
  <c r="BD14" i="15" s="1"/>
  <c r="BC14" i="15" a="1"/>
  <c r="BC14" i="15" s="1"/>
  <c r="AI14" i="15" a="1"/>
  <c r="AI14" i="15" s="1"/>
  <c r="AH14" i="15" a="1"/>
  <c r="AH14" i="15"/>
  <c r="AG14" i="15" a="1"/>
  <c r="AG14" i="15" s="1"/>
  <c r="AF14" i="15" a="1"/>
  <c r="AF14" i="15" s="1"/>
  <c r="AE14" i="15" a="1"/>
  <c r="AE14" i="15" s="1"/>
  <c r="AD14" i="15" a="1"/>
  <c r="AD14" i="15"/>
  <c r="AC14" i="15" a="1"/>
  <c r="AC14" i="15" s="1"/>
  <c r="I14" i="15" a="1"/>
  <c r="I14" i="15" s="1"/>
  <c r="H14" i="15" a="1"/>
  <c r="H14" i="15" s="1"/>
  <c r="G14" i="15" a="1"/>
  <c r="G14" i="15"/>
  <c r="F14" i="15" a="1"/>
  <c r="F14" i="15" s="1"/>
  <c r="E14" i="15" a="1"/>
  <c r="E14" i="15" s="1"/>
  <c r="D14" i="15" a="1"/>
  <c r="D14" i="15" s="1"/>
  <c r="C14" i="15" a="1"/>
  <c r="C14" i="15"/>
  <c r="CI13" i="15" a="1"/>
  <c r="CI13" i="15" s="1"/>
  <c r="CH13" i="15" a="1"/>
  <c r="CH13" i="15" s="1"/>
  <c r="CG13" i="15" a="1"/>
  <c r="CG13" i="15" s="1"/>
  <c r="CF13" i="15" a="1"/>
  <c r="CF13" i="15"/>
  <c r="CE13" i="15" a="1"/>
  <c r="CE13" i="15" s="1"/>
  <c r="CD13" i="15" a="1"/>
  <c r="CD13" i="15"/>
  <c r="CC13" i="15" a="1"/>
  <c r="CC13" i="15" s="1"/>
  <c r="BI13" i="15" a="1"/>
  <c r="BI13" i="15"/>
  <c r="BH13" i="15" a="1"/>
  <c r="BH13" i="15" s="1"/>
  <c r="BG13" i="15" a="1"/>
  <c r="BG13" i="15" s="1"/>
  <c r="BF13" i="15" a="1"/>
  <c r="BF13" i="15" s="1"/>
  <c r="BE13" i="15" a="1"/>
  <c r="BE13" i="15"/>
  <c r="BD13" i="15" a="1"/>
  <c r="BD13" i="15" s="1"/>
  <c r="BC13" i="15" a="1"/>
  <c r="BC13" i="15"/>
  <c r="AI13" i="15" a="1"/>
  <c r="AI13" i="15" s="1"/>
  <c r="AH13" i="15" a="1"/>
  <c r="AH13" i="15"/>
  <c r="AG13" i="15" a="1"/>
  <c r="AG13" i="15" s="1"/>
  <c r="AF13" i="15" a="1"/>
  <c r="AF13" i="15" s="1"/>
  <c r="AE13" i="15" a="1"/>
  <c r="AE13" i="15" s="1"/>
  <c r="AD13" i="15" a="1"/>
  <c r="AD13" i="15"/>
  <c r="AC13" i="15" a="1"/>
  <c r="AC13" i="15" s="1"/>
  <c r="I13" i="15" a="1"/>
  <c r="I13" i="15"/>
  <c r="H13" i="15" a="1"/>
  <c r="H13" i="15" s="1"/>
  <c r="G13" i="15" a="1"/>
  <c r="G13" i="15"/>
  <c r="F13" i="15" a="1"/>
  <c r="F13" i="15" s="1"/>
  <c r="E13" i="15" a="1"/>
  <c r="E13" i="15" s="1"/>
  <c r="D13" i="15" a="1"/>
  <c r="D13" i="15" s="1"/>
  <c r="C13" i="15" a="1"/>
  <c r="C13" i="15"/>
  <c r="CI12" i="15" a="1"/>
  <c r="CI12" i="15" s="1"/>
  <c r="CH12" i="15" a="1"/>
  <c r="CH12" i="15"/>
  <c r="CG12" i="15" a="1"/>
  <c r="CG12" i="15" s="1"/>
  <c r="CF12" i="15" a="1"/>
  <c r="CF12" i="15"/>
  <c r="CE12" i="15" a="1"/>
  <c r="CE12" i="15" s="1"/>
  <c r="CD12" i="15" a="1"/>
  <c r="CD12" i="15" s="1"/>
  <c r="CC12" i="15" a="1"/>
  <c r="CC12" i="15" s="1"/>
  <c r="BI12" i="15" a="1"/>
  <c r="BI12" i="15"/>
  <c r="BH12" i="15" a="1"/>
  <c r="BH12" i="15" s="1"/>
  <c r="BG12" i="15" a="1"/>
  <c r="BG12" i="15"/>
  <c r="BF12" i="15" a="1"/>
  <c r="BF12" i="15" s="1"/>
  <c r="BE12" i="15" a="1"/>
  <c r="BE12" i="15"/>
  <c r="BD12" i="15" a="1"/>
  <c r="BD12" i="15" s="1"/>
  <c r="BC12" i="15" a="1"/>
  <c r="BC12" i="15" s="1"/>
  <c r="AI12" i="15" a="1"/>
  <c r="AI12" i="15"/>
  <c r="AH12" i="15" a="1"/>
  <c r="AH12" i="15" s="1"/>
  <c r="AG12" i="15" a="1"/>
  <c r="AG12" i="15" s="1"/>
  <c r="AF12" i="15" a="1"/>
  <c r="AF12" i="15" s="1"/>
  <c r="AE12" i="15" a="1"/>
  <c r="AE12" i="15"/>
  <c r="AD12" i="15" a="1"/>
  <c r="AD12" i="15" s="1"/>
  <c r="AC12" i="15" a="1"/>
  <c r="AC12" i="15" s="1"/>
  <c r="I12" i="15" a="1"/>
  <c r="I12" i="15" s="1"/>
  <c r="H12" i="15" a="1"/>
  <c r="H12" i="15"/>
  <c r="G12" i="15" a="1"/>
  <c r="G12" i="15" s="1"/>
  <c r="F12" i="15" a="1"/>
  <c r="F12" i="15" s="1"/>
  <c r="E12" i="15" a="1"/>
  <c r="E12" i="15" s="1"/>
  <c r="D12" i="15" a="1"/>
  <c r="D12" i="15"/>
  <c r="C12" i="15" a="1"/>
  <c r="C12" i="15" s="1"/>
  <c r="CI11" i="15" a="1"/>
  <c r="CI11" i="15" s="1"/>
  <c r="CH11" i="15" a="1"/>
  <c r="CH11" i="15" s="1"/>
  <c r="CG11" i="15" a="1"/>
  <c r="CG11" i="15"/>
  <c r="CF11" i="15" a="1"/>
  <c r="CF11" i="15" s="1"/>
  <c r="CE11" i="15" a="1"/>
  <c r="CE11" i="15" s="1"/>
  <c r="CD11" i="15" a="1"/>
  <c r="CD11" i="15" s="1"/>
  <c r="CC11" i="15" a="1"/>
  <c r="CC11" i="15"/>
  <c r="BI11" i="15" a="1"/>
  <c r="BI11" i="15" s="1"/>
  <c r="BH11" i="15" a="1"/>
  <c r="BH11" i="15" s="1"/>
  <c r="BG11" i="15" a="1"/>
  <c r="BG11" i="15" s="1"/>
  <c r="BF11" i="15" a="1"/>
  <c r="BF11" i="15"/>
  <c r="BE11" i="15" a="1"/>
  <c r="BE11" i="15" s="1"/>
  <c r="BD11" i="15" a="1"/>
  <c r="BD11" i="15" s="1"/>
  <c r="BC11" i="15" a="1"/>
  <c r="BC11" i="15" s="1"/>
  <c r="AI11" i="15" a="1"/>
  <c r="AI11" i="15"/>
  <c r="AH11" i="15" a="1"/>
  <c r="AH11" i="15" s="1"/>
  <c r="AG11" i="15" a="1"/>
  <c r="AG11" i="15" s="1"/>
  <c r="AF11" i="15" a="1"/>
  <c r="AF11" i="15" s="1"/>
  <c r="AE11" i="15" a="1"/>
  <c r="AE11" i="15"/>
  <c r="AD11" i="15" a="1"/>
  <c r="AD11" i="15" s="1"/>
  <c r="AC11" i="15" a="1"/>
  <c r="AC11" i="15" s="1"/>
  <c r="I11" i="15" a="1"/>
  <c r="I11" i="15" s="1"/>
  <c r="H11" i="15" a="1"/>
  <c r="H11" i="15"/>
  <c r="G11" i="15" a="1"/>
  <c r="G11" i="15" s="1"/>
  <c r="F11" i="15" a="1"/>
  <c r="F11" i="15" s="1"/>
  <c r="E11" i="15" a="1"/>
  <c r="E11" i="15" s="1"/>
  <c r="D11" i="15" a="1"/>
  <c r="D11" i="15"/>
  <c r="C11" i="15" a="1"/>
  <c r="C11" i="15" s="1"/>
  <c r="CI20" i="16" a="1"/>
  <c r="CI20" i="16" s="1"/>
  <c r="CH20" i="16" a="1"/>
  <c r="CH20" i="16" s="1"/>
  <c r="CG20" i="16" a="1"/>
  <c r="CG20" i="16"/>
  <c r="CF20" i="16" a="1"/>
  <c r="CF20" i="16" s="1"/>
  <c r="CE20" i="16" a="1"/>
  <c r="CE20" i="16" s="1"/>
  <c r="CD20" i="16" a="1"/>
  <c r="CD20" i="16" s="1"/>
  <c r="CC20" i="16" a="1"/>
  <c r="CC20" i="16"/>
  <c r="BI20" i="16" a="1"/>
  <c r="BI20" i="16" s="1"/>
  <c r="BH20" i="16" a="1"/>
  <c r="BH20" i="16" s="1"/>
  <c r="BG20" i="16" a="1"/>
  <c r="BG20" i="16" s="1"/>
  <c r="BF20" i="16" a="1"/>
  <c r="BF20" i="16"/>
  <c r="BE20" i="16" a="1"/>
  <c r="BE20" i="16" s="1"/>
  <c r="BD20" i="16" a="1"/>
  <c r="BD20" i="16" s="1"/>
  <c r="BC20" i="16" a="1"/>
  <c r="BC20" i="16" s="1"/>
  <c r="AI20" i="16" a="1"/>
  <c r="AI20" i="16"/>
  <c r="AH20" i="16" a="1"/>
  <c r="AH20" i="16" s="1"/>
  <c r="AG20" i="16" a="1"/>
  <c r="AG20" i="16" s="1"/>
  <c r="AF20" i="16" a="1"/>
  <c r="AF20" i="16" s="1"/>
  <c r="AE20" i="16" a="1"/>
  <c r="AE20" i="16"/>
  <c r="AD20" i="16" a="1"/>
  <c r="AD20" i="16" s="1"/>
  <c r="AC20" i="16" a="1"/>
  <c r="AC20" i="16" s="1"/>
  <c r="I20" i="16" a="1"/>
  <c r="I20" i="16" s="1"/>
  <c r="H20" i="16" a="1"/>
  <c r="H20" i="16"/>
  <c r="G20" i="16" a="1"/>
  <c r="G20" i="16" s="1"/>
  <c r="F20" i="16" a="1"/>
  <c r="F20" i="16" s="1"/>
  <c r="E20" i="16" a="1"/>
  <c r="E20" i="16" s="1"/>
  <c r="D20" i="16" a="1"/>
  <c r="D20" i="16"/>
  <c r="C20" i="16" a="1"/>
  <c r="C20" i="16" s="1"/>
  <c r="CI19" i="16" a="1"/>
  <c r="CI19" i="16" s="1"/>
  <c r="CH19" i="16" a="1"/>
  <c r="CH19" i="16" s="1"/>
  <c r="CG19" i="16" a="1"/>
  <c r="CG19" i="16"/>
  <c r="CF19" i="16" a="1"/>
  <c r="CF19" i="16" s="1"/>
  <c r="CE19" i="16" a="1"/>
  <c r="CE19" i="16" s="1"/>
  <c r="CD19" i="16" a="1"/>
  <c r="CD19" i="16" s="1"/>
  <c r="CC19" i="16" a="1"/>
  <c r="CC19" i="16"/>
  <c r="BI19" i="16" a="1"/>
  <c r="BI19" i="16" s="1"/>
  <c r="BH19" i="16" a="1"/>
  <c r="BH19" i="16" s="1"/>
  <c r="BG19" i="16" a="1"/>
  <c r="BG19" i="16" s="1"/>
  <c r="BF19" i="16" a="1"/>
  <c r="BF19" i="16"/>
  <c r="BE19" i="16" a="1"/>
  <c r="BE19" i="16" s="1"/>
  <c r="BD19" i="16" a="1"/>
  <c r="BD19" i="16" s="1"/>
  <c r="BC19" i="16" a="1"/>
  <c r="BC19" i="16" s="1"/>
  <c r="AI19" i="16" a="1"/>
  <c r="AI19" i="16"/>
  <c r="AH19" i="16" a="1"/>
  <c r="AH19" i="16" s="1"/>
  <c r="AG19" i="16" a="1"/>
  <c r="AG19" i="16" s="1"/>
  <c r="AF19" i="16" a="1"/>
  <c r="AF19" i="16" s="1"/>
  <c r="AE19" i="16" a="1"/>
  <c r="AE19" i="16"/>
  <c r="AD19" i="16" a="1"/>
  <c r="AD19" i="16" s="1"/>
  <c r="AC19" i="16" a="1"/>
  <c r="AC19" i="16" s="1"/>
  <c r="I19" i="16" a="1"/>
  <c r="I19" i="16" s="1"/>
  <c r="H19" i="16" a="1"/>
  <c r="H19" i="16"/>
  <c r="G19" i="16" a="1"/>
  <c r="G19" i="16" s="1"/>
  <c r="F19" i="16" a="1"/>
  <c r="F19" i="16" s="1"/>
  <c r="E19" i="16" a="1"/>
  <c r="E19" i="16" s="1"/>
  <c r="D19" i="16" a="1"/>
  <c r="D19" i="16"/>
  <c r="C19" i="16" a="1"/>
  <c r="C19" i="16" s="1"/>
  <c r="CI18" i="16" a="1"/>
  <c r="CI18" i="16" s="1"/>
  <c r="CH18" i="16" a="1"/>
  <c r="CH18" i="16" s="1"/>
  <c r="CG18" i="16" a="1"/>
  <c r="CG18" i="16"/>
  <c r="CF18" i="16" a="1"/>
  <c r="CF18" i="16" s="1"/>
  <c r="CE18" i="16" a="1"/>
  <c r="CE18" i="16" s="1"/>
  <c r="CD18" i="16" a="1"/>
  <c r="CD18" i="16" s="1"/>
  <c r="CC18" i="16" a="1"/>
  <c r="CC18" i="16"/>
  <c r="BI18" i="16" a="1"/>
  <c r="BI18" i="16" s="1"/>
  <c r="BH18" i="16" a="1"/>
  <c r="BH18" i="16" s="1"/>
  <c r="BG18" i="16" a="1"/>
  <c r="BG18" i="16" s="1"/>
  <c r="BF18" i="16" a="1"/>
  <c r="BF18" i="16"/>
  <c r="BE18" i="16" a="1"/>
  <c r="BE18" i="16" s="1"/>
  <c r="BD18" i="16" a="1"/>
  <c r="BD18" i="16" s="1"/>
  <c r="BC18" i="16" a="1"/>
  <c r="BC18" i="16" s="1"/>
  <c r="AI18" i="16" a="1"/>
  <c r="AI18" i="16"/>
  <c r="AH18" i="16" a="1"/>
  <c r="AH18" i="16" s="1"/>
  <c r="AG18" i="16" a="1"/>
  <c r="AG18" i="16" s="1"/>
  <c r="AF18" i="16" a="1"/>
  <c r="AF18" i="16" s="1"/>
  <c r="AE18" i="16" a="1"/>
  <c r="AE18" i="16"/>
  <c r="AD18" i="16" a="1"/>
  <c r="AD18" i="16" s="1"/>
  <c r="AC18" i="16" a="1"/>
  <c r="AC18" i="16" s="1"/>
  <c r="I18" i="16" a="1"/>
  <c r="I18" i="16" s="1"/>
  <c r="H18" i="16" a="1"/>
  <c r="H18" i="16"/>
  <c r="G18" i="16" a="1"/>
  <c r="G18" i="16" s="1"/>
  <c r="F18" i="16" a="1"/>
  <c r="F18" i="16" s="1"/>
  <c r="E18" i="16" a="1"/>
  <c r="E18" i="16" s="1"/>
  <c r="D18" i="16" a="1"/>
  <c r="D18" i="16"/>
  <c r="C18" i="16" a="1"/>
  <c r="C18" i="16" s="1"/>
  <c r="CI17" i="16" a="1"/>
  <c r="CI17" i="16" s="1"/>
  <c r="CH17" i="16" a="1"/>
  <c r="CH17" i="16" s="1"/>
  <c r="CG17" i="16" a="1"/>
  <c r="CG17" i="16"/>
  <c r="CF17" i="16" a="1"/>
  <c r="CF17" i="16" s="1"/>
  <c r="CE17" i="16" a="1"/>
  <c r="CE17" i="16" s="1"/>
  <c r="CD17" i="16" a="1"/>
  <c r="CD17" i="16" s="1"/>
  <c r="CC17" i="16" a="1"/>
  <c r="CC17" i="16"/>
  <c r="BI17" i="16" a="1"/>
  <c r="BI17" i="16" s="1"/>
  <c r="BH17" i="16" a="1"/>
  <c r="BH17" i="16" s="1"/>
  <c r="BG17" i="16" a="1"/>
  <c r="BG17" i="16" s="1"/>
  <c r="BF17" i="16" a="1"/>
  <c r="BF17" i="16"/>
  <c r="BE17" i="16" a="1"/>
  <c r="BE17" i="16" s="1"/>
  <c r="BD17" i="16" a="1"/>
  <c r="BD17" i="16" s="1"/>
  <c r="BC17" i="16" a="1"/>
  <c r="BC17" i="16" s="1"/>
  <c r="AI17" i="16" a="1"/>
  <c r="AI17" i="16"/>
  <c r="AH17" i="16" a="1"/>
  <c r="AH17" i="16" s="1"/>
  <c r="AG17" i="16" a="1"/>
  <c r="AG17" i="16" s="1"/>
  <c r="AF17" i="16" a="1"/>
  <c r="AF17" i="16" s="1"/>
  <c r="AE17" i="16" a="1"/>
  <c r="AE17" i="16"/>
  <c r="AD17" i="16" a="1"/>
  <c r="AD17" i="16" s="1"/>
  <c r="AC17" i="16" a="1"/>
  <c r="AC17" i="16" s="1"/>
  <c r="I17" i="16" a="1"/>
  <c r="I17" i="16" s="1"/>
  <c r="H17" i="16" a="1"/>
  <c r="H17" i="16"/>
  <c r="G17" i="16" a="1"/>
  <c r="G17" i="16" s="1"/>
  <c r="F17" i="16" a="1"/>
  <c r="F17" i="16" s="1"/>
  <c r="E17" i="16" a="1"/>
  <c r="E17" i="16" s="1"/>
  <c r="D17" i="16" a="1"/>
  <c r="D17" i="16"/>
  <c r="C17" i="16" a="1"/>
  <c r="C17" i="16" s="1"/>
  <c r="CI16" i="16" a="1"/>
  <c r="CI16" i="16" s="1"/>
  <c r="CH16" i="16" a="1"/>
  <c r="CH16" i="16" s="1"/>
  <c r="CG16" i="16" a="1"/>
  <c r="CG16" i="16"/>
  <c r="CF16" i="16" a="1"/>
  <c r="CF16" i="16" s="1"/>
  <c r="CE16" i="16" a="1"/>
  <c r="CE16" i="16" s="1"/>
  <c r="CD16" i="16" a="1"/>
  <c r="CD16" i="16" s="1"/>
  <c r="CC16" i="16" a="1"/>
  <c r="CC16" i="16"/>
  <c r="BI16" i="16" a="1"/>
  <c r="BI16" i="16" s="1"/>
  <c r="BH16" i="16" a="1"/>
  <c r="BH16" i="16" s="1"/>
  <c r="BG16" i="16" a="1"/>
  <c r="BG16" i="16" s="1"/>
  <c r="BF16" i="16" a="1"/>
  <c r="BF16" i="16"/>
  <c r="BE16" i="16" a="1"/>
  <c r="BE16" i="16" s="1"/>
  <c r="BD16" i="16" a="1"/>
  <c r="BD16" i="16" s="1"/>
  <c r="BC16" i="16" a="1"/>
  <c r="BC16" i="16" s="1"/>
  <c r="AI16" i="16" a="1"/>
  <c r="AI16" i="16"/>
  <c r="AH16" i="16" a="1"/>
  <c r="AH16" i="16" s="1"/>
  <c r="AG16" i="16" a="1"/>
  <c r="AG16" i="16" s="1"/>
  <c r="AF16" i="16" a="1"/>
  <c r="AF16" i="16" s="1"/>
  <c r="AE16" i="16" a="1"/>
  <c r="AE16" i="16"/>
  <c r="AD16" i="16" a="1"/>
  <c r="AD16" i="16" s="1"/>
  <c r="AC16" i="16" a="1"/>
  <c r="AC16" i="16" s="1"/>
  <c r="I16" i="16" a="1"/>
  <c r="I16" i="16" s="1"/>
  <c r="H16" i="16" a="1"/>
  <c r="H16" i="16"/>
  <c r="G16" i="16" a="1"/>
  <c r="G16" i="16" s="1"/>
  <c r="F16" i="16" a="1"/>
  <c r="F16" i="16" s="1"/>
  <c r="E16" i="16" a="1"/>
  <c r="E16" i="16" s="1"/>
  <c r="D16" i="16" a="1"/>
  <c r="D16" i="16"/>
  <c r="C16" i="16" a="1"/>
  <c r="C16" i="16" s="1"/>
  <c r="CI15" i="16" a="1"/>
  <c r="CI15" i="16" s="1"/>
  <c r="CH15" i="16" a="1"/>
  <c r="CH15" i="16" s="1"/>
  <c r="CG15" i="16" a="1"/>
  <c r="CG15" i="16"/>
  <c r="CF15" i="16" a="1"/>
  <c r="CF15" i="16" s="1"/>
  <c r="CE15" i="16" a="1"/>
  <c r="CE15" i="16" s="1"/>
  <c r="CD15" i="16" a="1"/>
  <c r="CD15" i="16" s="1"/>
  <c r="CC15" i="16" a="1"/>
  <c r="CC15" i="16"/>
  <c r="BI15" i="16" a="1"/>
  <c r="BI15" i="16" s="1"/>
  <c r="BH15" i="16" a="1"/>
  <c r="BH15" i="16" s="1"/>
  <c r="BG15" i="16" a="1"/>
  <c r="BG15" i="16" s="1"/>
  <c r="BF15" i="16" a="1"/>
  <c r="BF15" i="16"/>
  <c r="BE15" i="16" a="1"/>
  <c r="BE15" i="16" s="1"/>
  <c r="BD15" i="16" a="1"/>
  <c r="BD15" i="16" s="1"/>
  <c r="BC15" i="16" a="1"/>
  <c r="BC15" i="16" s="1"/>
  <c r="AI15" i="16" a="1"/>
  <c r="AI15" i="16"/>
  <c r="AH15" i="16" a="1"/>
  <c r="AH15" i="16" s="1"/>
  <c r="AG15" i="16" a="1"/>
  <c r="AG15" i="16" s="1"/>
  <c r="AF15" i="16" a="1"/>
  <c r="AF15" i="16" s="1"/>
  <c r="AE15" i="16" a="1"/>
  <c r="AE15" i="16"/>
  <c r="AD15" i="16" a="1"/>
  <c r="AD15" i="16" s="1"/>
  <c r="AC15" i="16" a="1"/>
  <c r="AC15" i="16" s="1"/>
  <c r="I15" i="16" a="1"/>
  <c r="I15" i="16" s="1"/>
  <c r="H15" i="16" a="1"/>
  <c r="H15" i="16"/>
  <c r="G15" i="16" a="1"/>
  <c r="G15" i="16" s="1"/>
  <c r="F15" i="16" a="1"/>
  <c r="F15" i="16" s="1"/>
  <c r="E15" i="16" a="1"/>
  <c r="E15" i="16" s="1"/>
  <c r="D15" i="16" a="1"/>
  <c r="D15" i="16"/>
  <c r="C15" i="16" a="1"/>
  <c r="C15" i="16" s="1"/>
  <c r="CI14" i="16" a="1"/>
  <c r="CI14" i="16" s="1"/>
  <c r="CH14" i="16" a="1"/>
  <c r="CH14" i="16" s="1"/>
  <c r="CG14" i="16" a="1"/>
  <c r="CG14" i="16"/>
  <c r="CF14" i="16" a="1"/>
  <c r="CF14" i="16" s="1"/>
  <c r="CE14" i="16" a="1"/>
  <c r="CE14" i="16" s="1"/>
  <c r="CD14" i="16" a="1"/>
  <c r="CD14" i="16" s="1"/>
  <c r="CC14" i="16" a="1"/>
  <c r="CC14" i="16"/>
  <c r="BI14" i="16" a="1"/>
  <c r="BI14" i="16" s="1"/>
  <c r="BH14" i="16" a="1"/>
  <c r="BH14" i="16" s="1"/>
  <c r="BG14" i="16" a="1"/>
  <c r="BG14" i="16" s="1"/>
  <c r="BF14" i="16" a="1"/>
  <c r="BF14" i="16"/>
  <c r="BE14" i="16" a="1"/>
  <c r="BE14" i="16" s="1"/>
  <c r="BD14" i="16" a="1"/>
  <c r="BD14" i="16" s="1"/>
  <c r="BC14" i="16" a="1"/>
  <c r="BC14" i="16" s="1"/>
  <c r="AI14" i="16" a="1"/>
  <c r="AI14" i="16"/>
  <c r="AH14" i="16" a="1"/>
  <c r="AH14" i="16" s="1"/>
  <c r="AG14" i="16" a="1"/>
  <c r="AG14" i="16" s="1"/>
  <c r="AF14" i="16" a="1"/>
  <c r="AF14" i="16" s="1"/>
  <c r="AE14" i="16" a="1"/>
  <c r="AE14" i="16"/>
  <c r="AD14" i="16" a="1"/>
  <c r="AD14" i="16" s="1"/>
  <c r="AC14" i="16" a="1"/>
  <c r="AC14" i="16" s="1"/>
  <c r="I14" i="16" a="1"/>
  <c r="I14" i="16" s="1"/>
  <c r="H14" i="16" a="1"/>
  <c r="H14" i="16"/>
  <c r="G14" i="16" a="1"/>
  <c r="G14" i="16" s="1"/>
  <c r="F14" i="16" a="1"/>
  <c r="F14" i="16" s="1"/>
  <c r="E14" i="16" a="1"/>
  <c r="E14" i="16" s="1"/>
  <c r="D14" i="16" a="1"/>
  <c r="D14" i="16"/>
  <c r="C14" i="16" a="1"/>
  <c r="C14" i="16" s="1"/>
  <c r="CI13" i="16" a="1"/>
  <c r="CI13" i="16" s="1"/>
  <c r="CH13" i="16" a="1"/>
  <c r="CH13" i="16" s="1"/>
  <c r="CG13" i="16" a="1"/>
  <c r="CG13" i="16"/>
  <c r="CF13" i="16" a="1"/>
  <c r="CF13" i="16" s="1"/>
  <c r="CE13" i="16" a="1"/>
  <c r="CE13" i="16" s="1"/>
  <c r="CD13" i="16" a="1"/>
  <c r="CD13" i="16" s="1"/>
  <c r="CC13" i="16" a="1"/>
  <c r="CC13" i="16"/>
  <c r="BI13" i="16" a="1"/>
  <c r="BI13" i="16" s="1"/>
  <c r="BH13" i="16" a="1"/>
  <c r="BH13" i="16" s="1"/>
  <c r="BG13" i="16" a="1"/>
  <c r="BG13" i="16" s="1"/>
  <c r="BF13" i="16" a="1"/>
  <c r="BF13" i="16"/>
  <c r="BE13" i="16" a="1"/>
  <c r="BE13" i="16" s="1"/>
  <c r="BD13" i="16" a="1"/>
  <c r="BD13" i="16" s="1"/>
  <c r="BC13" i="16" a="1"/>
  <c r="BC13" i="16" s="1"/>
  <c r="AI13" i="16" a="1"/>
  <c r="AI13" i="16"/>
  <c r="AH13" i="16" a="1"/>
  <c r="AH13" i="16" s="1"/>
  <c r="AG13" i="16" a="1"/>
  <c r="AG13" i="16" s="1"/>
  <c r="AF13" i="16" a="1"/>
  <c r="AF13" i="16" s="1"/>
  <c r="AE13" i="16" a="1"/>
  <c r="AE13" i="16"/>
  <c r="AD13" i="16" a="1"/>
  <c r="AD13" i="16" s="1"/>
  <c r="AC13" i="16" a="1"/>
  <c r="AC13" i="16" s="1"/>
  <c r="I13" i="16" a="1"/>
  <c r="I13" i="16" s="1"/>
  <c r="H13" i="16" a="1"/>
  <c r="H13" i="16"/>
  <c r="G13" i="16" a="1"/>
  <c r="G13" i="16" s="1"/>
  <c r="F13" i="16" a="1"/>
  <c r="F13" i="16" s="1"/>
  <c r="E13" i="16" a="1"/>
  <c r="E13" i="16" s="1"/>
  <c r="D13" i="16" a="1"/>
  <c r="D13" i="16"/>
  <c r="C13" i="16" a="1"/>
  <c r="C13" i="16" s="1"/>
  <c r="CI12" i="16" a="1"/>
  <c r="CI12" i="16" s="1"/>
  <c r="CH12" i="16" a="1"/>
  <c r="CH12" i="16" s="1"/>
  <c r="CG12" i="16" a="1"/>
  <c r="CG12" i="16"/>
  <c r="CF12" i="16" a="1"/>
  <c r="CF12" i="16" s="1"/>
  <c r="CE12" i="16" a="1"/>
  <c r="CE12" i="16" s="1"/>
  <c r="CD12" i="16" a="1"/>
  <c r="CD12" i="16" s="1"/>
  <c r="CC12" i="16" a="1"/>
  <c r="CC12" i="16"/>
  <c r="BI12" i="16" a="1"/>
  <c r="BI12" i="16" s="1"/>
  <c r="BH12" i="16" a="1"/>
  <c r="BH12" i="16" s="1"/>
  <c r="BG12" i="16" a="1"/>
  <c r="BG12" i="16" s="1"/>
  <c r="BF12" i="16" a="1"/>
  <c r="BF12" i="16"/>
  <c r="BE12" i="16" a="1"/>
  <c r="BE12" i="16" s="1"/>
  <c r="BD12" i="16" a="1"/>
  <c r="BD12" i="16" s="1"/>
  <c r="BC12" i="16" a="1"/>
  <c r="BC12" i="16" s="1"/>
  <c r="AI12" i="16" a="1"/>
  <c r="AI12" i="16"/>
  <c r="AH12" i="16" a="1"/>
  <c r="AH12" i="16" s="1"/>
  <c r="AG12" i="16" a="1"/>
  <c r="AG12" i="16" s="1"/>
  <c r="AF12" i="16" a="1"/>
  <c r="AF12" i="16" s="1"/>
  <c r="AE12" i="16" a="1"/>
  <c r="AE12" i="16"/>
  <c r="AD12" i="16" a="1"/>
  <c r="AD12" i="16" s="1"/>
  <c r="AC12" i="16" a="1"/>
  <c r="AC12" i="16" s="1"/>
  <c r="I12" i="16" a="1"/>
  <c r="I12" i="16" s="1"/>
  <c r="H12" i="16" a="1"/>
  <c r="H12" i="16"/>
  <c r="G12" i="16" a="1"/>
  <c r="G12" i="16" s="1"/>
  <c r="F12" i="16" a="1"/>
  <c r="F12" i="16" s="1"/>
  <c r="E12" i="16" a="1"/>
  <c r="E12" i="16" s="1"/>
  <c r="D12" i="16" a="1"/>
  <c r="D12" i="16"/>
  <c r="C12" i="16" a="1"/>
  <c r="C12" i="16" s="1"/>
  <c r="CI11" i="16" a="1"/>
  <c r="CI11" i="16" s="1"/>
  <c r="CH11" i="16" a="1"/>
  <c r="CH11" i="16" s="1"/>
  <c r="CG11" i="16" a="1"/>
  <c r="CG11" i="16"/>
  <c r="CF11" i="16" a="1"/>
  <c r="CF11" i="16" s="1"/>
  <c r="CE11" i="16" a="1"/>
  <c r="CE11" i="16" s="1"/>
  <c r="CD11" i="16" a="1"/>
  <c r="CD11" i="16" s="1"/>
  <c r="CC11" i="16" a="1"/>
  <c r="CC11" i="16"/>
  <c r="BI11" i="16" a="1"/>
  <c r="BI11" i="16" s="1"/>
  <c r="BH11" i="16" a="1"/>
  <c r="BH11" i="16" s="1"/>
  <c r="BG11" i="16" a="1"/>
  <c r="BG11" i="16" s="1"/>
  <c r="BF11" i="16" a="1"/>
  <c r="BF11" i="16"/>
  <c r="BE11" i="16" a="1"/>
  <c r="BE11" i="16" s="1"/>
  <c r="BD11" i="16" a="1"/>
  <c r="BD11" i="16" s="1"/>
  <c r="BC11" i="16" a="1"/>
  <c r="BC11" i="16" s="1"/>
  <c r="AI11" i="16" a="1"/>
  <c r="AI11" i="16"/>
  <c r="AH11" i="16" a="1"/>
  <c r="AH11" i="16" s="1"/>
  <c r="AG11" i="16" a="1"/>
  <c r="AG11" i="16" s="1"/>
  <c r="AF11" i="16" a="1"/>
  <c r="AF11" i="16" s="1"/>
  <c r="AE11" i="16" a="1"/>
  <c r="AE11" i="16"/>
  <c r="AD11" i="16" a="1"/>
  <c r="AD11" i="16" s="1"/>
  <c r="AC11" i="16" a="1"/>
  <c r="AC11" i="16" s="1"/>
  <c r="I11" i="16" a="1"/>
  <c r="I11" i="16" s="1"/>
  <c r="H11" i="16" a="1"/>
  <c r="H11" i="16"/>
  <c r="G11" i="16" a="1"/>
  <c r="G11" i="16" s="1"/>
  <c r="F11" i="16" a="1"/>
  <c r="F11" i="16" s="1"/>
  <c r="E11" i="16" a="1"/>
  <c r="E11" i="16" s="1"/>
  <c r="D11" i="16" a="1"/>
  <c r="D11" i="16"/>
  <c r="C11" i="16" a="1"/>
  <c r="C11" i="16" s="1"/>
  <c r="CI20" i="10" a="1"/>
  <c r="CI20" i="10"/>
  <c r="CH20" i="10" a="1"/>
  <c r="CH20" i="10" s="1"/>
  <c r="CG20" i="10" a="1"/>
  <c r="CG20" i="10"/>
  <c r="CF20" i="10" a="1"/>
  <c r="CF20" i="10" s="1"/>
  <c r="CE20" i="10" a="1"/>
  <c r="CE20" i="10" s="1"/>
  <c r="CD20" i="10" a="1"/>
  <c r="CD20" i="10" s="1"/>
  <c r="CC20" i="10" a="1"/>
  <c r="CC20" i="10"/>
  <c r="BI20" i="10" a="1"/>
  <c r="BI20" i="10" s="1"/>
  <c r="BH20" i="10" a="1"/>
  <c r="BH20" i="10"/>
  <c r="BG20" i="10" a="1"/>
  <c r="BG20" i="10" s="1"/>
  <c r="BF20" i="10" a="1"/>
  <c r="BF20" i="10"/>
  <c r="BE20" i="10" a="1"/>
  <c r="BE20" i="10" s="1"/>
  <c r="BD20" i="10" a="1"/>
  <c r="BD20" i="10" s="1"/>
  <c r="BC20" i="10" a="1"/>
  <c r="BC20" i="10" s="1"/>
  <c r="AI20" i="10" a="1"/>
  <c r="AI20" i="10"/>
  <c r="AH20" i="10" a="1"/>
  <c r="AH20" i="10" s="1"/>
  <c r="AG20" i="10" a="1"/>
  <c r="AG20" i="10"/>
  <c r="AF20" i="10" a="1"/>
  <c r="AF20" i="10" s="1"/>
  <c r="AE20" i="10" a="1"/>
  <c r="AE20" i="10"/>
  <c r="AD20" i="10" a="1"/>
  <c r="AD20" i="10" s="1"/>
  <c r="AC20" i="10" a="1"/>
  <c r="AC20" i="10" s="1"/>
  <c r="I20" i="10" a="1"/>
  <c r="I20" i="10" s="1"/>
  <c r="H20" i="10" a="1"/>
  <c r="H20" i="10"/>
  <c r="G20" i="10" a="1"/>
  <c r="G20" i="10" s="1"/>
  <c r="F20" i="10" a="1"/>
  <c r="F20" i="10"/>
  <c r="E20" i="10" a="1"/>
  <c r="E20" i="10" s="1"/>
  <c r="D20" i="10" a="1"/>
  <c r="D20" i="10"/>
  <c r="C20" i="10" a="1"/>
  <c r="C20" i="10" s="1"/>
  <c r="CI19" i="10" a="1"/>
  <c r="CI19" i="10" s="1"/>
  <c r="CH19" i="10" a="1"/>
  <c r="CH19" i="10" s="1"/>
  <c r="CG19" i="10" a="1"/>
  <c r="CG19" i="10"/>
  <c r="CF19" i="10" a="1"/>
  <c r="CF19" i="10" s="1"/>
  <c r="CE19" i="10" a="1"/>
  <c r="CE19" i="10"/>
  <c r="CD19" i="10" a="1"/>
  <c r="CD19" i="10" s="1"/>
  <c r="CC19" i="10" a="1"/>
  <c r="CC19" i="10"/>
  <c r="BI19" i="10" a="1"/>
  <c r="BI19" i="10" s="1"/>
  <c r="BH19" i="10" a="1"/>
  <c r="BH19" i="10" s="1"/>
  <c r="BG19" i="10" a="1"/>
  <c r="BG19" i="10" s="1"/>
  <c r="BF19" i="10" a="1"/>
  <c r="BF19" i="10"/>
  <c r="BE19" i="10" a="1"/>
  <c r="BE19" i="10" s="1"/>
  <c r="BD19" i="10" a="1"/>
  <c r="BD19" i="10"/>
  <c r="BC19" i="10" a="1"/>
  <c r="BC19" i="10" s="1"/>
  <c r="AI19" i="10" a="1"/>
  <c r="AI19" i="10"/>
  <c r="AH19" i="10" a="1"/>
  <c r="AH19" i="10" s="1"/>
  <c r="AG19" i="10" a="1"/>
  <c r="AG19" i="10" s="1"/>
  <c r="AF19" i="10" a="1"/>
  <c r="AF19" i="10" s="1"/>
  <c r="AE19" i="10" a="1"/>
  <c r="AE19" i="10"/>
  <c r="AD19" i="10" a="1"/>
  <c r="AD19" i="10" s="1"/>
  <c r="AC19" i="10" a="1"/>
  <c r="AC19" i="10"/>
  <c r="I19" i="10" a="1"/>
  <c r="I19" i="10" s="1"/>
  <c r="H19" i="10" a="1"/>
  <c r="H19" i="10"/>
  <c r="G19" i="10" a="1"/>
  <c r="G19" i="10" s="1"/>
  <c r="F19" i="10" a="1"/>
  <c r="F19" i="10" s="1"/>
  <c r="E19" i="10" a="1"/>
  <c r="E19" i="10" s="1"/>
  <c r="D19" i="10" a="1"/>
  <c r="D19" i="10"/>
  <c r="C19" i="10" a="1"/>
  <c r="C19" i="10" s="1"/>
  <c r="CI18" i="10" a="1"/>
  <c r="CI18" i="10"/>
  <c r="CH18" i="10" a="1"/>
  <c r="CH18" i="10" s="1"/>
  <c r="CG18" i="10" a="1"/>
  <c r="CG18" i="10"/>
  <c r="CF18" i="10" a="1"/>
  <c r="CF18" i="10" s="1"/>
  <c r="CE18" i="10" a="1"/>
  <c r="CE18" i="10" s="1"/>
  <c r="CD18" i="10" a="1"/>
  <c r="CD18" i="10" s="1"/>
  <c r="CC18" i="10" a="1"/>
  <c r="CC18" i="10"/>
  <c r="BI18" i="10" a="1"/>
  <c r="BI18" i="10" s="1"/>
  <c r="BH18" i="10" a="1"/>
  <c r="BH18" i="10"/>
  <c r="BG18" i="10" a="1"/>
  <c r="BG18" i="10" s="1"/>
  <c r="BF18" i="10" a="1"/>
  <c r="BF18" i="10"/>
  <c r="BE18" i="10" a="1"/>
  <c r="BE18" i="10" s="1"/>
  <c r="BD18" i="10" a="1"/>
  <c r="BD18" i="10" s="1"/>
  <c r="BC18" i="10" a="1"/>
  <c r="BC18" i="10" s="1"/>
  <c r="AI18" i="10" a="1"/>
  <c r="AI18" i="10"/>
  <c r="AH18" i="10" a="1"/>
  <c r="AH18" i="10" s="1"/>
  <c r="AG18" i="10" a="1"/>
  <c r="AG18" i="10"/>
  <c r="AF18" i="10" a="1"/>
  <c r="AF18" i="10" s="1"/>
  <c r="AE18" i="10" a="1"/>
  <c r="AE18" i="10"/>
  <c r="AD18" i="10" a="1"/>
  <c r="AD18" i="10" s="1"/>
  <c r="AC18" i="10" a="1"/>
  <c r="AC18" i="10" s="1"/>
  <c r="I18" i="10" a="1"/>
  <c r="I18" i="10" s="1"/>
  <c r="H18" i="10" a="1"/>
  <c r="H18" i="10"/>
  <c r="G18" i="10" a="1"/>
  <c r="G18" i="10" s="1"/>
  <c r="F18" i="10" a="1"/>
  <c r="F18" i="10"/>
  <c r="E18" i="10" a="1"/>
  <c r="E18" i="10" s="1"/>
  <c r="D18" i="10" a="1"/>
  <c r="D18" i="10"/>
  <c r="C18" i="10" a="1"/>
  <c r="C18" i="10" s="1"/>
  <c r="CI17" i="10" a="1"/>
  <c r="CI17" i="10" s="1"/>
  <c r="CH17" i="10" a="1"/>
  <c r="CH17" i="10" s="1"/>
  <c r="CG17" i="10" a="1"/>
  <c r="CG17" i="10"/>
  <c r="CF17" i="10" a="1"/>
  <c r="CF17" i="10" s="1"/>
  <c r="CE17" i="10" a="1"/>
  <c r="CE17" i="10"/>
  <c r="CD17" i="10" a="1"/>
  <c r="CD17" i="10" s="1"/>
  <c r="CC17" i="10" a="1"/>
  <c r="CC17" i="10"/>
  <c r="BI17" i="10" a="1"/>
  <c r="BI17" i="10" s="1"/>
  <c r="BH17" i="10" a="1"/>
  <c r="BH17" i="10" s="1"/>
  <c r="BG17" i="10" a="1"/>
  <c r="BG17" i="10" s="1"/>
  <c r="BF17" i="10" a="1"/>
  <c r="BF17" i="10"/>
  <c r="BE17" i="10" a="1"/>
  <c r="BE17" i="10" s="1"/>
  <c r="BD17" i="10" a="1"/>
  <c r="BD17" i="10"/>
  <c r="BC17" i="10" a="1"/>
  <c r="BC17" i="10" s="1"/>
  <c r="AI17" i="10" a="1"/>
  <c r="AI17" i="10"/>
  <c r="AH17" i="10" a="1"/>
  <c r="AH17" i="10" s="1"/>
  <c r="AG17" i="10" a="1"/>
  <c r="AG17" i="10" s="1"/>
  <c r="AF17" i="10" a="1"/>
  <c r="AF17" i="10" s="1"/>
  <c r="AE17" i="10" a="1"/>
  <c r="AE17" i="10"/>
  <c r="AD17" i="10" a="1"/>
  <c r="AD17" i="10" s="1"/>
  <c r="AC17" i="10" a="1"/>
  <c r="AC17" i="10"/>
  <c r="I17" i="10" a="1"/>
  <c r="I17" i="10" s="1"/>
  <c r="H17" i="10" a="1"/>
  <c r="H17" i="10"/>
  <c r="G17" i="10" a="1"/>
  <c r="G17" i="10" s="1"/>
  <c r="F17" i="10" a="1"/>
  <c r="F17" i="10" s="1"/>
  <c r="E17" i="10" a="1"/>
  <c r="E17" i="10" s="1"/>
  <c r="D17" i="10" a="1"/>
  <c r="D17" i="10"/>
  <c r="C17" i="10" a="1"/>
  <c r="C17" i="10" s="1"/>
  <c r="CI16" i="10" a="1"/>
  <c r="CI16" i="10"/>
  <c r="CH16" i="10" a="1"/>
  <c r="CH16" i="10" s="1"/>
  <c r="CG16" i="10" a="1"/>
  <c r="CG16" i="10"/>
  <c r="CF16" i="10" a="1"/>
  <c r="CF16" i="10" s="1"/>
  <c r="CE16" i="10" a="1"/>
  <c r="CE16" i="10" s="1"/>
  <c r="CD16" i="10" a="1"/>
  <c r="CD16" i="10" s="1"/>
  <c r="CC16" i="10" a="1"/>
  <c r="CC16" i="10"/>
  <c r="BI16" i="10" a="1"/>
  <c r="BI16" i="10" s="1"/>
  <c r="BH16" i="10" a="1"/>
  <c r="BH16" i="10"/>
  <c r="BG16" i="10" a="1"/>
  <c r="BG16" i="10" s="1"/>
  <c r="BF16" i="10" a="1"/>
  <c r="BF16" i="10"/>
  <c r="BE16" i="10" a="1"/>
  <c r="BE16" i="10" s="1"/>
  <c r="BD16" i="10" a="1"/>
  <c r="BD16" i="10" s="1"/>
  <c r="BC16" i="10" a="1"/>
  <c r="BC16" i="10" s="1"/>
  <c r="AI16" i="10" a="1"/>
  <c r="AI16" i="10"/>
  <c r="AH16" i="10" a="1"/>
  <c r="AH16" i="10" s="1"/>
  <c r="AG16" i="10" a="1"/>
  <c r="AG16" i="10"/>
  <c r="AF16" i="10" a="1"/>
  <c r="AF16" i="10" s="1"/>
  <c r="AE16" i="10" a="1"/>
  <c r="AE16" i="10"/>
  <c r="AD16" i="10" a="1"/>
  <c r="AD16" i="10" s="1"/>
  <c r="AC16" i="10" a="1"/>
  <c r="AC16" i="10" s="1"/>
  <c r="I16" i="10" a="1"/>
  <c r="I16" i="10" s="1"/>
  <c r="H16" i="10" a="1"/>
  <c r="H16" i="10"/>
  <c r="G16" i="10" a="1"/>
  <c r="G16" i="10" s="1"/>
  <c r="F16" i="10" a="1"/>
  <c r="F16" i="10"/>
  <c r="E16" i="10" a="1"/>
  <c r="E16" i="10" s="1"/>
  <c r="D16" i="10" a="1"/>
  <c r="D16" i="10"/>
  <c r="C16" i="10" a="1"/>
  <c r="C16" i="10" s="1"/>
  <c r="CI15" i="10" a="1"/>
  <c r="CI15" i="10" s="1"/>
  <c r="CH15" i="10" a="1"/>
  <c r="CH15" i="10" s="1"/>
  <c r="CG15" i="10" a="1"/>
  <c r="CG15" i="10"/>
  <c r="CF15" i="10" a="1"/>
  <c r="CF15" i="10" s="1"/>
  <c r="CE15" i="10" a="1"/>
  <c r="CE15" i="10"/>
  <c r="CD15" i="10" a="1"/>
  <c r="CD15" i="10" s="1"/>
  <c r="CC15" i="10" a="1"/>
  <c r="CC15" i="10"/>
  <c r="BI15" i="10" a="1"/>
  <c r="BI15" i="10" s="1"/>
  <c r="BH15" i="10" a="1"/>
  <c r="BH15" i="10" s="1"/>
  <c r="BG15" i="10" a="1"/>
  <c r="BG15" i="10" s="1"/>
  <c r="BF15" i="10" a="1"/>
  <c r="BF15" i="10"/>
  <c r="BE15" i="10" a="1"/>
  <c r="BE15" i="10" s="1"/>
  <c r="BD15" i="10" a="1"/>
  <c r="BD15" i="10"/>
  <c r="BC15" i="10" a="1"/>
  <c r="BC15" i="10" s="1"/>
  <c r="AI15" i="10" a="1"/>
  <c r="AI15" i="10"/>
  <c r="AH15" i="10" a="1"/>
  <c r="AH15" i="10" s="1"/>
  <c r="AG15" i="10" a="1"/>
  <c r="AG15" i="10" s="1"/>
  <c r="AF15" i="10" a="1"/>
  <c r="AF15" i="10" s="1"/>
  <c r="AE15" i="10" a="1"/>
  <c r="AE15" i="10"/>
  <c r="AD15" i="10" a="1"/>
  <c r="AD15" i="10" s="1"/>
  <c r="AC15" i="10" a="1"/>
  <c r="AC15" i="10"/>
  <c r="I15" i="10" a="1"/>
  <c r="I15" i="10" s="1"/>
  <c r="H15" i="10" a="1"/>
  <c r="H15" i="10"/>
  <c r="G15" i="10" a="1"/>
  <c r="G15" i="10" s="1"/>
  <c r="F15" i="10" a="1"/>
  <c r="F15" i="10" s="1"/>
  <c r="E15" i="10" a="1"/>
  <c r="E15" i="10" s="1"/>
  <c r="D15" i="10" a="1"/>
  <c r="D15" i="10"/>
  <c r="C15" i="10" a="1"/>
  <c r="C15" i="10" s="1"/>
  <c r="CI14" i="10" a="1"/>
  <c r="CI14" i="10"/>
  <c r="CH14" i="10" a="1"/>
  <c r="CH14" i="10" s="1"/>
  <c r="CG14" i="10" a="1"/>
  <c r="CG14" i="10"/>
  <c r="CF14" i="10" a="1"/>
  <c r="CF14" i="10" s="1"/>
  <c r="CE14" i="10" a="1"/>
  <c r="CE14" i="10" s="1"/>
  <c r="CD14" i="10" a="1"/>
  <c r="CD14" i="10" s="1"/>
  <c r="CC14" i="10" a="1"/>
  <c r="CC14" i="10"/>
  <c r="BI14" i="10" a="1"/>
  <c r="BI14" i="10" s="1"/>
  <c r="BH14" i="10" a="1"/>
  <c r="BH14" i="10"/>
  <c r="BG14" i="10" a="1"/>
  <c r="BG14" i="10" s="1"/>
  <c r="BF14" i="10" a="1"/>
  <c r="BF14" i="10"/>
  <c r="BE14" i="10" a="1"/>
  <c r="BE14" i="10" s="1"/>
  <c r="BD14" i="10" a="1"/>
  <c r="BD14" i="10" s="1"/>
  <c r="BC14" i="10" a="1"/>
  <c r="BC14" i="10" s="1"/>
  <c r="AI14" i="10" a="1"/>
  <c r="AI14" i="10"/>
  <c r="AH14" i="10" a="1"/>
  <c r="AH14" i="10" s="1"/>
  <c r="AG14" i="10" a="1"/>
  <c r="AG14" i="10"/>
  <c r="AF14" i="10" a="1"/>
  <c r="AF14" i="10" s="1"/>
  <c r="AE14" i="10" a="1"/>
  <c r="AE14" i="10"/>
  <c r="AD14" i="10" a="1"/>
  <c r="AD14" i="10" s="1"/>
  <c r="AC14" i="10" a="1"/>
  <c r="AC14" i="10" s="1"/>
  <c r="I14" i="10" a="1"/>
  <c r="I14" i="10" s="1"/>
  <c r="H14" i="10" a="1"/>
  <c r="H14" i="10"/>
  <c r="G14" i="10" a="1"/>
  <c r="G14" i="10" s="1"/>
  <c r="F14" i="10" a="1"/>
  <c r="F14" i="10"/>
  <c r="E14" i="10" a="1"/>
  <c r="E14" i="10" s="1"/>
  <c r="D14" i="10" a="1"/>
  <c r="D14" i="10"/>
  <c r="C14" i="10" a="1"/>
  <c r="C14" i="10" s="1"/>
  <c r="CI13" i="10" a="1"/>
  <c r="CI13" i="10" s="1"/>
  <c r="CH13" i="10" a="1"/>
  <c r="CH13" i="10" s="1"/>
  <c r="CG13" i="10" a="1"/>
  <c r="CG13" i="10"/>
  <c r="CF13" i="10" a="1"/>
  <c r="CF13" i="10" s="1"/>
  <c r="CE13" i="10" a="1"/>
  <c r="CE13" i="10"/>
  <c r="CD13" i="10" a="1"/>
  <c r="CD13" i="10" s="1"/>
  <c r="CC13" i="10" a="1"/>
  <c r="CC13" i="10"/>
  <c r="BI13" i="10" a="1"/>
  <c r="BI13" i="10" s="1"/>
  <c r="BH13" i="10" a="1"/>
  <c r="BH13" i="10" s="1"/>
  <c r="BG13" i="10" a="1"/>
  <c r="BG13" i="10" s="1"/>
  <c r="BF13" i="10" a="1"/>
  <c r="BF13" i="10"/>
  <c r="BE13" i="10" a="1"/>
  <c r="BE13" i="10" s="1"/>
  <c r="BD13" i="10" a="1"/>
  <c r="BD13" i="10"/>
  <c r="BC13" i="10" a="1"/>
  <c r="BC13" i="10" s="1"/>
  <c r="AI13" i="10" a="1"/>
  <c r="AI13" i="10"/>
  <c r="AH13" i="10" a="1"/>
  <c r="AH13" i="10" s="1"/>
  <c r="AG13" i="10" a="1"/>
  <c r="AG13" i="10" s="1"/>
  <c r="AF13" i="10" a="1"/>
  <c r="AF13" i="10" s="1"/>
  <c r="AE13" i="10" a="1"/>
  <c r="AE13" i="10"/>
  <c r="AD13" i="10" a="1"/>
  <c r="AD13" i="10" s="1"/>
  <c r="AC13" i="10" a="1"/>
  <c r="AC13" i="10"/>
  <c r="I13" i="10" a="1"/>
  <c r="I13" i="10" s="1"/>
  <c r="H13" i="10" a="1"/>
  <c r="H13" i="10"/>
  <c r="G13" i="10" a="1"/>
  <c r="G13" i="10" s="1"/>
  <c r="F13" i="10" a="1"/>
  <c r="F13" i="10" s="1"/>
  <c r="E13" i="10" a="1"/>
  <c r="E13" i="10" s="1"/>
  <c r="D13" i="10" a="1"/>
  <c r="D13" i="10"/>
  <c r="C13" i="10" a="1"/>
  <c r="C13" i="10" s="1"/>
  <c r="CI12" i="10" a="1"/>
  <c r="CI12" i="10"/>
  <c r="CH12" i="10" a="1"/>
  <c r="CH12" i="10" s="1"/>
  <c r="CG12" i="10" a="1"/>
  <c r="CG12" i="10"/>
  <c r="CF12" i="10" a="1"/>
  <c r="CF12" i="10" s="1"/>
  <c r="CE12" i="10" a="1"/>
  <c r="CE12" i="10" s="1"/>
  <c r="CD12" i="10" a="1"/>
  <c r="CD12" i="10" s="1"/>
  <c r="CC12" i="10" a="1"/>
  <c r="CC12" i="10"/>
  <c r="BI12" i="10" a="1"/>
  <c r="BI12" i="10" s="1"/>
  <c r="BH12" i="10" a="1"/>
  <c r="BH12" i="10"/>
  <c r="BG12" i="10" a="1"/>
  <c r="BG12" i="10" s="1"/>
  <c r="BF12" i="10" a="1"/>
  <c r="BF12" i="10"/>
  <c r="BE12" i="10" a="1"/>
  <c r="BE12" i="10" s="1"/>
  <c r="BD12" i="10" a="1"/>
  <c r="BD12" i="10" s="1"/>
  <c r="BC12" i="10" a="1"/>
  <c r="BC12" i="10" s="1"/>
  <c r="AI12" i="10" a="1"/>
  <c r="AI12" i="10"/>
  <c r="AH12" i="10" a="1"/>
  <c r="AH12" i="10" s="1"/>
  <c r="AG12" i="10" a="1"/>
  <c r="AG12" i="10"/>
  <c r="AF12" i="10" a="1"/>
  <c r="AF12" i="10" s="1"/>
  <c r="AE12" i="10" a="1"/>
  <c r="AE12" i="10"/>
  <c r="AD12" i="10" a="1"/>
  <c r="AD12" i="10" s="1"/>
  <c r="AC12" i="10" a="1"/>
  <c r="AC12" i="10" s="1"/>
  <c r="I12" i="10" a="1"/>
  <c r="I12" i="10" s="1"/>
  <c r="H12" i="10" a="1"/>
  <c r="H12" i="10"/>
  <c r="G12" i="10" a="1"/>
  <c r="G12" i="10" s="1"/>
  <c r="F12" i="10" a="1"/>
  <c r="F12" i="10"/>
  <c r="E12" i="10" a="1"/>
  <c r="E12" i="10" s="1"/>
  <c r="D12" i="10" a="1"/>
  <c r="D12" i="10"/>
  <c r="C12" i="10" a="1"/>
  <c r="C12" i="10" s="1"/>
  <c r="CI11" i="10" a="1"/>
  <c r="CI11" i="10" s="1"/>
  <c r="CH11" i="10" a="1"/>
  <c r="CH11" i="10" s="1"/>
  <c r="CG11" i="10" a="1"/>
  <c r="CG11" i="10"/>
  <c r="CF11" i="10" a="1"/>
  <c r="CF11" i="10" s="1"/>
  <c r="CE11" i="10" a="1"/>
  <c r="CE11" i="10"/>
  <c r="CD11" i="10" a="1"/>
  <c r="CD11" i="10" s="1"/>
  <c r="CC11" i="10" a="1"/>
  <c r="CC11" i="10"/>
  <c r="BI11" i="10" a="1"/>
  <c r="BI11" i="10" s="1"/>
  <c r="BH11" i="10" a="1"/>
  <c r="BH11" i="10" s="1"/>
  <c r="BG11" i="10" a="1"/>
  <c r="BG11" i="10" s="1"/>
  <c r="BF11" i="10" a="1"/>
  <c r="BF11" i="10"/>
  <c r="BE11" i="10" a="1"/>
  <c r="BE11" i="10" s="1"/>
  <c r="BD11" i="10" a="1"/>
  <c r="BD11" i="10"/>
  <c r="BC11" i="10" a="1"/>
  <c r="BC11" i="10" s="1"/>
  <c r="AI11" i="10" a="1"/>
  <c r="AI11" i="10"/>
  <c r="AH11" i="10" a="1"/>
  <c r="AH11" i="10" s="1"/>
  <c r="AG11" i="10" a="1"/>
  <c r="AG11" i="10" s="1"/>
  <c r="AF11" i="10" a="1"/>
  <c r="AF11" i="10" s="1"/>
  <c r="AE11" i="10" a="1"/>
  <c r="AE11" i="10"/>
  <c r="AD11" i="10" a="1"/>
  <c r="AD11" i="10" s="1"/>
  <c r="AC11" i="10" a="1"/>
  <c r="AC11" i="10"/>
  <c r="I11" i="10" a="1"/>
  <c r="I11" i="10" s="1"/>
  <c r="H11" i="10" a="1"/>
  <c r="H11" i="10"/>
  <c r="G11" i="10" a="1"/>
  <c r="G11" i="10" s="1"/>
  <c r="F11" i="10" a="1"/>
  <c r="F11" i="10" s="1"/>
  <c r="E11" i="10" a="1"/>
  <c r="E11" i="10" s="1"/>
  <c r="D11" i="10" a="1"/>
  <c r="D11" i="10"/>
  <c r="C11" i="10" a="1"/>
  <c r="C11" i="10" s="1"/>
  <c r="CI19" i="8" a="1"/>
  <c r="CI19" i="8"/>
  <c r="CH19" i="8" a="1"/>
  <c r="CH19" i="8" s="1"/>
  <c r="CG19" i="8" a="1"/>
  <c r="CG19" i="8"/>
  <c r="CF19" i="8" a="1"/>
  <c r="CF19" i="8" s="1"/>
  <c r="CE19" i="8" a="1"/>
  <c r="CE19" i="8" s="1"/>
  <c r="CD19" i="8" a="1"/>
  <c r="CD19" i="8" s="1"/>
  <c r="CC19" i="8" a="1"/>
  <c r="CC19" i="8"/>
  <c r="BI19" i="8" a="1"/>
  <c r="BI19" i="8" s="1"/>
  <c r="BH19" i="8" a="1"/>
  <c r="BH19" i="8" s="1"/>
  <c r="BG19" i="8" a="1"/>
  <c r="BG19" i="8" s="1"/>
  <c r="BF19" i="8" a="1"/>
  <c r="BF19" i="8"/>
  <c r="BE19" i="8" a="1"/>
  <c r="BE19" i="8" s="1"/>
  <c r="BD19" i="8" a="1"/>
  <c r="BD19" i="8" s="1"/>
  <c r="BC19" i="8" a="1"/>
  <c r="BC19" i="8" s="1"/>
  <c r="AI19" i="8" a="1"/>
  <c r="AI19" i="8" s="1"/>
  <c r="AH19" i="8" a="1"/>
  <c r="AH19" i="8" s="1"/>
  <c r="AG19" i="8" a="1"/>
  <c r="AG19" i="8"/>
  <c r="AF19" i="8" a="1"/>
  <c r="AF19" i="8" s="1"/>
  <c r="AE19" i="8" a="1"/>
  <c r="AE19" i="8"/>
  <c r="AD19" i="8" a="1"/>
  <c r="AD19" i="8" s="1"/>
  <c r="AC19" i="8" a="1"/>
  <c r="AC19" i="8" s="1"/>
  <c r="I19" i="8" a="1"/>
  <c r="I19" i="8"/>
  <c r="H19" i="8" a="1"/>
  <c r="H19" i="8" s="1"/>
  <c r="G19" i="8" a="1"/>
  <c r="G19" i="8" s="1"/>
  <c r="F19" i="8" a="1"/>
  <c r="F19" i="8" s="1"/>
  <c r="E19" i="8" a="1"/>
  <c r="E19" i="8" s="1"/>
  <c r="D19" i="8" a="1"/>
  <c r="D19" i="8" s="1"/>
  <c r="C19" i="8" a="1"/>
  <c r="C19" i="8"/>
  <c r="CI18" i="8" a="1"/>
  <c r="CI18" i="8" s="1"/>
  <c r="CH18" i="8" a="1"/>
  <c r="CH18" i="8"/>
  <c r="CG18" i="8" a="1"/>
  <c r="CG18" i="8" s="1"/>
  <c r="CF18" i="8" a="1"/>
  <c r="CF18" i="8" s="1"/>
  <c r="CE18" i="8" a="1"/>
  <c r="CE18" i="8" s="1"/>
  <c r="CD18" i="8" a="1"/>
  <c r="CD18" i="8" s="1"/>
  <c r="CC18" i="8" a="1"/>
  <c r="CC18" i="8"/>
  <c r="BI18" i="8" a="1"/>
  <c r="BI18" i="8" s="1"/>
  <c r="BH18" i="8" a="1"/>
  <c r="BH18" i="8" s="1"/>
  <c r="BG18" i="8" a="1"/>
  <c r="BG18" i="8" s="1"/>
  <c r="BF18" i="8" a="1"/>
  <c r="BF18" i="8" s="1"/>
  <c r="BE18" i="8" a="1"/>
  <c r="BE18" i="8" s="1"/>
  <c r="BD18" i="8" a="1"/>
  <c r="BD18" i="8" s="1"/>
  <c r="BC18" i="8" a="1"/>
  <c r="BC18" i="8" s="1"/>
  <c r="AI18" i="8" a="1"/>
  <c r="AI18" i="8"/>
  <c r="AH18" i="8" a="1"/>
  <c r="AH18" i="8" s="1"/>
  <c r="AG18" i="8" a="1"/>
  <c r="AG18" i="8" s="1"/>
  <c r="AF18" i="8" a="1"/>
  <c r="AF18" i="8" s="1"/>
  <c r="AE18" i="8" a="1"/>
  <c r="AE18" i="8" s="1"/>
  <c r="AD18" i="8" a="1"/>
  <c r="AD18" i="8" s="1"/>
  <c r="AC18" i="8" a="1"/>
  <c r="AC18" i="8" s="1"/>
  <c r="I18" i="8" a="1"/>
  <c r="I18" i="8" s="1"/>
  <c r="H18" i="8" a="1"/>
  <c r="H18" i="8"/>
  <c r="G18" i="8" a="1"/>
  <c r="G18" i="8" s="1"/>
  <c r="F18" i="8" a="1"/>
  <c r="F18" i="8" s="1"/>
  <c r="E18" i="8" a="1"/>
  <c r="E18" i="8" s="1"/>
  <c r="D18" i="8" a="1"/>
  <c r="D18" i="8" s="1"/>
  <c r="C18" i="8" a="1"/>
  <c r="C18" i="8" s="1"/>
  <c r="CI17" i="8" a="1"/>
  <c r="CI17" i="8" s="1"/>
  <c r="CH17" i="8" a="1"/>
  <c r="CH17" i="8" s="1"/>
  <c r="CG17" i="8" a="1"/>
  <c r="CG17" i="8"/>
  <c r="CF17" i="8" a="1"/>
  <c r="CF17" i="8" s="1"/>
  <c r="CE17" i="8" a="1"/>
  <c r="CE17" i="8" s="1"/>
  <c r="CD17" i="8" a="1"/>
  <c r="CD17" i="8" s="1"/>
  <c r="CC17" i="8" a="1"/>
  <c r="CC17" i="8" s="1"/>
  <c r="BI17" i="8" a="1"/>
  <c r="BI17" i="8" s="1"/>
  <c r="BH17" i="8" a="1"/>
  <c r="BH17" i="8" s="1"/>
  <c r="BG17" i="8" a="1"/>
  <c r="BG17" i="8" s="1"/>
  <c r="BF17" i="8" a="1"/>
  <c r="BF17" i="8"/>
  <c r="BE17" i="8" a="1"/>
  <c r="BE17" i="8" s="1"/>
  <c r="BD17" i="8" a="1"/>
  <c r="BD17" i="8" s="1"/>
  <c r="BC17" i="8" a="1"/>
  <c r="BC17" i="8" s="1"/>
  <c r="AI17" i="8" a="1"/>
  <c r="AI17" i="8" s="1"/>
  <c r="AH17" i="8" a="1"/>
  <c r="AH17" i="8" s="1"/>
  <c r="AG17" i="8" a="1"/>
  <c r="AG17" i="8" s="1"/>
  <c r="AF17" i="8" a="1"/>
  <c r="AF17" i="8" s="1"/>
  <c r="AE17" i="8" a="1"/>
  <c r="AE17" i="8"/>
  <c r="AD17" i="8" a="1"/>
  <c r="AD17" i="8" s="1"/>
  <c r="AC17" i="8" a="1"/>
  <c r="AC17" i="8" s="1"/>
  <c r="I17" i="8" a="1"/>
  <c r="I17" i="8" s="1"/>
  <c r="H17" i="8" a="1"/>
  <c r="H17" i="8" s="1"/>
  <c r="G17" i="8" a="1"/>
  <c r="G17" i="8" s="1"/>
  <c r="F17" i="8" a="1"/>
  <c r="F17" i="8" s="1"/>
  <c r="E17" i="8" a="1"/>
  <c r="E17" i="8" s="1"/>
  <c r="D17" i="8" a="1"/>
  <c r="D17" i="8"/>
  <c r="C17" i="8" a="1"/>
  <c r="C17" i="8" s="1"/>
  <c r="CI16" i="8" a="1"/>
  <c r="CI16" i="8" s="1"/>
  <c r="CH16" i="8" a="1"/>
  <c r="CH16" i="8" s="1"/>
  <c r="CG16" i="8" a="1"/>
  <c r="CG16" i="8" s="1"/>
  <c r="CF16" i="8" a="1"/>
  <c r="CF16" i="8" s="1"/>
  <c r="CE16" i="8" a="1"/>
  <c r="CE16" i="8" s="1"/>
  <c r="CD16" i="8" a="1"/>
  <c r="CD16" i="8" s="1"/>
  <c r="CC16" i="8" a="1"/>
  <c r="CC16" i="8"/>
  <c r="BI16" i="8" a="1"/>
  <c r="BI16" i="8" s="1"/>
  <c r="BH16" i="8" a="1"/>
  <c r="BH16" i="8" s="1"/>
  <c r="BG16" i="8" a="1"/>
  <c r="BG16" i="8" s="1"/>
  <c r="BF16" i="8" a="1"/>
  <c r="BF16" i="8" s="1"/>
  <c r="BE16" i="8" a="1"/>
  <c r="BE16" i="8" s="1"/>
  <c r="BD16" i="8" a="1"/>
  <c r="BD16" i="8" s="1"/>
  <c r="BC16" i="8" a="1"/>
  <c r="BC16" i="8" s="1"/>
  <c r="AI16" i="8" a="1"/>
  <c r="AI16" i="8" s="1"/>
  <c r="AH16" i="8" a="1"/>
  <c r="AH16" i="8" s="1"/>
  <c r="AG16" i="8" a="1"/>
  <c r="AG16" i="8"/>
  <c r="AF16" i="8" a="1"/>
  <c r="AF16" i="8" s="1"/>
  <c r="AE16" i="8" a="1"/>
  <c r="AE16" i="8" s="1"/>
  <c r="AD16" i="8" a="1"/>
  <c r="AD16" i="8" s="1"/>
  <c r="AC16" i="8" a="1"/>
  <c r="AC16" i="8" s="1"/>
  <c r="I16" i="8" a="1"/>
  <c r="I16" i="8" s="1"/>
  <c r="H16" i="8" a="1"/>
  <c r="H16" i="8" s="1"/>
  <c r="G16" i="8" a="1"/>
  <c r="G16" i="8" s="1"/>
  <c r="F16" i="8" a="1"/>
  <c r="F16" i="8"/>
  <c r="E16" i="8" a="1"/>
  <c r="E16" i="8" s="1"/>
  <c r="D16" i="8" a="1"/>
  <c r="D16" i="8" s="1"/>
  <c r="C16" i="8" a="1"/>
  <c r="C16" i="8" s="1"/>
  <c r="CI15" i="8" a="1"/>
  <c r="CI15" i="8" s="1"/>
  <c r="CH15" i="8" a="1"/>
  <c r="CH15" i="8" s="1"/>
  <c r="CG15" i="8" a="1"/>
  <c r="CG15" i="8" s="1"/>
  <c r="CF15" i="8" a="1"/>
  <c r="CF15" i="8" s="1"/>
  <c r="CE15" i="8" a="1"/>
  <c r="CE15" i="8"/>
  <c r="CD15" i="8" a="1"/>
  <c r="CD15" i="8" s="1"/>
  <c r="CC15" i="8" a="1"/>
  <c r="CC15" i="8" s="1"/>
  <c r="BI15" i="8" a="1"/>
  <c r="BI15" i="8" s="1"/>
  <c r="BH15" i="8" a="1"/>
  <c r="BH15" i="8" s="1"/>
  <c r="BG15" i="8" a="1"/>
  <c r="BG15" i="8" s="1"/>
  <c r="BF15" i="8" a="1"/>
  <c r="BF15" i="8" s="1"/>
  <c r="BE15" i="8" a="1"/>
  <c r="BE15" i="8" s="1"/>
  <c r="BD15" i="8" a="1"/>
  <c r="BD15" i="8"/>
  <c r="BC15" i="8" a="1"/>
  <c r="BC15" i="8" s="1"/>
  <c r="AI15" i="8" a="1"/>
  <c r="AI15" i="8" s="1"/>
  <c r="AH15" i="8" a="1"/>
  <c r="AH15" i="8" s="1"/>
  <c r="AG15" i="8" a="1"/>
  <c r="AG15" i="8" s="1"/>
  <c r="AF15" i="8" a="1"/>
  <c r="AF15" i="8" s="1"/>
  <c r="AE15" i="8" a="1"/>
  <c r="AE15" i="8" s="1"/>
  <c r="AD15" i="8" a="1"/>
  <c r="AD15" i="8" s="1"/>
  <c r="AC15" i="8" a="1"/>
  <c r="AC15" i="8"/>
  <c r="I15" i="8" a="1"/>
  <c r="I15" i="8" s="1"/>
  <c r="H15" i="8" a="1"/>
  <c r="H15" i="8" s="1"/>
  <c r="G15" i="8" a="1"/>
  <c r="G15" i="8" s="1"/>
  <c r="F15" i="8" a="1"/>
  <c r="F15" i="8" s="1"/>
  <c r="E15" i="8" a="1"/>
  <c r="E15" i="8" s="1"/>
  <c r="D15" i="8" a="1"/>
  <c r="D15" i="8" s="1"/>
  <c r="C15" i="8" a="1"/>
  <c r="C15" i="8" s="1"/>
  <c r="CI14" i="8" a="1"/>
  <c r="CI14" i="8"/>
  <c r="CH14" i="8" a="1"/>
  <c r="CH14" i="8" s="1"/>
  <c r="CG14" i="8" a="1"/>
  <c r="CG14" i="8" s="1"/>
  <c r="CF14" i="8" a="1"/>
  <c r="CF14" i="8" s="1"/>
  <c r="CE14" i="8" a="1"/>
  <c r="CE14" i="8" s="1"/>
  <c r="CD14" i="8" a="1"/>
  <c r="CD14" i="8" s="1"/>
  <c r="CC14" i="8" a="1"/>
  <c r="CC14" i="8" s="1"/>
  <c r="BI14" i="8" a="1"/>
  <c r="BI14" i="8" s="1"/>
  <c r="BH14" i="8" a="1"/>
  <c r="BH14" i="8"/>
  <c r="BG14" i="8" a="1"/>
  <c r="BG14" i="8" s="1"/>
  <c r="BF14" i="8" a="1"/>
  <c r="BF14" i="8" s="1"/>
  <c r="BE14" i="8" a="1"/>
  <c r="BE14" i="8" s="1"/>
  <c r="BD14" i="8" a="1"/>
  <c r="BD14" i="8" s="1"/>
  <c r="BC14" i="8" a="1"/>
  <c r="BC14" i="8" s="1"/>
  <c r="AI14" i="8" a="1"/>
  <c r="AI14" i="8" s="1"/>
  <c r="AH14" i="8" a="1"/>
  <c r="AH14" i="8" s="1"/>
  <c r="AG14" i="8" a="1"/>
  <c r="AG14" i="8"/>
  <c r="AF14" i="8" a="1"/>
  <c r="AF14" i="8" s="1"/>
  <c r="AE14" i="8" a="1"/>
  <c r="AE14" i="8" s="1"/>
  <c r="AD14" i="8" a="1"/>
  <c r="AD14" i="8" s="1"/>
  <c r="AC14" i="8" a="1"/>
  <c r="AC14" i="8" s="1"/>
  <c r="I14" i="8" a="1"/>
  <c r="I14" i="8" s="1"/>
  <c r="H14" i="8" a="1"/>
  <c r="H14" i="8" s="1"/>
  <c r="G14" i="8" a="1"/>
  <c r="G14" i="8" s="1"/>
  <c r="F14" i="8" a="1"/>
  <c r="F14" i="8"/>
  <c r="E14" i="8" a="1"/>
  <c r="E14" i="8" s="1"/>
  <c r="D14" i="8" a="1"/>
  <c r="D14" i="8" s="1"/>
  <c r="C14" i="8" a="1"/>
  <c r="C14" i="8" s="1"/>
  <c r="CI13" i="8" a="1"/>
  <c r="CI13" i="8" s="1"/>
  <c r="CH13" i="8" a="1"/>
  <c r="CH13" i="8" s="1"/>
  <c r="CG13" i="8" a="1"/>
  <c r="CG13" i="8" s="1"/>
  <c r="CF13" i="8" a="1"/>
  <c r="CF13" i="8" s="1"/>
  <c r="CE13" i="8" a="1"/>
  <c r="CE13" i="8"/>
  <c r="CD13" i="8" a="1"/>
  <c r="CD13" i="8" s="1"/>
  <c r="CC13" i="8" a="1"/>
  <c r="CC13" i="8" s="1"/>
  <c r="BI13" i="8" a="1"/>
  <c r="BI13" i="8" s="1"/>
  <c r="BH13" i="8" a="1"/>
  <c r="BH13" i="8" s="1"/>
  <c r="BG13" i="8" a="1"/>
  <c r="BG13" i="8" s="1"/>
  <c r="BF13" i="8" a="1"/>
  <c r="BF13" i="8" s="1"/>
  <c r="BE13" i="8" a="1"/>
  <c r="BE13" i="8" s="1"/>
  <c r="BD13" i="8" a="1"/>
  <c r="BD13" i="8"/>
  <c r="BC13" i="8" a="1"/>
  <c r="BC13" i="8" s="1"/>
  <c r="AI13" i="8" a="1"/>
  <c r="AI13" i="8" s="1"/>
  <c r="AH13" i="8" a="1"/>
  <c r="AH13" i="8" s="1"/>
  <c r="AG13" i="8" a="1"/>
  <c r="AG13" i="8" s="1"/>
  <c r="AF13" i="8" a="1"/>
  <c r="AF13" i="8" s="1"/>
  <c r="AE13" i="8" a="1"/>
  <c r="AE13" i="8" s="1"/>
  <c r="AD13" i="8" a="1"/>
  <c r="AD13" i="8" s="1"/>
  <c r="AC13" i="8" a="1"/>
  <c r="AC13" i="8"/>
  <c r="I13" i="8" a="1"/>
  <c r="I13" i="8" s="1"/>
  <c r="H13" i="8" a="1"/>
  <c r="H13" i="8" s="1"/>
  <c r="G13" i="8" a="1"/>
  <c r="G13" i="8" s="1"/>
  <c r="F13" i="8" a="1"/>
  <c r="F13" i="8" s="1"/>
  <c r="E13" i="8" a="1"/>
  <c r="E13" i="8" s="1"/>
  <c r="D13" i="8" a="1"/>
  <c r="D13" i="8" s="1"/>
  <c r="C13" i="8" a="1"/>
  <c r="C13" i="8" s="1"/>
  <c r="CI12" i="8" a="1"/>
  <c r="CI12" i="8"/>
  <c r="CH12" i="8" a="1"/>
  <c r="CH12" i="8" s="1"/>
  <c r="CG12" i="8" a="1"/>
  <c r="CG12" i="8" s="1"/>
  <c r="CF12" i="8" a="1"/>
  <c r="CF12" i="8" s="1"/>
  <c r="CE12" i="8" a="1"/>
  <c r="CE12" i="8" s="1"/>
  <c r="CD12" i="8" a="1"/>
  <c r="CD12" i="8" s="1"/>
  <c r="CC12" i="8" a="1"/>
  <c r="CC12" i="8" s="1"/>
  <c r="BI12" i="8" a="1"/>
  <c r="BI12" i="8" s="1"/>
  <c r="BH12" i="8" a="1"/>
  <c r="BH12" i="8"/>
  <c r="BG12" i="8" a="1"/>
  <c r="BG12" i="8" s="1"/>
  <c r="BF12" i="8" a="1"/>
  <c r="BF12" i="8" s="1"/>
  <c r="BE12" i="8" a="1"/>
  <c r="BE12" i="8" s="1"/>
  <c r="BD12" i="8" a="1"/>
  <c r="BD12" i="8" s="1"/>
  <c r="BC12" i="8" a="1"/>
  <c r="BC12" i="8" s="1"/>
  <c r="AI12" i="8" a="1"/>
  <c r="AI12" i="8" s="1"/>
  <c r="AH12" i="8" a="1"/>
  <c r="AH12" i="8" s="1"/>
  <c r="AG12" i="8" a="1"/>
  <c r="AG12" i="8"/>
  <c r="AF12" i="8" a="1"/>
  <c r="AF12" i="8" s="1"/>
  <c r="AE12" i="8" a="1"/>
  <c r="AE12" i="8" s="1"/>
  <c r="AD12" i="8" a="1"/>
  <c r="AD12" i="8" s="1"/>
  <c r="AC12" i="8" a="1"/>
  <c r="AC12" i="8" s="1"/>
  <c r="I12" i="8" a="1"/>
  <c r="I12" i="8" s="1"/>
  <c r="H12" i="8" a="1"/>
  <c r="H12" i="8" s="1"/>
  <c r="G12" i="8" a="1"/>
  <c r="G12" i="8" s="1"/>
  <c r="F12" i="8" a="1"/>
  <c r="F12" i="8"/>
  <c r="E12" i="8" a="1"/>
  <c r="E12" i="8" s="1"/>
  <c r="D12" i="8" a="1"/>
  <c r="D12" i="8" s="1"/>
  <c r="C12" i="8" a="1"/>
  <c r="C12" i="8" s="1"/>
  <c r="CI11" i="8" a="1"/>
  <c r="CI11" i="8" s="1"/>
  <c r="CH11" i="8" a="1"/>
  <c r="CH11" i="8" s="1"/>
  <c r="CG11" i="8" a="1"/>
  <c r="CG11" i="8" s="1"/>
  <c r="CF11" i="8" a="1"/>
  <c r="CF11" i="8" s="1"/>
  <c r="CE11" i="8" a="1"/>
  <c r="CE11" i="8"/>
  <c r="CD11" i="8" a="1"/>
  <c r="CD11" i="8" s="1"/>
  <c r="CC11" i="8" a="1"/>
  <c r="CC11" i="8" s="1"/>
  <c r="BI11" i="8" a="1"/>
  <c r="BI11" i="8" s="1"/>
  <c r="BH11" i="8" a="1"/>
  <c r="BH11" i="8" s="1"/>
  <c r="BG11" i="8" a="1"/>
  <c r="BG11" i="8" s="1"/>
  <c r="BF11" i="8" a="1"/>
  <c r="BF11" i="8" s="1"/>
  <c r="BE11" i="8" a="1"/>
  <c r="BE11" i="8" s="1"/>
  <c r="BD11" i="8" a="1"/>
  <c r="BD11" i="8"/>
  <c r="BC11" i="8" a="1"/>
  <c r="BC11" i="8" s="1"/>
  <c r="AI11" i="8" a="1"/>
  <c r="AI11" i="8" s="1"/>
  <c r="AH11" i="8" a="1"/>
  <c r="AH11" i="8" s="1"/>
  <c r="AG11" i="8" a="1"/>
  <c r="AG11" i="8" s="1"/>
  <c r="AF11" i="8" a="1"/>
  <c r="AF11" i="8" s="1"/>
  <c r="AE11" i="8" a="1"/>
  <c r="AE11" i="8" s="1"/>
  <c r="AD11" i="8" a="1"/>
  <c r="AD11" i="8" s="1"/>
  <c r="AC11" i="8" a="1"/>
  <c r="AC11" i="8"/>
  <c r="I11" i="8" a="1"/>
  <c r="I11" i="8" s="1"/>
  <c r="H11" i="8" a="1"/>
  <c r="H11" i="8" s="1"/>
  <c r="G11" i="8" a="1"/>
  <c r="G11" i="8" s="1"/>
  <c r="F11" i="8" a="1"/>
  <c r="F11" i="8" s="1"/>
  <c r="E11" i="8" a="1"/>
  <c r="E11" i="8" s="1"/>
  <c r="D11" i="8" a="1"/>
  <c r="D11" i="8" s="1"/>
  <c r="C11" i="8" a="1"/>
  <c r="C11" i="8" s="1"/>
  <c r="CI19" i="7" a="1"/>
  <c r="CI19" i="7"/>
  <c r="CH19" i="7" a="1"/>
  <c r="CH19" i="7" s="1"/>
  <c r="CG19" i="7" a="1"/>
  <c r="CG19" i="7" s="1"/>
  <c r="CF19" i="7" a="1"/>
  <c r="CF19" i="7" s="1"/>
  <c r="CE19" i="7" a="1"/>
  <c r="CE19" i="7" s="1"/>
  <c r="CD19" i="7" a="1"/>
  <c r="CD19" i="7" s="1"/>
  <c r="CC19" i="7" a="1"/>
  <c r="CC19" i="7" s="1"/>
  <c r="BI19" i="7" a="1"/>
  <c r="BI19" i="7" s="1"/>
  <c r="BH19" i="7" a="1"/>
  <c r="BH19" i="7"/>
  <c r="BG19" i="7" a="1"/>
  <c r="BG19" i="7" s="1"/>
  <c r="BF19" i="7" a="1"/>
  <c r="BF19" i="7" s="1"/>
  <c r="BE19" i="7" a="1"/>
  <c r="BE19" i="7" s="1"/>
  <c r="BD19" i="7" a="1"/>
  <c r="BD19" i="7" s="1"/>
  <c r="BC19" i="7" a="1"/>
  <c r="BC19" i="7" s="1"/>
  <c r="AI19" i="7" a="1"/>
  <c r="AI19" i="7" s="1"/>
  <c r="AH19" i="7" a="1"/>
  <c r="AH19" i="7" s="1"/>
  <c r="AG19" i="7" a="1"/>
  <c r="AG19" i="7"/>
  <c r="AF19" i="7" a="1"/>
  <c r="AF19" i="7" s="1"/>
  <c r="AE19" i="7" a="1"/>
  <c r="AE19" i="7" s="1"/>
  <c r="AD19" i="7" a="1"/>
  <c r="AD19" i="7" s="1"/>
  <c r="AC19" i="7" a="1"/>
  <c r="AC19" i="7" s="1"/>
  <c r="I19" i="7" a="1"/>
  <c r="I19" i="7" s="1"/>
  <c r="H19" i="7" a="1"/>
  <c r="H19" i="7" s="1"/>
  <c r="G19" i="7" a="1"/>
  <c r="G19" i="7" s="1"/>
  <c r="F19" i="7" a="1"/>
  <c r="F19" i="7"/>
  <c r="E19" i="7" a="1"/>
  <c r="E19" i="7" s="1"/>
  <c r="D19" i="7" a="1"/>
  <c r="D19" i="7" s="1"/>
  <c r="C19" i="7" a="1"/>
  <c r="C19" i="7" s="1"/>
  <c r="CI18" i="7" a="1"/>
  <c r="CI18" i="7" s="1"/>
  <c r="CH18" i="7" a="1"/>
  <c r="CH18" i="7" s="1"/>
  <c r="CG18" i="7" a="1"/>
  <c r="CG18" i="7" s="1"/>
  <c r="CF18" i="7" a="1"/>
  <c r="CF18" i="7" s="1"/>
  <c r="CE18" i="7" a="1"/>
  <c r="CE18" i="7"/>
  <c r="CD18" i="7" a="1"/>
  <c r="CD18" i="7" s="1"/>
  <c r="CC18" i="7" a="1"/>
  <c r="CC18" i="7" s="1"/>
  <c r="BI18" i="7" a="1"/>
  <c r="BI18" i="7" s="1"/>
  <c r="BH18" i="7" a="1"/>
  <c r="BH18" i="7" s="1"/>
  <c r="BG18" i="7" a="1"/>
  <c r="BG18" i="7" s="1"/>
  <c r="BF18" i="7" a="1"/>
  <c r="BF18" i="7" s="1"/>
  <c r="BE18" i="7" a="1"/>
  <c r="BE18" i="7" s="1"/>
  <c r="BD18" i="7" a="1"/>
  <c r="BD18" i="7"/>
  <c r="BC18" i="7" a="1"/>
  <c r="BC18" i="7" s="1"/>
  <c r="AI18" i="7" a="1"/>
  <c r="AI18" i="7" s="1"/>
  <c r="AH18" i="7" a="1"/>
  <c r="AH18" i="7" s="1"/>
  <c r="AG18" i="7" a="1"/>
  <c r="AG18" i="7" s="1"/>
  <c r="AF18" i="7" a="1"/>
  <c r="AF18" i="7" s="1"/>
  <c r="AE18" i="7" a="1"/>
  <c r="AE18" i="7" s="1"/>
  <c r="AD18" i="7" a="1"/>
  <c r="AD18" i="7" s="1"/>
  <c r="AC18" i="7" a="1"/>
  <c r="AC18" i="7"/>
  <c r="I18" i="7" a="1"/>
  <c r="I18" i="7" s="1"/>
  <c r="H18" i="7" a="1"/>
  <c r="H18" i="7" s="1"/>
  <c r="G18" i="7" a="1"/>
  <c r="G18" i="7" s="1"/>
  <c r="F18" i="7" a="1"/>
  <c r="F18" i="7" s="1"/>
  <c r="E18" i="7" a="1"/>
  <c r="E18" i="7" s="1"/>
  <c r="D18" i="7" a="1"/>
  <c r="D18" i="7" s="1"/>
  <c r="C18" i="7" a="1"/>
  <c r="C18" i="7" s="1"/>
  <c r="CI17" i="7" a="1"/>
  <c r="CI17" i="7"/>
  <c r="CH17" i="7" a="1"/>
  <c r="CH17" i="7" s="1"/>
  <c r="CG17" i="7" a="1"/>
  <c r="CG17" i="7" s="1"/>
  <c r="CF17" i="7" a="1"/>
  <c r="CF17" i="7" s="1"/>
  <c r="CE17" i="7" a="1"/>
  <c r="CE17" i="7" s="1"/>
  <c r="CD17" i="7" a="1"/>
  <c r="CD17" i="7" s="1"/>
  <c r="CC17" i="7" a="1"/>
  <c r="CC17" i="7" s="1"/>
  <c r="BI17" i="7" a="1"/>
  <c r="BI17" i="7" s="1"/>
  <c r="BH17" i="7" a="1"/>
  <c r="BH17" i="7"/>
  <c r="BG17" i="7" a="1"/>
  <c r="BG17" i="7" s="1"/>
  <c r="BF17" i="7" a="1"/>
  <c r="BF17" i="7" s="1"/>
  <c r="BE17" i="7" a="1"/>
  <c r="BE17" i="7" s="1"/>
  <c r="BD17" i="7" a="1"/>
  <c r="BD17" i="7" s="1"/>
  <c r="BC17" i="7" a="1"/>
  <c r="BC17" i="7" s="1"/>
  <c r="AI17" i="7" a="1"/>
  <c r="AI17" i="7" s="1"/>
  <c r="AH17" i="7" a="1"/>
  <c r="AH17" i="7" s="1"/>
  <c r="AG17" i="7" a="1"/>
  <c r="AG17" i="7"/>
  <c r="AF17" i="7" a="1"/>
  <c r="AF17" i="7" s="1"/>
  <c r="AE17" i="7" a="1"/>
  <c r="AE17" i="7" s="1"/>
  <c r="AD17" i="7" a="1"/>
  <c r="AD17" i="7" s="1"/>
  <c r="AC17" i="7" a="1"/>
  <c r="AC17" i="7" s="1"/>
  <c r="I17" i="7" a="1"/>
  <c r="I17" i="7" s="1"/>
  <c r="H17" i="7" a="1"/>
  <c r="H17" i="7" s="1"/>
  <c r="G17" i="7" a="1"/>
  <c r="G17" i="7" s="1"/>
  <c r="F17" i="7" a="1"/>
  <c r="F17" i="7"/>
  <c r="E17" i="7" a="1"/>
  <c r="E17" i="7" s="1"/>
  <c r="D17" i="7" a="1"/>
  <c r="D17" i="7" s="1"/>
  <c r="C17" i="7" a="1"/>
  <c r="C17" i="7" s="1"/>
  <c r="CI16" i="7" a="1"/>
  <c r="CI16" i="7" s="1"/>
  <c r="CH16" i="7" a="1"/>
  <c r="CH16" i="7" s="1"/>
  <c r="CG16" i="7" a="1"/>
  <c r="CG16" i="7" s="1"/>
  <c r="CF16" i="7" a="1"/>
  <c r="CF16" i="7" s="1"/>
  <c r="CE16" i="7" a="1"/>
  <c r="CE16" i="7"/>
  <c r="CD16" i="7" a="1"/>
  <c r="CD16" i="7" s="1"/>
  <c r="CC16" i="7" a="1"/>
  <c r="CC16" i="7" s="1"/>
  <c r="BI16" i="7" a="1"/>
  <c r="BI16" i="7" s="1"/>
  <c r="BH16" i="7" a="1"/>
  <c r="BH16" i="7" s="1"/>
  <c r="BG16" i="7" a="1"/>
  <c r="BG16" i="7" s="1"/>
  <c r="BF16" i="7" a="1"/>
  <c r="BF16" i="7" s="1"/>
  <c r="BE16" i="7" a="1"/>
  <c r="BE16" i="7" s="1"/>
  <c r="BD16" i="7" a="1"/>
  <c r="BD16" i="7"/>
  <c r="BC16" i="7" a="1"/>
  <c r="BC16" i="7" s="1"/>
  <c r="AI16" i="7" a="1"/>
  <c r="AI16" i="7" s="1"/>
  <c r="AH16" i="7" a="1"/>
  <c r="AH16" i="7" s="1"/>
  <c r="AG16" i="7" a="1"/>
  <c r="AG16" i="7" s="1"/>
  <c r="AF16" i="7" a="1"/>
  <c r="AF16" i="7" s="1"/>
  <c r="AE16" i="7" a="1"/>
  <c r="AE16" i="7" s="1"/>
  <c r="AD16" i="7" a="1"/>
  <c r="AD16" i="7" s="1"/>
  <c r="AC16" i="7" a="1"/>
  <c r="AC16" i="7"/>
  <c r="I16" i="7" a="1"/>
  <c r="I16" i="7" s="1"/>
  <c r="H16" i="7" a="1"/>
  <c r="H16" i="7" s="1"/>
  <c r="G16" i="7" a="1"/>
  <c r="G16" i="7" s="1"/>
  <c r="F16" i="7" a="1"/>
  <c r="F16" i="7" s="1"/>
  <c r="E16" i="7" a="1"/>
  <c r="E16" i="7" s="1"/>
  <c r="D16" i="7" a="1"/>
  <c r="D16" i="7" s="1"/>
  <c r="C16" i="7" a="1"/>
  <c r="C16" i="7" s="1"/>
  <c r="CI15" i="7" a="1"/>
  <c r="CI15" i="7"/>
  <c r="CH15" i="7" a="1"/>
  <c r="CH15" i="7" s="1"/>
  <c r="CG15" i="7" a="1"/>
  <c r="CG15" i="7"/>
  <c r="CF15" i="7" a="1"/>
  <c r="CF15" i="7" s="1"/>
  <c r="CE15" i="7" a="1"/>
  <c r="CE15" i="7" s="1"/>
  <c r="CD15" i="7" a="1"/>
  <c r="CD15" i="7" s="1"/>
  <c r="CC15" i="7" a="1"/>
  <c r="CC15" i="7" s="1"/>
  <c r="BI15" i="7" a="1"/>
  <c r="BI15" i="7" s="1"/>
  <c r="BH15" i="7" a="1"/>
  <c r="BH15" i="7"/>
  <c r="BG15" i="7" a="1"/>
  <c r="BG15" i="7" s="1"/>
  <c r="BF15" i="7" a="1"/>
  <c r="BF15" i="7"/>
  <c r="BE15" i="7" a="1"/>
  <c r="BE15" i="7" s="1"/>
  <c r="BD15" i="7" a="1"/>
  <c r="BD15" i="7" s="1"/>
  <c r="BC15" i="7" a="1"/>
  <c r="BC15" i="7" s="1"/>
  <c r="AI15" i="7" a="1"/>
  <c r="AI15" i="7" s="1"/>
  <c r="AH15" i="7" a="1"/>
  <c r="AH15" i="7" s="1"/>
  <c r="AG15" i="7" a="1"/>
  <c r="AG15" i="7"/>
  <c r="AF15" i="7" a="1"/>
  <c r="AF15" i="7" s="1"/>
  <c r="AE15" i="7" a="1"/>
  <c r="AE15" i="7"/>
  <c r="AD15" i="7" a="1"/>
  <c r="AD15" i="7" s="1"/>
  <c r="AC15" i="7" a="1"/>
  <c r="AC15" i="7" s="1"/>
  <c r="I15" i="7" a="1"/>
  <c r="I15" i="7" s="1"/>
  <c r="H15" i="7" a="1"/>
  <c r="H15" i="7" s="1"/>
  <c r="G15" i="7" a="1"/>
  <c r="G15" i="7" s="1"/>
  <c r="F15" i="7" a="1"/>
  <c r="F15" i="7"/>
  <c r="E15" i="7" a="1"/>
  <c r="E15" i="7" s="1"/>
  <c r="D15" i="7" a="1"/>
  <c r="D15" i="7"/>
  <c r="C15" i="7" a="1"/>
  <c r="C15" i="7" s="1"/>
  <c r="CI14" i="7" a="1"/>
  <c r="CI14" i="7" s="1"/>
  <c r="CH14" i="7" a="1"/>
  <c r="CH14" i="7" s="1"/>
  <c r="CG14" i="7" a="1"/>
  <c r="CG14" i="7" s="1"/>
  <c r="CF14" i="7" a="1"/>
  <c r="CF14" i="7" s="1"/>
  <c r="CE14" i="7" a="1"/>
  <c r="CE14" i="7"/>
  <c r="CD14" i="7" a="1"/>
  <c r="CD14" i="7" s="1"/>
  <c r="CC14" i="7" a="1"/>
  <c r="CC14" i="7"/>
  <c r="BI14" i="7" a="1"/>
  <c r="BI14" i="7" s="1"/>
  <c r="BH14" i="7" a="1"/>
  <c r="BH14" i="7" s="1"/>
  <c r="BG14" i="7" a="1"/>
  <c r="BG14" i="7" s="1"/>
  <c r="BF14" i="7" a="1"/>
  <c r="BF14" i="7" s="1"/>
  <c r="BE14" i="7" a="1"/>
  <c r="BE14" i="7" s="1"/>
  <c r="BD14" i="7" a="1"/>
  <c r="BD14" i="7"/>
  <c r="BC14" i="7" a="1"/>
  <c r="BC14" i="7" s="1"/>
  <c r="AI14" i="7" a="1"/>
  <c r="AI14" i="7"/>
  <c r="AH14" i="7" a="1"/>
  <c r="AH14" i="7" s="1"/>
  <c r="AG14" i="7" a="1"/>
  <c r="AG14" i="7" s="1"/>
  <c r="AF14" i="7" a="1"/>
  <c r="AF14" i="7" s="1"/>
  <c r="AE14" i="7" a="1"/>
  <c r="AE14" i="7" s="1"/>
  <c r="AD14" i="7" a="1"/>
  <c r="AD14" i="7" s="1"/>
  <c r="AC14" i="7" a="1"/>
  <c r="AC14" i="7"/>
  <c r="I14" i="7" a="1"/>
  <c r="I14" i="7" s="1"/>
  <c r="H14" i="7" a="1"/>
  <c r="H14" i="7"/>
  <c r="G14" i="7" a="1"/>
  <c r="G14" i="7" s="1"/>
  <c r="F14" i="7" a="1"/>
  <c r="F14" i="7" s="1"/>
  <c r="E14" i="7" a="1"/>
  <c r="E14" i="7" s="1"/>
  <c r="D14" i="7" a="1"/>
  <c r="D14" i="7" s="1"/>
  <c r="C14" i="7" a="1"/>
  <c r="C14" i="7" s="1"/>
  <c r="CI13" i="7" a="1"/>
  <c r="CI13" i="7"/>
  <c r="CH13" i="7" a="1"/>
  <c r="CH13" i="7" s="1"/>
  <c r="CG13" i="7" a="1"/>
  <c r="CG13" i="7"/>
  <c r="CF13" i="7" a="1"/>
  <c r="CF13" i="7" s="1"/>
  <c r="CE13" i="7" a="1"/>
  <c r="CE13" i="7" s="1"/>
  <c r="CD13" i="7" a="1"/>
  <c r="CD13" i="7" s="1"/>
  <c r="CC13" i="7" a="1"/>
  <c r="CC13" i="7" s="1"/>
  <c r="BI13" i="7" a="1"/>
  <c r="BI13" i="7" s="1"/>
  <c r="BH13" i="7" a="1"/>
  <c r="BH13" i="7"/>
  <c r="BG13" i="7" a="1"/>
  <c r="BG13" i="7" s="1"/>
  <c r="BF13" i="7" a="1"/>
  <c r="BF13" i="7"/>
  <c r="BE13" i="7" a="1"/>
  <c r="BE13" i="7" s="1"/>
  <c r="BD13" i="7" a="1"/>
  <c r="BD13" i="7" s="1"/>
  <c r="BC13" i="7" a="1"/>
  <c r="BC13" i="7" s="1"/>
  <c r="AI13" i="7" a="1"/>
  <c r="AI13" i="7" s="1"/>
  <c r="AH13" i="7" a="1"/>
  <c r="AH13" i="7" s="1"/>
  <c r="AG13" i="7" a="1"/>
  <c r="AG13" i="7"/>
  <c r="AF13" i="7" a="1"/>
  <c r="AF13" i="7" s="1"/>
  <c r="AE13" i="7" a="1"/>
  <c r="AE13" i="7"/>
  <c r="AD13" i="7" a="1"/>
  <c r="AD13" i="7" s="1"/>
  <c r="AC13" i="7" a="1"/>
  <c r="AC13" i="7" s="1"/>
  <c r="I13" i="7" a="1"/>
  <c r="I13" i="7" s="1"/>
  <c r="H13" i="7" a="1"/>
  <c r="H13" i="7" s="1"/>
  <c r="G13" i="7" a="1"/>
  <c r="G13" i="7" s="1"/>
  <c r="F13" i="7" a="1"/>
  <c r="F13" i="7"/>
  <c r="E13" i="7" a="1"/>
  <c r="E13" i="7" s="1"/>
  <c r="D13" i="7" a="1"/>
  <c r="D13" i="7"/>
  <c r="C13" i="7" a="1"/>
  <c r="C13" i="7" s="1"/>
  <c r="CI12" i="7" a="1"/>
  <c r="CI12" i="7" s="1"/>
  <c r="CH12" i="7" a="1"/>
  <c r="CH12" i="7" s="1"/>
  <c r="CG12" i="7" a="1"/>
  <c r="CG12" i="7" s="1"/>
  <c r="CF12" i="7" a="1"/>
  <c r="CF12" i="7" s="1"/>
  <c r="CE12" i="7" a="1"/>
  <c r="CE12" i="7"/>
  <c r="CD12" i="7" a="1"/>
  <c r="CD12" i="7" s="1"/>
  <c r="CC12" i="7" a="1"/>
  <c r="CC12" i="7"/>
  <c r="BI12" i="7" a="1"/>
  <c r="BI12" i="7" s="1"/>
  <c r="BH12" i="7" a="1"/>
  <c r="BH12" i="7" s="1"/>
  <c r="BG12" i="7" a="1"/>
  <c r="BG12" i="7" s="1"/>
  <c r="BF12" i="7" a="1"/>
  <c r="BF12" i="7" s="1"/>
  <c r="BE12" i="7" a="1"/>
  <c r="BE12" i="7" s="1"/>
  <c r="BD12" i="7" a="1"/>
  <c r="BD12" i="7"/>
  <c r="BC12" i="7" a="1"/>
  <c r="BC12" i="7" s="1"/>
  <c r="AI12" i="7" a="1"/>
  <c r="AI12" i="7"/>
  <c r="AH12" i="7" a="1"/>
  <c r="AH12" i="7" s="1"/>
  <c r="AG12" i="7" a="1"/>
  <c r="AG12" i="7" s="1"/>
  <c r="AF12" i="7" a="1"/>
  <c r="AF12" i="7" s="1"/>
  <c r="AE12" i="7" a="1"/>
  <c r="AE12" i="7" s="1"/>
  <c r="AD12" i="7" a="1"/>
  <c r="AD12" i="7" s="1"/>
  <c r="AC12" i="7" a="1"/>
  <c r="AC12" i="7"/>
  <c r="I12" i="7" a="1"/>
  <c r="I12" i="7" s="1"/>
  <c r="H12" i="7" a="1"/>
  <c r="H12" i="7"/>
  <c r="G12" i="7" a="1"/>
  <c r="G12" i="7" s="1"/>
  <c r="F12" i="7" a="1"/>
  <c r="F12" i="7" s="1"/>
  <c r="E12" i="7" a="1"/>
  <c r="E12" i="7" s="1"/>
  <c r="D12" i="7" a="1"/>
  <c r="D12" i="7" s="1"/>
  <c r="C12" i="7" a="1"/>
  <c r="C12" i="7" s="1"/>
  <c r="CI11" i="7" a="1"/>
  <c r="CI11" i="7"/>
  <c r="CH11" i="7" a="1"/>
  <c r="CH11" i="7" s="1"/>
  <c r="CG11" i="7" a="1"/>
  <c r="CG11" i="7"/>
  <c r="CF11" i="7" a="1"/>
  <c r="CF11" i="7" s="1"/>
  <c r="CE11" i="7" a="1"/>
  <c r="CE11" i="7" s="1"/>
  <c r="CD11" i="7" a="1"/>
  <c r="CD11" i="7" s="1"/>
  <c r="CC11" i="7" a="1"/>
  <c r="CC11" i="7" s="1"/>
  <c r="BI11" i="7" a="1"/>
  <c r="BI11" i="7" s="1"/>
  <c r="BH11" i="7" a="1"/>
  <c r="BH11" i="7"/>
  <c r="BG11" i="7" a="1"/>
  <c r="BG11" i="7" s="1"/>
  <c r="BF11" i="7" a="1"/>
  <c r="BF11" i="7"/>
  <c r="BE11" i="7" a="1"/>
  <c r="BE11" i="7" s="1"/>
  <c r="BD11" i="7" a="1"/>
  <c r="BD11" i="7" s="1"/>
  <c r="BC11" i="7" a="1"/>
  <c r="BC11" i="7" s="1"/>
  <c r="AI11" i="7" a="1"/>
  <c r="AI11" i="7" s="1"/>
  <c r="AH11" i="7" a="1"/>
  <c r="AH11" i="7" s="1"/>
  <c r="AG11" i="7" a="1"/>
  <c r="AG11" i="7"/>
  <c r="AF11" i="7" a="1"/>
  <c r="AF11" i="7" s="1"/>
  <c r="AE11" i="7" a="1"/>
  <c r="AE11" i="7"/>
  <c r="AD11" i="7" a="1"/>
  <c r="AD11" i="7" s="1"/>
  <c r="AC11" i="7" a="1"/>
  <c r="AC11" i="7" s="1"/>
  <c r="I11" i="7" a="1"/>
  <c r="I11" i="7" s="1"/>
  <c r="H11" i="7" a="1"/>
  <c r="H11" i="7" s="1"/>
  <c r="G11" i="7" a="1"/>
  <c r="G11" i="7" s="1"/>
  <c r="F11" i="7" a="1"/>
  <c r="F11" i="7"/>
  <c r="E11" i="7" a="1"/>
  <c r="E11" i="7" s="1"/>
  <c r="D11" i="7" a="1"/>
  <c r="D11" i="7"/>
  <c r="C11" i="7" a="1"/>
  <c r="C11" i="7" s="1"/>
  <c r="CI19" i="6" a="1"/>
  <c r="CI19" i="6" s="1"/>
  <c r="CH19" i="6" a="1"/>
  <c r="CH19" i="6" s="1"/>
  <c r="CG19" i="6" a="1"/>
  <c r="CG19" i="6" s="1"/>
  <c r="CF19" i="6" a="1"/>
  <c r="CF19" i="6" s="1"/>
  <c r="CE19" i="6" a="1"/>
  <c r="CE19" i="6"/>
  <c r="CD19" i="6" a="1"/>
  <c r="CD19" i="6" s="1"/>
  <c r="CC19" i="6" a="1"/>
  <c r="CC19" i="6"/>
  <c r="BI19" i="6" a="1"/>
  <c r="BI19" i="6" s="1"/>
  <c r="BH19" i="6" a="1"/>
  <c r="BH19" i="6" s="1"/>
  <c r="BG19" i="6" a="1"/>
  <c r="BG19" i="6" s="1"/>
  <c r="BF19" i="6" a="1"/>
  <c r="BF19" i="6" s="1"/>
  <c r="BE19" i="6" a="1"/>
  <c r="BE19" i="6" s="1"/>
  <c r="BD19" i="6" a="1"/>
  <c r="BD19" i="6"/>
  <c r="BC19" i="6" a="1"/>
  <c r="BC19" i="6" s="1"/>
  <c r="AI19" i="6" a="1"/>
  <c r="AI19" i="6"/>
  <c r="AH19" i="6" a="1"/>
  <c r="AH19" i="6" s="1"/>
  <c r="AG19" i="6" a="1"/>
  <c r="AG19" i="6" s="1"/>
  <c r="AF19" i="6" a="1"/>
  <c r="AF19" i="6" s="1"/>
  <c r="AE19" i="6" a="1"/>
  <c r="AE19" i="6" s="1"/>
  <c r="AD19" i="6" a="1"/>
  <c r="AD19" i="6" s="1"/>
  <c r="AC19" i="6" a="1"/>
  <c r="AC19" i="6"/>
  <c r="I19" i="6" a="1"/>
  <c r="I19" i="6" s="1"/>
  <c r="H19" i="6" a="1"/>
  <c r="H19" i="6"/>
  <c r="G19" i="6" a="1"/>
  <c r="G19" i="6" s="1"/>
  <c r="F19" i="6" a="1"/>
  <c r="F19" i="6" s="1"/>
  <c r="E19" i="6" a="1"/>
  <c r="E19" i="6" s="1"/>
  <c r="D19" i="6" a="1"/>
  <c r="D19" i="6" s="1"/>
  <c r="C19" i="6" a="1"/>
  <c r="C19" i="6" s="1"/>
  <c r="CI18" i="6" a="1"/>
  <c r="CI18" i="6"/>
  <c r="CH18" i="6" a="1"/>
  <c r="CH18" i="6" s="1"/>
  <c r="CG18" i="6" a="1"/>
  <c r="CG18" i="6"/>
  <c r="CF18" i="6" a="1"/>
  <c r="CF18" i="6" s="1"/>
  <c r="CE18" i="6" a="1"/>
  <c r="CE18" i="6" s="1"/>
  <c r="CD18" i="6" a="1"/>
  <c r="CD18" i="6" s="1"/>
  <c r="CC18" i="6" a="1"/>
  <c r="CC18" i="6" s="1"/>
  <c r="BI18" i="6" a="1"/>
  <c r="BI18" i="6" s="1"/>
  <c r="BH18" i="6" a="1"/>
  <c r="BH18" i="6"/>
  <c r="BG18" i="6" a="1"/>
  <c r="BG18" i="6" s="1"/>
  <c r="BF18" i="6" a="1"/>
  <c r="BF18" i="6"/>
  <c r="BE18" i="6" a="1"/>
  <c r="BE18" i="6" s="1"/>
  <c r="BD18" i="6" a="1"/>
  <c r="BD18" i="6" s="1"/>
  <c r="BC18" i="6" a="1"/>
  <c r="BC18" i="6" s="1"/>
  <c r="AI18" i="6" a="1"/>
  <c r="AI18" i="6" s="1"/>
  <c r="AH18" i="6" a="1"/>
  <c r="AH18" i="6" s="1"/>
  <c r="AG18" i="6" a="1"/>
  <c r="AG18" i="6"/>
  <c r="AF18" i="6" a="1"/>
  <c r="AF18" i="6" s="1"/>
  <c r="AE18" i="6" a="1"/>
  <c r="AE18" i="6"/>
  <c r="AD18" i="6" a="1"/>
  <c r="AD18" i="6" s="1"/>
  <c r="AC18" i="6" a="1"/>
  <c r="AC18" i="6" s="1"/>
  <c r="I18" i="6" a="1"/>
  <c r="I18" i="6" s="1"/>
  <c r="H18" i="6" a="1"/>
  <c r="H18" i="6" s="1"/>
  <c r="G18" i="6" a="1"/>
  <c r="G18" i="6" s="1"/>
  <c r="F18" i="6" a="1"/>
  <c r="F18" i="6"/>
  <c r="E18" i="6" a="1"/>
  <c r="E18" i="6" s="1"/>
  <c r="D18" i="6" a="1"/>
  <c r="D18" i="6"/>
  <c r="C18" i="6" a="1"/>
  <c r="C18" i="6" s="1"/>
  <c r="CI17" i="6" a="1"/>
  <c r="CI17" i="6" s="1"/>
  <c r="CH17" i="6" a="1"/>
  <c r="CH17" i="6" s="1"/>
  <c r="CG17" i="6" a="1"/>
  <c r="CG17" i="6" s="1"/>
  <c r="CF17" i="6" a="1"/>
  <c r="CF17" i="6" s="1"/>
  <c r="CE17" i="6" a="1"/>
  <c r="CE17" i="6"/>
  <c r="CD17" i="6" a="1"/>
  <c r="CD17" i="6" s="1"/>
  <c r="CC17" i="6" a="1"/>
  <c r="CC17" i="6"/>
  <c r="BI17" i="6" a="1"/>
  <c r="BI17" i="6" s="1"/>
  <c r="BH17" i="6" a="1"/>
  <c r="BH17" i="6" s="1"/>
  <c r="BG17" i="6" a="1"/>
  <c r="BG17" i="6" s="1"/>
  <c r="BF17" i="6" a="1"/>
  <c r="BF17" i="6" s="1"/>
  <c r="BE17" i="6" a="1"/>
  <c r="BE17" i="6" s="1"/>
  <c r="BD17" i="6" a="1"/>
  <c r="BD17" i="6"/>
  <c r="BC17" i="6" a="1"/>
  <c r="BC17" i="6" s="1"/>
  <c r="AI17" i="6" a="1"/>
  <c r="AI17" i="6"/>
  <c r="AH17" i="6" a="1"/>
  <c r="AH17" i="6" s="1"/>
  <c r="AG17" i="6" a="1"/>
  <c r="AG17" i="6" s="1"/>
  <c r="AF17" i="6" a="1"/>
  <c r="AF17" i="6" s="1"/>
  <c r="AE17" i="6" a="1"/>
  <c r="AE17" i="6" s="1"/>
  <c r="AD17" i="6" a="1"/>
  <c r="AD17" i="6" s="1"/>
  <c r="AC17" i="6" a="1"/>
  <c r="AC17" i="6"/>
  <c r="I17" i="6" a="1"/>
  <c r="I17" i="6" s="1"/>
  <c r="H17" i="6" a="1"/>
  <c r="H17" i="6"/>
  <c r="G17" i="6" a="1"/>
  <c r="G17" i="6" s="1"/>
  <c r="F17" i="6" a="1"/>
  <c r="F17" i="6" s="1"/>
  <c r="E17" i="6" a="1"/>
  <c r="E17" i="6" s="1"/>
  <c r="D17" i="6" a="1"/>
  <c r="D17" i="6" s="1"/>
  <c r="C17" i="6" a="1"/>
  <c r="C17" i="6" s="1"/>
  <c r="CI16" i="6" a="1"/>
  <c r="CI16" i="6"/>
  <c r="CH16" i="6" a="1"/>
  <c r="CH16" i="6" s="1"/>
  <c r="CG16" i="6" a="1"/>
  <c r="CG16" i="6"/>
  <c r="CF16" i="6" a="1"/>
  <c r="CF16" i="6" s="1"/>
  <c r="CE16" i="6" a="1"/>
  <c r="CE16" i="6" s="1"/>
  <c r="CD16" i="6" a="1"/>
  <c r="CD16" i="6" s="1"/>
  <c r="CC16" i="6" a="1"/>
  <c r="CC16" i="6" s="1"/>
  <c r="BI16" i="6" a="1"/>
  <c r="BI16" i="6" s="1"/>
  <c r="BH16" i="6" a="1"/>
  <c r="BH16" i="6"/>
  <c r="BG16" i="6" a="1"/>
  <c r="BG16" i="6" s="1"/>
  <c r="BF16" i="6" a="1"/>
  <c r="BF16" i="6"/>
  <c r="BE16" i="6" a="1"/>
  <c r="BE16" i="6" s="1"/>
  <c r="BD16" i="6" a="1"/>
  <c r="BD16" i="6" s="1"/>
  <c r="BC16" i="6" a="1"/>
  <c r="BC16" i="6" s="1"/>
  <c r="AI16" i="6" a="1"/>
  <c r="AI16" i="6" s="1"/>
  <c r="AH16" i="6" a="1"/>
  <c r="AH16" i="6" s="1"/>
  <c r="AG16" i="6" a="1"/>
  <c r="AG16" i="6"/>
  <c r="AF16" i="6" a="1"/>
  <c r="AF16" i="6" s="1"/>
  <c r="AE16" i="6" a="1"/>
  <c r="AE16" i="6"/>
  <c r="AD16" i="6" a="1"/>
  <c r="AD16" i="6" s="1"/>
  <c r="AC16" i="6" a="1"/>
  <c r="AC16" i="6" s="1"/>
  <c r="I16" i="6" a="1"/>
  <c r="I16" i="6" s="1"/>
  <c r="H16" i="6" a="1"/>
  <c r="H16" i="6" s="1"/>
  <c r="G16" i="6" a="1"/>
  <c r="G16" i="6" s="1"/>
  <c r="F16" i="6" a="1"/>
  <c r="F16" i="6"/>
  <c r="E16" i="6" a="1"/>
  <c r="E16" i="6" s="1"/>
  <c r="D16" i="6" a="1"/>
  <c r="D16" i="6"/>
  <c r="C16" i="6" a="1"/>
  <c r="C16" i="6" s="1"/>
  <c r="CI15" i="6" a="1"/>
  <c r="CI15" i="6" s="1"/>
  <c r="CH15" i="6" a="1"/>
  <c r="CH15" i="6" s="1"/>
  <c r="CG15" i="6" a="1"/>
  <c r="CG15" i="6" s="1"/>
  <c r="CF15" i="6" a="1"/>
  <c r="CF15" i="6" s="1"/>
  <c r="CE15" i="6" a="1"/>
  <c r="CE15" i="6"/>
  <c r="CD15" i="6" a="1"/>
  <c r="CD15" i="6" s="1"/>
  <c r="CC15" i="6" a="1"/>
  <c r="CC15" i="6"/>
  <c r="BI15" i="6" a="1"/>
  <c r="BI15" i="6" s="1"/>
  <c r="BH15" i="6" a="1"/>
  <c r="BH15" i="6" s="1"/>
  <c r="BG15" i="6" a="1"/>
  <c r="BG15" i="6" s="1"/>
  <c r="BF15" i="6" a="1"/>
  <c r="BF15" i="6" s="1"/>
  <c r="BE15" i="6" a="1"/>
  <c r="BE15" i="6" s="1"/>
  <c r="BD15" i="6" a="1"/>
  <c r="BD15" i="6"/>
  <c r="BC15" i="6" a="1"/>
  <c r="BC15" i="6" s="1"/>
  <c r="AI15" i="6" a="1"/>
  <c r="AI15" i="6"/>
  <c r="AH15" i="6" a="1"/>
  <c r="AH15" i="6" s="1"/>
  <c r="AG15" i="6" a="1"/>
  <c r="AG15" i="6" s="1"/>
  <c r="AF15" i="6" a="1"/>
  <c r="AF15" i="6" s="1"/>
  <c r="AE15" i="6" a="1"/>
  <c r="AE15" i="6" s="1"/>
  <c r="AD15" i="6" a="1"/>
  <c r="AD15" i="6" s="1"/>
  <c r="AC15" i="6" a="1"/>
  <c r="AC15" i="6"/>
  <c r="I15" i="6" a="1"/>
  <c r="I15" i="6" s="1"/>
  <c r="H15" i="6" a="1"/>
  <c r="H15" i="6"/>
  <c r="G15" i="6" a="1"/>
  <c r="G15" i="6" s="1"/>
  <c r="F15" i="6" a="1"/>
  <c r="F15" i="6" s="1"/>
  <c r="E15" i="6" a="1"/>
  <c r="E15" i="6" s="1"/>
  <c r="D15" i="6" a="1"/>
  <c r="D15" i="6" s="1"/>
  <c r="C15" i="6" a="1"/>
  <c r="C15" i="6" s="1"/>
  <c r="CI14" i="6" a="1"/>
  <c r="CI14" i="6"/>
  <c r="CH14" i="6" a="1"/>
  <c r="CH14" i="6" s="1"/>
  <c r="CG14" i="6" a="1"/>
  <c r="CG14" i="6"/>
  <c r="CF14" i="6" a="1"/>
  <c r="CF14" i="6" s="1"/>
  <c r="CE14" i="6" a="1"/>
  <c r="CE14" i="6" s="1"/>
  <c r="CD14" i="6" a="1"/>
  <c r="CD14" i="6" s="1"/>
  <c r="CC14" i="6" a="1"/>
  <c r="CC14" i="6" s="1"/>
  <c r="BI14" i="6" a="1"/>
  <c r="BI14" i="6" s="1"/>
  <c r="BH14" i="6" a="1"/>
  <c r="BH14" i="6"/>
  <c r="BG14" i="6" a="1"/>
  <c r="BG14" i="6" s="1"/>
  <c r="BF14" i="6" a="1"/>
  <c r="BF14" i="6"/>
  <c r="BE14" i="6" a="1"/>
  <c r="BE14" i="6" s="1"/>
  <c r="BD14" i="6" a="1"/>
  <c r="BD14" i="6" s="1"/>
  <c r="BC14" i="6" a="1"/>
  <c r="BC14" i="6" s="1"/>
  <c r="AI14" i="6" a="1"/>
  <c r="AI14" i="6" s="1"/>
  <c r="AH14" i="6" a="1"/>
  <c r="AH14" i="6" s="1"/>
  <c r="AG14" i="6" a="1"/>
  <c r="AG14" i="6"/>
  <c r="AF14" i="6" a="1"/>
  <c r="AF14" i="6" s="1"/>
  <c r="AE14" i="6" a="1"/>
  <c r="AE14" i="6"/>
  <c r="AD14" i="6" a="1"/>
  <c r="AD14" i="6" s="1"/>
  <c r="AC14" i="6" a="1"/>
  <c r="AC14" i="6" s="1"/>
  <c r="I14" i="6" a="1"/>
  <c r="I14" i="6" s="1"/>
  <c r="H14" i="6" a="1"/>
  <c r="H14" i="6" s="1"/>
  <c r="G14" i="6" a="1"/>
  <c r="G14" i="6" s="1"/>
  <c r="F14" i="6" a="1"/>
  <c r="F14" i="6"/>
  <c r="E14" i="6" a="1"/>
  <c r="E14" i="6" s="1"/>
  <c r="D14" i="6" a="1"/>
  <c r="D14" i="6"/>
  <c r="C14" i="6" a="1"/>
  <c r="C14" i="6" s="1"/>
  <c r="CI13" i="6" a="1"/>
  <c r="CI13" i="6" s="1"/>
  <c r="CH13" i="6" a="1"/>
  <c r="CH13" i="6" s="1"/>
  <c r="CG13" i="6" a="1"/>
  <c r="CG13" i="6" s="1"/>
  <c r="CF13" i="6" a="1"/>
  <c r="CF13" i="6" s="1"/>
  <c r="CE13" i="6" a="1"/>
  <c r="CE13" i="6"/>
  <c r="CD13" i="6" a="1"/>
  <c r="CD13" i="6" s="1"/>
  <c r="CC13" i="6" a="1"/>
  <c r="CC13" i="6"/>
  <c r="BI13" i="6" a="1"/>
  <c r="BI13" i="6" s="1"/>
  <c r="BH13" i="6" a="1"/>
  <c r="BH13" i="6" s="1"/>
  <c r="BG13" i="6" a="1"/>
  <c r="BG13" i="6" s="1"/>
  <c r="BF13" i="6" a="1"/>
  <c r="BF13" i="6" s="1"/>
  <c r="BE13" i="6" a="1"/>
  <c r="BE13" i="6" s="1"/>
  <c r="BD13" i="6" a="1"/>
  <c r="BD13" i="6"/>
  <c r="BC13" i="6" a="1"/>
  <c r="BC13" i="6" s="1"/>
  <c r="AI13" i="6" a="1"/>
  <c r="AI13" i="6"/>
  <c r="AH13" i="6" a="1"/>
  <c r="AH13" i="6" s="1"/>
  <c r="AG13" i="6" a="1"/>
  <c r="AG13" i="6" s="1"/>
  <c r="AF13" i="6" a="1"/>
  <c r="AF13" i="6" s="1"/>
  <c r="AE13" i="6" a="1"/>
  <c r="AE13" i="6" s="1"/>
  <c r="AD13" i="6" a="1"/>
  <c r="AD13" i="6" s="1"/>
  <c r="AC13" i="6" a="1"/>
  <c r="AC13" i="6"/>
  <c r="I13" i="6" a="1"/>
  <c r="I13" i="6" s="1"/>
  <c r="H13" i="6" a="1"/>
  <c r="H13" i="6"/>
  <c r="G13" i="6" a="1"/>
  <c r="G13" i="6" s="1"/>
  <c r="F13" i="6" a="1"/>
  <c r="F13" i="6" s="1"/>
  <c r="E13" i="6" a="1"/>
  <c r="E13" i="6" s="1"/>
  <c r="D13" i="6" a="1"/>
  <c r="D13" i="6" s="1"/>
  <c r="C13" i="6" a="1"/>
  <c r="C13" i="6" s="1"/>
  <c r="CI12" i="6" a="1"/>
  <c r="CI12" i="6"/>
  <c r="CH12" i="6" a="1"/>
  <c r="CH12" i="6" s="1"/>
  <c r="CG12" i="6" a="1"/>
  <c r="CG12" i="6"/>
  <c r="CF12" i="6" a="1"/>
  <c r="CF12" i="6" s="1"/>
  <c r="CE12" i="6" a="1"/>
  <c r="CE12" i="6" s="1"/>
  <c r="CD12" i="6" a="1"/>
  <c r="CD12" i="6" s="1"/>
  <c r="CC12" i="6" a="1"/>
  <c r="CC12" i="6" s="1"/>
  <c r="BI12" i="6" a="1"/>
  <c r="BI12" i="6" s="1"/>
  <c r="BH12" i="6" a="1"/>
  <c r="BH12" i="6"/>
  <c r="BG12" i="6" a="1"/>
  <c r="BG12" i="6" s="1"/>
  <c r="BF12" i="6" a="1"/>
  <c r="BF12" i="6"/>
  <c r="BE12" i="6" a="1"/>
  <c r="BE12" i="6" s="1"/>
  <c r="BD12" i="6" a="1"/>
  <c r="BD12" i="6" s="1"/>
  <c r="BC12" i="6" a="1"/>
  <c r="BC12" i="6" s="1"/>
  <c r="AI12" i="6" a="1"/>
  <c r="AI12" i="6" s="1"/>
  <c r="AH12" i="6" a="1"/>
  <c r="AH12" i="6" s="1"/>
  <c r="AG12" i="6" a="1"/>
  <c r="AG12" i="6"/>
  <c r="AF12" i="6" a="1"/>
  <c r="AF12" i="6" s="1"/>
  <c r="AE12" i="6" a="1"/>
  <c r="AE12" i="6"/>
  <c r="AD12" i="6" a="1"/>
  <c r="AD12" i="6" s="1"/>
  <c r="AC12" i="6" a="1"/>
  <c r="AC12" i="6" s="1"/>
  <c r="I12" i="6" a="1"/>
  <c r="I12" i="6" s="1"/>
  <c r="H12" i="6" a="1"/>
  <c r="H12" i="6" s="1"/>
  <c r="G12" i="6" a="1"/>
  <c r="G12" i="6" s="1"/>
  <c r="F12" i="6" a="1"/>
  <c r="F12" i="6"/>
  <c r="E12" i="6" a="1"/>
  <c r="E12" i="6" s="1"/>
  <c r="D12" i="6" a="1"/>
  <c r="D12" i="6"/>
  <c r="C12" i="6" a="1"/>
  <c r="C12" i="6" s="1"/>
  <c r="CI11" i="6" a="1"/>
  <c r="CI11" i="6" s="1"/>
  <c r="CH11" i="6" a="1"/>
  <c r="CH11" i="6" s="1"/>
  <c r="CG11" i="6" a="1"/>
  <c r="CG11" i="6" s="1"/>
  <c r="CF11" i="6" a="1"/>
  <c r="CF11" i="6" s="1"/>
  <c r="CE11" i="6" a="1"/>
  <c r="CE11" i="6"/>
  <c r="CD11" i="6" a="1"/>
  <c r="CD11" i="6" s="1"/>
  <c r="CC11" i="6" a="1"/>
  <c r="CC11" i="6"/>
  <c r="BI11" i="6" a="1"/>
  <c r="BI11" i="6" s="1"/>
  <c r="BH11" i="6" a="1"/>
  <c r="BH11" i="6" s="1"/>
  <c r="BG11" i="6" a="1"/>
  <c r="BG11" i="6" s="1"/>
  <c r="BF11" i="6" a="1"/>
  <c r="BF11" i="6" s="1"/>
  <c r="BE11" i="6" a="1"/>
  <c r="BE11" i="6" s="1"/>
  <c r="BD11" i="6" a="1"/>
  <c r="BD11" i="6"/>
  <c r="BC11" i="6" a="1"/>
  <c r="BC11" i="6" s="1"/>
  <c r="AI11" i="6" a="1"/>
  <c r="AI11" i="6"/>
  <c r="AH11" i="6" a="1"/>
  <c r="AH11" i="6" s="1"/>
  <c r="AG11" i="6" a="1"/>
  <c r="AG11" i="6" s="1"/>
  <c r="AF11" i="6" a="1"/>
  <c r="AF11" i="6" s="1"/>
  <c r="AE11" i="6" a="1"/>
  <c r="AE11" i="6" s="1"/>
  <c r="AD11" i="6" a="1"/>
  <c r="AD11" i="6" s="1"/>
  <c r="AC11" i="6" a="1"/>
  <c r="AC11" i="6"/>
  <c r="I11" i="6" a="1"/>
  <c r="I11" i="6" s="1"/>
  <c r="H11" i="6" a="1"/>
  <c r="H11" i="6"/>
  <c r="G11" i="6" a="1"/>
  <c r="G11" i="6" s="1"/>
  <c r="F11" i="6" a="1"/>
  <c r="F11" i="6" s="1"/>
  <c r="E11" i="6" a="1"/>
  <c r="E11" i="6" s="1"/>
  <c r="D11" i="6" a="1"/>
  <c r="D11" i="6" s="1"/>
  <c r="C11" i="6" a="1"/>
  <c r="C11" i="6" s="1"/>
  <c r="CI19" i="5" a="1"/>
  <c r="CI19" i="5"/>
  <c r="CH19" i="5" a="1"/>
  <c r="CH19" i="5" s="1"/>
  <c r="CG19" i="5" a="1"/>
  <c r="CG19" i="5"/>
  <c r="CF19" i="5" a="1"/>
  <c r="CF19" i="5" s="1"/>
  <c r="CE19" i="5" a="1"/>
  <c r="CE19" i="5" s="1"/>
  <c r="CD19" i="5" a="1"/>
  <c r="CD19" i="5" s="1"/>
  <c r="CC19" i="5" a="1"/>
  <c r="CC19" i="5" s="1"/>
  <c r="BI19" i="5" a="1"/>
  <c r="BI19" i="5" s="1"/>
  <c r="BH19" i="5" a="1"/>
  <c r="BH19" i="5"/>
  <c r="BG19" i="5" a="1"/>
  <c r="BG19" i="5" s="1"/>
  <c r="BF19" i="5" a="1"/>
  <c r="BF19" i="5"/>
  <c r="BE19" i="5" a="1"/>
  <c r="BE19" i="5" s="1"/>
  <c r="BD19" i="5" a="1"/>
  <c r="BD19" i="5" s="1"/>
  <c r="BC19" i="5" a="1"/>
  <c r="BC19" i="5" s="1"/>
  <c r="AI19" i="5" a="1"/>
  <c r="AI19" i="5" s="1"/>
  <c r="AH19" i="5" a="1"/>
  <c r="AH19" i="5" s="1"/>
  <c r="AG19" i="5" a="1"/>
  <c r="AG19" i="5"/>
  <c r="AF19" i="5" a="1"/>
  <c r="AF19" i="5" s="1"/>
  <c r="AE19" i="5" a="1"/>
  <c r="AE19" i="5"/>
  <c r="AD19" i="5" a="1"/>
  <c r="AD19" i="5" s="1"/>
  <c r="AC19" i="5" a="1"/>
  <c r="AC19" i="5" s="1"/>
  <c r="I19" i="5" a="1"/>
  <c r="I19" i="5" s="1"/>
  <c r="H19" i="5" a="1"/>
  <c r="H19" i="5" s="1"/>
  <c r="G19" i="5" a="1"/>
  <c r="G19" i="5" s="1"/>
  <c r="F19" i="5" a="1"/>
  <c r="F19" i="5"/>
  <c r="E19" i="5" a="1"/>
  <c r="E19" i="5" s="1"/>
  <c r="D19" i="5" a="1"/>
  <c r="D19" i="5"/>
  <c r="C19" i="5" a="1"/>
  <c r="C19" i="5" s="1"/>
  <c r="CI18" i="5" a="1"/>
  <c r="CI18" i="5" s="1"/>
  <c r="CH18" i="5" a="1"/>
  <c r="CH18" i="5" s="1"/>
  <c r="CG18" i="5" a="1"/>
  <c r="CG18" i="5" s="1"/>
  <c r="CF18" i="5" a="1"/>
  <c r="CF18" i="5" s="1"/>
  <c r="CE18" i="5" a="1"/>
  <c r="CE18" i="5"/>
  <c r="CD18" i="5" a="1"/>
  <c r="CD18" i="5" s="1"/>
  <c r="CC18" i="5" a="1"/>
  <c r="CC18" i="5"/>
  <c r="BI18" i="5" a="1"/>
  <c r="BI18" i="5" s="1"/>
  <c r="BH18" i="5" a="1"/>
  <c r="BH18" i="5" s="1"/>
  <c r="BG18" i="5" a="1"/>
  <c r="BG18" i="5" s="1"/>
  <c r="BF18" i="5" a="1"/>
  <c r="BF18" i="5" s="1"/>
  <c r="BE18" i="5" a="1"/>
  <c r="BE18" i="5" s="1"/>
  <c r="BD18" i="5" a="1"/>
  <c r="BD18" i="5"/>
  <c r="BC18" i="5" a="1"/>
  <c r="BC18" i="5" s="1"/>
  <c r="AI18" i="5" a="1"/>
  <c r="AI18" i="5"/>
  <c r="AH18" i="5" a="1"/>
  <c r="AH18" i="5" s="1"/>
  <c r="AG18" i="5" a="1"/>
  <c r="AG18" i="5" s="1"/>
  <c r="AF18" i="5" a="1"/>
  <c r="AF18" i="5" s="1"/>
  <c r="AE18" i="5" a="1"/>
  <c r="AE18" i="5" s="1"/>
  <c r="AD18" i="5" a="1"/>
  <c r="AD18" i="5" s="1"/>
  <c r="AC18" i="5" a="1"/>
  <c r="AC18" i="5"/>
  <c r="I18" i="5" a="1"/>
  <c r="I18" i="5" s="1"/>
  <c r="H18" i="5" a="1"/>
  <c r="H18" i="5"/>
  <c r="G18" i="5" a="1"/>
  <c r="G18" i="5" s="1"/>
  <c r="F18" i="5" a="1"/>
  <c r="F18" i="5" s="1"/>
  <c r="E18" i="5" a="1"/>
  <c r="E18" i="5" s="1"/>
  <c r="D18" i="5" a="1"/>
  <c r="D18" i="5" s="1"/>
  <c r="C18" i="5" a="1"/>
  <c r="C18" i="5" s="1"/>
  <c r="CI17" i="5" a="1"/>
  <c r="CI17" i="5"/>
  <c r="CH17" i="5" a="1"/>
  <c r="CH17" i="5" s="1"/>
  <c r="CG17" i="5" a="1"/>
  <c r="CG17" i="5"/>
  <c r="CF17" i="5" a="1"/>
  <c r="CF17" i="5" s="1"/>
  <c r="CE17" i="5" a="1"/>
  <c r="CE17" i="5" s="1"/>
  <c r="CD17" i="5" a="1"/>
  <c r="CD17" i="5" s="1"/>
  <c r="CC17" i="5" a="1"/>
  <c r="CC17" i="5" s="1"/>
  <c r="BI17" i="5" a="1"/>
  <c r="BI17" i="5" s="1"/>
  <c r="BH17" i="5" a="1"/>
  <c r="BH17" i="5"/>
  <c r="BG17" i="5" a="1"/>
  <c r="BG17" i="5" s="1"/>
  <c r="BF17" i="5" a="1"/>
  <c r="BF17" i="5"/>
  <c r="BE17" i="5" a="1"/>
  <c r="BE17" i="5" s="1"/>
  <c r="BD17" i="5" a="1"/>
  <c r="BD17" i="5" s="1"/>
  <c r="BC17" i="5" a="1"/>
  <c r="BC17" i="5" s="1"/>
  <c r="AI17" i="5" a="1"/>
  <c r="AI17" i="5" s="1"/>
  <c r="AH17" i="5" a="1"/>
  <c r="AH17" i="5" s="1"/>
  <c r="AG17" i="5" a="1"/>
  <c r="AG17" i="5"/>
  <c r="AF17" i="5" a="1"/>
  <c r="AF17" i="5" s="1"/>
  <c r="AE17" i="5" a="1"/>
  <c r="AE17" i="5"/>
  <c r="AD17" i="5" a="1"/>
  <c r="AD17" i="5" s="1"/>
  <c r="AC17" i="5" a="1"/>
  <c r="AC17" i="5" s="1"/>
  <c r="I17" i="5" a="1"/>
  <c r="I17" i="5" s="1"/>
  <c r="H17" i="5" a="1"/>
  <c r="H17" i="5" s="1"/>
  <c r="G17" i="5" a="1"/>
  <c r="G17" i="5" s="1"/>
  <c r="F17" i="5" a="1"/>
  <c r="F17" i="5"/>
  <c r="E17" i="5" a="1"/>
  <c r="E17" i="5" s="1"/>
  <c r="D17" i="5" a="1"/>
  <c r="D17" i="5"/>
  <c r="C17" i="5" a="1"/>
  <c r="C17" i="5" s="1"/>
  <c r="CI16" i="5" a="1"/>
  <c r="CI16" i="5" s="1"/>
  <c r="CH16" i="5" a="1"/>
  <c r="CH16" i="5" s="1"/>
  <c r="CG16" i="5" a="1"/>
  <c r="CG16" i="5" s="1"/>
  <c r="CF16" i="5" a="1"/>
  <c r="CF16" i="5" s="1"/>
  <c r="CE16" i="5" a="1"/>
  <c r="CE16" i="5"/>
  <c r="CD16" i="5" a="1"/>
  <c r="CD16" i="5" s="1"/>
  <c r="CC16" i="5" a="1"/>
  <c r="CC16" i="5"/>
  <c r="BI16" i="5" a="1"/>
  <c r="BI16" i="5" s="1"/>
  <c r="BH16" i="5" a="1"/>
  <c r="BH16" i="5" s="1"/>
  <c r="BG16" i="5" a="1"/>
  <c r="BG16" i="5" s="1"/>
  <c r="BF16" i="5" a="1"/>
  <c r="BF16" i="5" s="1"/>
  <c r="BE16" i="5" a="1"/>
  <c r="BE16" i="5" s="1"/>
  <c r="BD16" i="5" a="1"/>
  <c r="BD16" i="5"/>
  <c r="BC16" i="5" a="1"/>
  <c r="BC16" i="5" s="1"/>
  <c r="AI16" i="5" a="1"/>
  <c r="AI16" i="5"/>
  <c r="AH16" i="5" a="1"/>
  <c r="AH16" i="5" s="1"/>
  <c r="AG16" i="5" a="1"/>
  <c r="AG16" i="5" s="1"/>
  <c r="AF16" i="5" a="1"/>
  <c r="AF16" i="5" s="1"/>
  <c r="AE16" i="5" a="1"/>
  <c r="AE16" i="5" s="1"/>
  <c r="AD16" i="5" a="1"/>
  <c r="AD16" i="5" s="1"/>
  <c r="AC16" i="5" a="1"/>
  <c r="AC16" i="5"/>
  <c r="I16" i="5" a="1"/>
  <c r="I16" i="5" s="1"/>
  <c r="H16" i="5" a="1"/>
  <c r="H16" i="5"/>
  <c r="G16" i="5" a="1"/>
  <c r="G16" i="5" s="1"/>
  <c r="F16" i="5" a="1"/>
  <c r="F16" i="5" s="1"/>
  <c r="E16" i="5" a="1"/>
  <c r="E16" i="5" s="1"/>
  <c r="D16" i="5" a="1"/>
  <c r="D16" i="5" s="1"/>
  <c r="C16" i="5" a="1"/>
  <c r="C16" i="5" s="1"/>
  <c r="CI15" i="5" a="1"/>
  <c r="CI15" i="5"/>
  <c r="CH15" i="5" a="1"/>
  <c r="CH15" i="5" s="1"/>
  <c r="CG15" i="5" a="1"/>
  <c r="CG15" i="5"/>
  <c r="CF15" i="5" a="1"/>
  <c r="CF15" i="5" s="1"/>
  <c r="CE15" i="5" a="1"/>
  <c r="CE15" i="5" s="1"/>
  <c r="CD15" i="5" a="1"/>
  <c r="CD15" i="5" s="1"/>
  <c r="CC15" i="5" a="1"/>
  <c r="CC15" i="5" s="1"/>
  <c r="BI15" i="5" a="1"/>
  <c r="BI15" i="5" s="1"/>
  <c r="BH15" i="5" a="1"/>
  <c r="BH15" i="5"/>
  <c r="BG15" i="5" a="1"/>
  <c r="BG15" i="5" s="1"/>
  <c r="BF15" i="5" a="1"/>
  <c r="BF15" i="5"/>
  <c r="BE15" i="5" a="1"/>
  <c r="BE15" i="5" s="1"/>
  <c r="BD15" i="5" a="1"/>
  <c r="BD15" i="5" s="1"/>
  <c r="BC15" i="5" a="1"/>
  <c r="BC15" i="5" s="1"/>
  <c r="AI15" i="5" a="1"/>
  <c r="AI15" i="5" s="1"/>
  <c r="AH15" i="5" a="1"/>
  <c r="AH15" i="5" s="1"/>
  <c r="AG15" i="5" a="1"/>
  <c r="AG15" i="5"/>
  <c r="AF15" i="5" a="1"/>
  <c r="AF15" i="5" s="1"/>
  <c r="AE15" i="5" a="1"/>
  <c r="AE15" i="5"/>
  <c r="AD15" i="5" a="1"/>
  <c r="AD15" i="5" s="1"/>
  <c r="AC15" i="5" a="1"/>
  <c r="AC15" i="5" s="1"/>
  <c r="I15" i="5" a="1"/>
  <c r="I15" i="5" s="1"/>
  <c r="H15" i="5" a="1"/>
  <c r="H15" i="5" s="1"/>
  <c r="G15" i="5" a="1"/>
  <c r="G15" i="5" s="1"/>
  <c r="F15" i="5" a="1"/>
  <c r="F15" i="5"/>
  <c r="E15" i="5" a="1"/>
  <c r="E15" i="5" s="1"/>
  <c r="D15" i="5" a="1"/>
  <c r="D15" i="5"/>
  <c r="C15" i="5" a="1"/>
  <c r="C15" i="5" s="1"/>
  <c r="CI14" i="5" a="1"/>
  <c r="CI14" i="5" s="1"/>
  <c r="CH14" i="5" a="1"/>
  <c r="CH14" i="5" s="1"/>
  <c r="CG14" i="5" a="1"/>
  <c r="CG14" i="5" s="1"/>
  <c r="CF14" i="5" a="1"/>
  <c r="CF14" i="5" s="1"/>
  <c r="CE14" i="5" a="1"/>
  <c r="CE14" i="5"/>
  <c r="CD14" i="5" a="1"/>
  <c r="CD14" i="5" s="1"/>
  <c r="CC14" i="5" a="1"/>
  <c r="CC14" i="5"/>
  <c r="BI14" i="5" a="1"/>
  <c r="BI14" i="5" s="1"/>
  <c r="BH14" i="5" a="1"/>
  <c r="BH14" i="5" s="1"/>
  <c r="BG14" i="5" a="1"/>
  <c r="BG14" i="5" s="1"/>
  <c r="BF14" i="5" a="1"/>
  <c r="BF14" i="5" s="1"/>
  <c r="BE14" i="5" a="1"/>
  <c r="BE14" i="5" s="1"/>
  <c r="BD14" i="5" a="1"/>
  <c r="BD14" i="5"/>
  <c r="BC14" i="5" a="1"/>
  <c r="BC14" i="5" s="1"/>
  <c r="AI14" i="5" a="1"/>
  <c r="AI14" i="5"/>
  <c r="AH14" i="5" a="1"/>
  <c r="AH14" i="5" s="1"/>
  <c r="AG14" i="5" a="1"/>
  <c r="AG14" i="5" s="1"/>
  <c r="AF14" i="5" a="1"/>
  <c r="AF14" i="5" s="1"/>
  <c r="AE14" i="5" a="1"/>
  <c r="AE14" i="5" s="1"/>
  <c r="AD14" i="5" a="1"/>
  <c r="AD14" i="5" s="1"/>
  <c r="AC14" i="5" a="1"/>
  <c r="AC14" i="5"/>
  <c r="I14" i="5" a="1"/>
  <c r="I14" i="5" s="1"/>
  <c r="H14" i="5" a="1"/>
  <c r="H14" i="5"/>
  <c r="G14" i="5" a="1"/>
  <c r="G14" i="5" s="1"/>
  <c r="F14" i="5" a="1"/>
  <c r="F14" i="5" s="1"/>
  <c r="E14" i="5" a="1"/>
  <c r="E14" i="5" s="1"/>
  <c r="D14" i="5" a="1"/>
  <c r="D14" i="5" s="1"/>
  <c r="C14" i="5" a="1"/>
  <c r="C14" i="5" s="1"/>
  <c r="CI13" i="5" a="1"/>
  <c r="CI13" i="5"/>
  <c r="CH13" i="5" a="1"/>
  <c r="CH13" i="5" s="1"/>
  <c r="CG13" i="5" a="1"/>
  <c r="CG13" i="5"/>
  <c r="CF13" i="5" a="1"/>
  <c r="CF13" i="5" s="1"/>
  <c r="CE13" i="5" a="1"/>
  <c r="CE13" i="5" s="1"/>
  <c r="CD13" i="5" a="1"/>
  <c r="CD13" i="5" s="1"/>
  <c r="CC13" i="5" a="1"/>
  <c r="CC13" i="5" s="1"/>
  <c r="BI13" i="5" a="1"/>
  <c r="BI13" i="5" s="1"/>
  <c r="BH13" i="5" a="1"/>
  <c r="BH13" i="5"/>
  <c r="BG13" i="5" a="1"/>
  <c r="BG13" i="5" s="1"/>
  <c r="BF13" i="5" a="1"/>
  <c r="BF13" i="5"/>
  <c r="BE13" i="5" a="1"/>
  <c r="BE13" i="5" s="1"/>
  <c r="BD13" i="5" a="1"/>
  <c r="BD13" i="5" s="1"/>
  <c r="BC13" i="5" a="1"/>
  <c r="BC13" i="5" s="1"/>
  <c r="AI13" i="5" a="1"/>
  <c r="AI13" i="5" s="1"/>
  <c r="AH13" i="5" a="1"/>
  <c r="AH13" i="5" s="1"/>
  <c r="AG13" i="5" a="1"/>
  <c r="AG13" i="5"/>
  <c r="AF13" i="5" a="1"/>
  <c r="AF13" i="5" s="1"/>
  <c r="AE13" i="5" a="1"/>
  <c r="AE13" i="5"/>
  <c r="AD13" i="5" a="1"/>
  <c r="AD13" i="5" s="1"/>
  <c r="AC13" i="5" a="1"/>
  <c r="AC13" i="5" s="1"/>
  <c r="I13" i="5" a="1"/>
  <c r="I13" i="5" s="1"/>
  <c r="H13" i="5" a="1"/>
  <c r="H13" i="5" s="1"/>
  <c r="G13" i="5" a="1"/>
  <c r="G13" i="5" s="1"/>
  <c r="F13" i="5" a="1"/>
  <c r="F13" i="5"/>
  <c r="E13" i="5" a="1"/>
  <c r="E13" i="5" s="1"/>
  <c r="D13" i="5" a="1"/>
  <c r="D13" i="5"/>
  <c r="C13" i="5" a="1"/>
  <c r="C13" i="5" s="1"/>
  <c r="CI12" i="5" a="1"/>
  <c r="CI12" i="5" s="1"/>
  <c r="CH12" i="5" a="1"/>
  <c r="CH12" i="5" s="1"/>
  <c r="CG12" i="5" a="1"/>
  <c r="CG12" i="5" s="1"/>
  <c r="CF12" i="5" a="1"/>
  <c r="CF12" i="5" s="1"/>
  <c r="CE12" i="5" a="1"/>
  <c r="CE12" i="5"/>
  <c r="CD12" i="5" a="1"/>
  <c r="CD12" i="5" s="1"/>
  <c r="CC12" i="5" a="1"/>
  <c r="CC12" i="5"/>
  <c r="BI12" i="5" a="1"/>
  <c r="BI12" i="5" s="1"/>
  <c r="BH12" i="5" a="1"/>
  <c r="BH12" i="5" s="1"/>
  <c r="BG12" i="5" a="1"/>
  <c r="BG12" i="5" s="1"/>
  <c r="BF12" i="5" a="1"/>
  <c r="BF12" i="5" s="1"/>
  <c r="BE12" i="5" a="1"/>
  <c r="BE12" i="5" s="1"/>
  <c r="BD12" i="5" a="1"/>
  <c r="BD12" i="5"/>
  <c r="BC12" i="5" a="1"/>
  <c r="BC12" i="5" s="1"/>
  <c r="AI12" i="5" a="1"/>
  <c r="AI12" i="5"/>
  <c r="AH12" i="5" a="1"/>
  <c r="AH12" i="5" s="1"/>
  <c r="AG12" i="5" a="1"/>
  <c r="AG12" i="5" s="1"/>
  <c r="AF12" i="5" a="1"/>
  <c r="AF12" i="5" s="1"/>
  <c r="AE12" i="5" a="1"/>
  <c r="AE12" i="5" s="1"/>
  <c r="AD12" i="5" a="1"/>
  <c r="AD12" i="5" s="1"/>
  <c r="AC12" i="5" a="1"/>
  <c r="AC12" i="5"/>
  <c r="I12" i="5" a="1"/>
  <c r="I12" i="5" s="1"/>
  <c r="H12" i="5" a="1"/>
  <c r="H12" i="5"/>
  <c r="G12" i="5" a="1"/>
  <c r="G12" i="5" s="1"/>
  <c r="F12" i="5" a="1"/>
  <c r="F12" i="5" s="1"/>
  <c r="E12" i="5" a="1"/>
  <c r="E12" i="5" s="1"/>
  <c r="D12" i="5" a="1"/>
  <c r="D12" i="5" s="1"/>
  <c r="C12" i="5" a="1"/>
  <c r="C12" i="5" s="1"/>
  <c r="CI11" i="5" a="1"/>
  <c r="CI11" i="5"/>
  <c r="CH11" i="5" a="1"/>
  <c r="CH11" i="5" s="1"/>
  <c r="CG11" i="5" a="1"/>
  <c r="CG11" i="5"/>
  <c r="CF11" i="5" a="1"/>
  <c r="CF11" i="5" s="1"/>
  <c r="CE11" i="5" a="1"/>
  <c r="CE11" i="5" s="1"/>
  <c r="CD11" i="5" a="1"/>
  <c r="CD11" i="5" s="1"/>
  <c r="CC11" i="5" a="1"/>
  <c r="CC11" i="5" s="1"/>
  <c r="BI11" i="5" a="1"/>
  <c r="BI11" i="5" s="1"/>
  <c r="BH11" i="5" a="1"/>
  <c r="BH11" i="5"/>
  <c r="BG11" i="5" a="1"/>
  <c r="BG11" i="5" s="1"/>
  <c r="BF11" i="5" a="1"/>
  <c r="BF11" i="5"/>
  <c r="BE11" i="5" a="1"/>
  <c r="BE11" i="5" s="1"/>
  <c r="BD11" i="5" a="1"/>
  <c r="BD11" i="5" s="1"/>
  <c r="BC11" i="5" a="1"/>
  <c r="BC11" i="5" s="1"/>
  <c r="AI11" i="5" a="1"/>
  <c r="AI11" i="5" s="1"/>
  <c r="AH11" i="5" a="1"/>
  <c r="AH11" i="5" s="1"/>
  <c r="AG11" i="5" a="1"/>
  <c r="AG11" i="5"/>
  <c r="AF11" i="5" a="1"/>
  <c r="AF11" i="5" s="1"/>
  <c r="AE11" i="5" a="1"/>
  <c r="AE11" i="5"/>
  <c r="AD11" i="5" a="1"/>
  <c r="AD11" i="5" s="1"/>
  <c r="AC11" i="5" a="1"/>
  <c r="AC11" i="5" s="1"/>
  <c r="I11" i="5" a="1"/>
  <c r="I11" i="5" s="1"/>
  <c r="H11" i="5" a="1"/>
  <c r="H11" i="5" s="1"/>
  <c r="G11" i="5" a="1"/>
  <c r="G11" i="5" s="1"/>
  <c r="F11" i="5" a="1"/>
  <c r="F11" i="5"/>
  <c r="E11" i="5" a="1"/>
  <c r="E11" i="5" s="1"/>
  <c r="D11" i="5" a="1"/>
  <c r="D11" i="5"/>
  <c r="C11" i="5" a="1"/>
  <c r="C11" i="5" s="1"/>
  <c r="CI19" i="4" a="1"/>
  <c r="CH19" i="4" a="1"/>
  <c r="CG19" i="4" a="1"/>
  <c r="CF19" i="4" a="1"/>
  <c r="CE19" i="4" a="1"/>
  <c r="CD19" i="4" a="1"/>
  <c r="CC19" i="4" a="1"/>
  <c r="BI19" i="4" a="1"/>
  <c r="BI19" i="4" s="1"/>
  <c r="BH19" i="4" a="1"/>
  <c r="BH19" i="4" s="1"/>
  <c r="BG19" i="4" a="1"/>
  <c r="BG19" i="4" s="1"/>
  <c r="BF19" i="4" a="1"/>
  <c r="BF19" i="4" s="1"/>
  <c r="BE19" i="4" a="1"/>
  <c r="BE19" i="4" s="1"/>
  <c r="BD19" i="4" a="1"/>
  <c r="BD19" i="4"/>
  <c r="BC19" i="4" a="1"/>
  <c r="BC19" i="4" s="1"/>
  <c r="AI19" i="4" a="1"/>
  <c r="AI19" i="4"/>
  <c r="AH19" i="4" a="1"/>
  <c r="AH19" i="4" s="1"/>
  <c r="AG19" i="4" a="1"/>
  <c r="AG19" i="4" s="1"/>
  <c r="AF19" i="4" a="1"/>
  <c r="AF19" i="4" s="1"/>
  <c r="AE19" i="4" a="1"/>
  <c r="AE19" i="4" s="1"/>
  <c r="AD19" i="4" a="1"/>
  <c r="AD19" i="4" s="1"/>
  <c r="AC19" i="4" a="1"/>
  <c r="AC19" i="4"/>
  <c r="I19" i="4" a="1"/>
  <c r="I19" i="4" s="1"/>
  <c r="H19" i="4" a="1"/>
  <c r="H19" i="4"/>
  <c r="G19" i="4" a="1"/>
  <c r="G19" i="4" s="1"/>
  <c r="F19" i="4" a="1"/>
  <c r="F19" i="4" s="1"/>
  <c r="E19" i="4" a="1"/>
  <c r="E19" i="4" s="1"/>
  <c r="D19" i="4" a="1"/>
  <c r="D19" i="4" s="1"/>
  <c r="C19" i="4" a="1"/>
  <c r="C19" i="4" s="1"/>
  <c r="CI18" i="4" a="1"/>
  <c r="CH18" i="4" a="1"/>
  <c r="CG18" i="4" a="1"/>
  <c r="CF18" i="4" a="1"/>
  <c r="CE18" i="4" a="1"/>
  <c r="CD18" i="4" a="1"/>
  <c r="CC18" i="4" a="1"/>
  <c r="BI18" i="4" a="1"/>
  <c r="BI18" i="4" s="1"/>
  <c r="BH18" i="4" a="1"/>
  <c r="BH18" i="4"/>
  <c r="BG18" i="4" a="1"/>
  <c r="BG18" i="4" s="1"/>
  <c r="BF18" i="4" a="1"/>
  <c r="BF18" i="4"/>
  <c r="BE18" i="4" a="1"/>
  <c r="BE18" i="4" s="1"/>
  <c r="BD18" i="4" a="1"/>
  <c r="BD18" i="4" s="1"/>
  <c r="BC18" i="4" a="1"/>
  <c r="BC18" i="4" s="1"/>
  <c r="AI18" i="4" a="1"/>
  <c r="AI18" i="4" s="1"/>
  <c r="AH18" i="4" a="1"/>
  <c r="AH18" i="4" s="1"/>
  <c r="AG18" i="4" a="1"/>
  <c r="AG18" i="4"/>
  <c r="AF18" i="4" a="1"/>
  <c r="AF18" i="4" s="1"/>
  <c r="AE18" i="4" a="1"/>
  <c r="AE18" i="4"/>
  <c r="AD18" i="4" a="1"/>
  <c r="AD18" i="4" s="1"/>
  <c r="AC18" i="4" a="1"/>
  <c r="AC18" i="4" s="1"/>
  <c r="I18" i="4" a="1"/>
  <c r="I18" i="4" s="1"/>
  <c r="H18" i="4" a="1"/>
  <c r="H18" i="4" s="1"/>
  <c r="G18" i="4" a="1"/>
  <c r="G18" i="4" s="1"/>
  <c r="F18" i="4" a="1"/>
  <c r="F18" i="4"/>
  <c r="E18" i="4" a="1"/>
  <c r="E18" i="4" s="1"/>
  <c r="D18" i="4" a="1"/>
  <c r="D18" i="4"/>
  <c r="C18" i="4" a="1"/>
  <c r="C18" i="4" s="1"/>
  <c r="CI17" i="4" a="1"/>
  <c r="CH17" i="4" a="1"/>
  <c r="CG17" i="4" a="1"/>
  <c r="CF17" i="4" a="1"/>
  <c r="CE17" i="4" a="1"/>
  <c r="CD17" i="4" a="1"/>
  <c r="CC17" i="4" a="1"/>
  <c r="BI17" i="4" a="1"/>
  <c r="BI17" i="4" s="1"/>
  <c r="BH17" i="4" a="1"/>
  <c r="BH17" i="4" s="1"/>
  <c r="BG17" i="4" a="1"/>
  <c r="BG17" i="4" s="1"/>
  <c r="BF17" i="4" a="1"/>
  <c r="BF17" i="4" s="1"/>
  <c r="BE17" i="4" a="1"/>
  <c r="BE17" i="4" s="1"/>
  <c r="BD17" i="4" a="1"/>
  <c r="BD17" i="4"/>
  <c r="BC17" i="4" a="1"/>
  <c r="BC17" i="4" s="1"/>
  <c r="AI17" i="4" a="1"/>
  <c r="AI17" i="4"/>
  <c r="AH17" i="4" a="1"/>
  <c r="AH17" i="4" s="1"/>
  <c r="AG17" i="4" a="1"/>
  <c r="AG17" i="4" s="1"/>
  <c r="AF17" i="4" a="1"/>
  <c r="AF17" i="4" s="1"/>
  <c r="AE17" i="4" a="1"/>
  <c r="AE17" i="4" s="1"/>
  <c r="AD17" i="4" a="1"/>
  <c r="AD17" i="4" s="1"/>
  <c r="AC17" i="4" a="1"/>
  <c r="AC17" i="4"/>
  <c r="I17" i="4" a="1"/>
  <c r="I17" i="4" s="1"/>
  <c r="H17" i="4" a="1"/>
  <c r="H17" i="4"/>
  <c r="G17" i="4" a="1"/>
  <c r="G17" i="4" s="1"/>
  <c r="F17" i="4" a="1"/>
  <c r="F17" i="4" s="1"/>
  <c r="E17" i="4" a="1"/>
  <c r="E17" i="4" s="1"/>
  <c r="D17" i="4" a="1"/>
  <c r="D17" i="4" s="1"/>
  <c r="C17" i="4" a="1"/>
  <c r="C17" i="4" s="1"/>
  <c r="CI16" i="4" a="1"/>
  <c r="CH16" i="4" a="1"/>
  <c r="CG16" i="4" a="1"/>
  <c r="CF16" i="4" a="1"/>
  <c r="CE16" i="4" a="1"/>
  <c r="CD16" i="4" a="1"/>
  <c r="CC16" i="4" a="1"/>
  <c r="BI16" i="4" a="1"/>
  <c r="BI16" i="4" s="1"/>
  <c r="BH16" i="4" a="1"/>
  <c r="BH16" i="4"/>
  <c r="BG16" i="4" a="1"/>
  <c r="BG16" i="4" s="1"/>
  <c r="BF16" i="4" a="1"/>
  <c r="BF16" i="4"/>
  <c r="BE16" i="4" a="1"/>
  <c r="BE16" i="4" s="1"/>
  <c r="BD16" i="4" a="1"/>
  <c r="BD16" i="4" s="1"/>
  <c r="BC16" i="4" a="1"/>
  <c r="BC16" i="4" s="1"/>
  <c r="AI16" i="4" a="1"/>
  <c r="AI16" i="4" s="1"/>
  <c r="AH16" i="4" a="1"/>
  <c r="AH16" i="4" s="1"/>
  <c r="AG16" i="4" a="1"/>
  <c r="AG16" i="4"/>
  <c r="AF16" i="4" a="1"/>
  <c r="AF16" i="4" s="1"/>
  <c r="AE16" i="4" a="1"/>
  <c r="AE16" i="4"/>
  <c r="AD16" i="4" a="1"/>
  <c r="AD16" i="4" s="1"/>
  <c r="AC16" i="4" a="1"/>
  <c r="AC16" i="4" s="1"/>
  <c r="I16" i="4" a="1"/>
  <c r="I16" i="4" s="1"/>
  <c r="H16" i="4" a="1"/>
  <c r="H16" i="4" s="1"/>
  <c r="G16" i="4" a="1"/>
  <c r="G16" i="4" s="1"/>
  <c r="F16" i="4" a="1"/>
  <c r="F16" i="4"/>
  <c r="E16" i="4" a="1"/>
  <c r="E16" i="4" s="1"/>
  <c r="D16" i="4" a="1"/>
  <c r="D16" i="4"/>
  <c r="C16" i="4" a="1"/>
  <c r="C16" i="4" s="1"/>
  <c r="CI15" i="4" a="1"/>
  <c r="CH15" i="4" a="1"/>
  <c r="CG15" i="4" a="1"/>
  <c r="CF15" i="4" a="1"/>
  <c r="CE15" i="4" a="1"/>
  <c r="CD15" i="4" a="1"/>
  <c r="CC15" i="4" a="1"/>
  <c r="BI15" i="4" a="1"/>
  <c r="BI15" i="4" s="1"/>
  <c r="BH15" i="4" a="1"/>
  <c r="BH15" i="4" s="1"/>
  <c r="BG15" i="4" a="1"/>
  <c r="BG15" i="4" s="1"/>
  <c r="BF15" i="4" a="1"/>
  <c r="BF15" i="4" s="1"/>
  <c r="BE15" i="4" a="1"/>
  <c r="BE15" i="4" s="1"/>
  <c r="BD15" i="4" a="1"/>
  <c r="BD15" i="4"/>
  <c r="BC15" i="4" a="1"/>
  <c r="BC15" i="4" s="1"/>
  <c r="AI15" i="4" a="1"/>
  <c r="AI15" i="4"/>
  <c r="AH15" i="4" a="1"/>
  <c r="AH15" i="4" s="1"/>
  <c r="AG15" i="4" a="1"/>
  <c r="AG15" i="4" s="1"/>
  <c r="AF15" i="4" a="1"/>
  <c r="AF15" i="4" s="1"/>
  <c r="AE15" i="4" a="1"/>
  <c r="AE15" i="4" s="1"/>
  <c r="AD15" i="4" a="1"/>
  <c r="AD15" i="4" s="1"/>
  <c r="AC15" i="4" a="1"/>
  <c r="AC15" i="4"/>
  <c r="I15" i="4" a="1"/>
  <c r="I15" i="4" s="1"/>
  <c r="H15" i="4" a="1"/>
  <c r="H15" i="4"/>
  <c r="G15" i="4" a="1"/>
  <c r="G15" i="4" s="1"/>
  <c r="F15" i="4" a="1"/>
  <c r="F15" i="4" s="1"/>
  <c r="E15" i="4" a="1"/>
  <c r="E15" i="4" s="1"/>
  <c r="D15" i="4" a="1"/>
  <c r="D15" i="4" s="1"/>
  <c r="C15" i="4" a="1"/>
  <c r="C15" i="4" s="1"/>
  <c r="CI14" i="4" a="1"/>
  <c r="CH14" i="4" a="1"/>
  <c r="CG14" i="4" a="1"/>
  <c r="CF14" i="4" a="1"/>
  <c r="CE14" i="4" a="1"/>
  <c r="CD14" i="4" a="1"/>
  <c r="CC14" i="4" a="1"/>
  <c r="BI14" i="4" a="1"/>
  <c r="BI14" i="4" s="1"/>
  <c r="BH14" i="4" a="1"/>
  <c r="BH14" i="4"/>
  <c r="BG14" i="4" a="1"/>
  <c r="BG14" i="4" s="1"/>
  <c r="BF14" i="4" a="1"/>
  <c r="BF14" i="4"/>
  <c r="BE14" i="4" a="1"/>
  <c r="BE14" i="4" s="1"/>
  <c r="BD14" i="4" a="1"/>
  <c r="BD14" i="4" s="1"/>
  <c r="BC14" i="4" a="1"/>
  <c r="BC14" i="4" s="1"/>
  <c r="AI14" i="4" a="1"/>
  <c r="AI14" i="4" s="1"/>
  <c r="AH14" i="4" a="1"/>
  <c r="AH14" i="4" s="1"/>
  <c r="AG14" i="4" a="1"/>
  <c r="AG14" i="4"/>
  <c r="AF14" i="4" a="1"/>
  <c r="AF14" i="4" s="1"/>
  <c r="AE14" i="4" a="1"/>
  <c r="AE14" i="4"/>
  <c r="AD14" i="4" a="1"/>
  <c r="AD14" i="4" s="1"/>
  <c r="AC14" i="4" a="1"/>
  <c r="AC14" i="4" s="1"/>
  <c r="I14" i="4" a="1"/>
  <c r="I14" i="4" s="1"/>
  <c r="H14" i="4" a="1"/>
  <c r="H14" i="4" s="1"/>
  <c r="G14" i="4" a="1"/>
  <c r="G14" i="4" s="1"/>
  <c r="F14" i="4" a="1"/>
  <c r="F14" i="4"/>
  <c r="E14" i="4" a="1"/>
  <c r="E14" i="4" s="1"/>
  <c r="D14" i="4" a="1"/>
  <c r="D14" i="4"/>
  <c r="C14" i="4" a="1"/>
  <c r="C14" i="4" s="1"/>
  <c r="CI13" i="4" a="1"/>
  <c r="CH13" i="4" a="1"/>
  <c r="CG13" i="4" a="1"/>
  <c r="CF13" i="4" a="1"/>
  <c r="CE13" i="4" a="1"/>
  <c r="CD13" i="4" a="1"/>
  <c r="CC13" i="4" a="1"/>
  <c r="BI13" i="4" a="1"/>
  <c r="BI13" i="4" s="1"/>
  <c r="BH13" i="4" a="1"/>
  <c r="BH13" i="4" s="1"/>
  <c r="BG13" i="4" a="1"/>
  <c r="BG13" i="4" s="1"/>
  <c r="BF13" i="4" a="1"/>
  <c r="BF13" i="4" s="1"/>
  <c r="BE13" i="4" a="1"/>
  <c r="BE13" i="4" s="1"/>
  <c r="BD13" i="4" a="1"/>
  <c r="BD13" i="4"/>
  <c r="BC13" i="4" a="1"/>
  <c r="BC13" i="4" s="1"/>
  <c r="AI13" i="4" a="1"/>
  <c r="AI13" i="4"/>
  <c r="AH13" i="4" a="1"/>
  <c r="AH13" i="4" s="1"/>
  <c r="AG13" i="4" a="1"/>
  <c r="AG13" i="4" s="1"/>
  <c r="AF13" i="4" a="1"/>
  <c r="AF13" i="4" s="1"/>
  <c r="AE13" i="4" a="1"/>
  <c r="AE13" i="4" s="1"/>
  <c r="AD13" i="4" a="1"/>
  <c r="AD13" i="4" s="1"/>
  <c r="AC13" i="4" a="1"/>
  <c r="AC13" i="4"/>
  <c r="I13" i="4" a="1"/>
  <c r="I13" i="4" s="1"/>
  <c r="H13" i="4" a="1"/>
  <c r="H13" i="4"/>
  <c r="G13" i="4" a="1"/>
  <c r="G13" i="4" s="1"/>
  <c r="F13" i="4" a="1"/>
  <c r="F13" i="4" s="1"/>
  <c r="E13" i="4" a="1"/>
  <c r="E13" i="4" s="1"/>
  <c r="D13" i="4" a="1"/>
  <c r="D13" i="4" s="1"/>
  <c r="C13" i="4" a="1"/>
  <c r="C13" i="4" s="1"/>
  <c r="CI12" i="4" a="1"/>
  <c r="CH12" i="4" a="1"/>
  <c r="CG12" i="4" a="1"/>
  <c r="CF12" i="4" a="1"/>
  <c r="CE12" i="4" a="1"/>
  <c r="CD12" i="4" a="1"/>
  <c r="CC12" i="4" a="1"/>
  <c r="BI12" i="4" a="1"/>
  <c r="BI12" i="4" s="1"/>
  <c r="BH12" i="4" a="1"/>
  <c r="BH12" i="4"/>
  <c r="BG12" i="4" a="1"/>
  <c r="BG12" i="4" s="1"/>
  <c r="BF12" i="4" a="1"/>
  <c r="BF12" i="4"/>
  <c r="BE12" i="4" a="1"/>
  <c r="BE12" i="4" s="1"/>
  <c r="BD12" i="4" a="1"/>
  <c r="BD12" i="4" s="1"/>
  <c r="BC12" i="4" a="1"/>
  <c r="BC12" i="4" s="1"/>
  <c r="AI12" i="4" a="1"/>
  <c r="AI12" i="4" s="1"/>
  <c r="AH12" i="4" a="1"/>
  <c r="AH12" i="4" s="1"/>
  <c r="AG12" i="4" a="1"/>
  <c r="AG12" i="4"/>
  <c r="AF12" i="4" a="1"/>
  <c r="AF12" i="4" s="1"/>
  <c r="AE12" i="4" a="1"/>
  <c r="AE12" i="4"/>
  <c r="AD12" i="4" a="1"/>
  <c r="AD12" i="4" s="1"/>
  <c r="AC12" i="4" a="1"/>
  <c r="AC12" i="4" s="1"/>
  <c r="I12" i="4" a="1"/>
  <c r="I12" i="4" s="1"/>
  <c r="H12" i="4" a="1"/>
  <c r="H12" i="4" s="1"/>
  <c r="G12" i="4" a="1"/>
  <c r="G12" i="4" s="1"/>
  <c r="F12" i="4" a="1"/>
  <c r="F12" i="4"/>
  <c r="E12" i="4" a="1"/>
  <c r="E12" i="4" s="1"/>
  <c r="D12" i="4" a="1"/>
  <c r="D12" i="4"/>
  <c r="C12" i="4" a="1"/>
  <c r="C12" i="4" s="1"/>
  <c r="CI11" i="4" a="1"/>
  <c r="CH11" i="4" a="1"/>
  <c r="CG11" i="4" a="1"/>
  <c r="CF11" i="4" a="1"/>
  <c r="CE11" i="4" a="1"/>
  <c r="CD11" i="4" a="1"/>
  <c r="CC11" i="4" a="1"/>
  <c r="BI11" i="4" a="1"/>
  <c r="BI11" i="4" s="1"/>
  <c r="BH11" i="4" a="1"/>
  <c r="BH11" i="4" s="1"/>
  <c r="BG11" i="4" a="1"/>
  <c r="BG11" i="4" s="1"/>
  <c r="BF11" i="4" a="1"/>
  <c r="BF11" i="4" s="1"/>
  <c r="BE11" i="4" a="1"/>
  <c r="BE11" i="4" s="1"/>
  <c r="BD11" i="4" a="1"/>
  <c r="BD11" i="4"/>
  <c r="BC11" i="4" a="1"/>
  <c r="BC11" i="4" s="1"/>
  <c r="AI11" i="4" a="1"/>
  <c r="AI11" i="4"/>
  <c r="AH11" i="4" a="1"/>
  <c r="AH11" i="4" s="1"/>
  <c r="AG11" i="4" a="1"/>
  <c r="AG11" i="4" s="1"/>
  <c r="AF11" i="4" a="1"/>
  <c r="AF11" i="4" s="1"/>
  <c r="AE11" i="4" a="1"/>
  <c r="AE11" i="4" s="1"/>
  <c r="AD11" i="4" a="1"/>
  <c r="AD11" i="4" s="1"/>
  <c r="AC11" i="4" a="1"/>
  <c r="AC11" i="4"/>
  <c r="I11" i="4" a="1"/>
  <c r="I11" i="4" s="1"/>
  <c r="H11" i="4" a="1"/>
  <c r="H11" i="4"/>
  <c r="G11" i="4" a="1"/>
  <c r="G11" i="4" s="1"/>
  <c r="F11" i="4" a="1"/>
  <c r="F11" i="4" s="1"/>
  <c r="E11" i="4" a="1"/>
  <c r="E11" i="4" s="1"/>
  <c r="D11" i="4" a="1"/>
  <c r="D11" i="4" s="1"/>
  <c r="C11" i="4" a="1"/>
  <c r="C11" i="4" s="1"/>
  <c r="CE11" i="9" a="1"/>
  <c r="CI19" i="9" a="1"/>
  <c r="CH19" i="9" a="1"/>
  <c r="CG19" i="9" a="1"/>
  <c r="CF19" i="9" a="1"/>
  <c r="CE19" i="9" a="1"/>
  <c r="CD19" i="9" a="1"/>
  <c r="CC19" i="9" a="1"/>
  <c r="BI19" i="9" a="1"/>
  <c r="BI19" i="9"/>
  <c r="BH19" i="9" a="1"/>
  <c r="BH19" i="9" s="1"/>
  <c r="BG19" i="9" a="1"/>
  <c r="BG19" i="9"/>
  <c r="BF19" i="9" a="1"/>
  <c r="BF19" i="9" s="1"/>
  <c r="BE19" i="9" a="1"/>
  <c r="BE19" i="9" s="1"/>
  <c r="BD19" i="9" a="1"/>
  <c r="BD19" i="9" s="1"/>
  <c r="BC19" i="9" a="1"/>
  <c r="BC19" i="9" s="1"/>
  <c r="AI19" i="9" a="1"/>
  <c r="AI19" i="9" s="1"/>
  <c r="AH19" i="9" a="1"/>
  <c r="AH19" i="9"/>
  <c r="AG19" i="9" a="1"/>
  <c r="AG19" i="9" s="1"/>
  <c r="AF19" i="9" a="1"/>
  <c r="AF19" i="9"/>
  <c r="AE19" i="9" a="1"/>
  <c r="AE19" i="9" s="1"/>
  <c r="AD19" i="9" a="1"/>
  <c r="AD19" i="9" s="1"/>
  <c r="AC19" i="9" a="1"/>
  <c r="AC19" i="9" s="1"/>
  <c r="I19" i="9" a="1"/>
  <c r="I19" i="9" s="1"/>
  <c r="H19" i="9" a="1"/>
  <c r="H19" i="9" s="1"/>
  <c r="G19" i="9" a="1"/>
  <c r="G19" i="9"/>
  <c r="F19" i="9" a="1"/>
  <c r="F19" i="9" s="1"/>
  <c r="E19" i="9" a="1"/>
  <c r="E19" i="9"/>
  <c r="D19" i="9" a="1"/>
  <c r="D19" i="9" s="1"/>
  <c r="C19" i="9" a="1"/>
  <c r="C19" i="9" s="1"/>
  <c r="CI18" i="9" a="1"/>
  <c r="CH18" i="9" a="1"/>
  <c r="CG18" i="9" a="1"/>
  <c r="CF18" i="9" a="1"/>
  <c r="CE18" i="9" a="1"/>
  <c r="CD18" i="9" a="1"/>
  <c r="CC18" i="9" a="1"/>
  <c r="BI18" i="9" a="1"/>
  <c r="BI18" i="9" s="1"/>
  <c r="BH18" i="9" a="1"/>
  <c r="BH18" i="9" s="1"/>
  <c r="BG18" i="9" a="1"/>
  <c r="BG18" i="9" s="1"/>
  <c r="BF18" i="9" a="1"/>
  <c r="BF18" i="9" s="1"/>
  <c r="BE18" i="9" a="1"/>
  <c r="BE18" i="9"/>
  <c r="BD18" i="9" a="1"/>
  <c r="BD18" i="9" s="1"/>
  <c r="BC18" i="9" a="1"/>
  <c r="BC18" i="9"/>
  <c r="AI18" i="9" a="1"/>
  <c r="AI18" i="9" s="1"/>
  <c r="AH18" i="9" a="1"/>
  <c r="AH18" i="9" s="1"/>
  <c r="AG18" i="9" a="1"/>
  <c r="AG18" i="9" s="1"/>
  <c r="AF18" i="9" a="1"/>
  <c r="AF18" i="9" s="1"/>
  <c r="AE18" i="9" a="1"/>
  <c r="AE18" i="9" s="1"/>
  <c r="AD18" i="9" a="1"/>
  <c r="AD18" i="9"/>
  <c r="AC18" i="9" a="1"/>
  <c r="AC18" i="9" s="1"/>
  <c r="I18" i="9" a="1"/>
  <c r="I18" i="9"/>
  <c r="H18" i="9" a="1"/>
  <c r="H18" i="9" s="1"/>
  <c r="G18" i="9" a="1"/>
  <c r="G18" i="9" s="1"/>
  <c r="F18" i="9" a="1"/>
  <c r="F18" i="9" s="1"/>
  <c r="E18" i="9" a="1"/>
  <c r="E18" i="9" s="1"/>
  <c r="D18" i="9" a="1"/>
  <c r="D18" i="9" s="1"/>
  <c r="C18" i="9" a="1"/>
  <c r="C18" i="9"/>
  <c r="CI17" i="9" a="1"/>
  <c r="CH17" i="9" a="1"/>
  <c r="CG17" i="9" a="1"/>
  <c r="CF17" i="9" a="1"/>
  <c r="CE17" i="9" a="1"/>
  <c r="CD17" i="9" a="1"/>
  <c r="CC17" i="9" a="1"/>
  <c r="BI17" i="9" a="1"/>
  <c r="BI17" i="9"/>
  <c r="BH17" i="9" a="1"/>
  <c r="BH17" i="9" s="1"/>
  <c r="BG17" i="9" a="1"/>
  <c r="BG17" i="9"/>
  <c r="BF17" i="9" a="1"/>
  <c r="BF17" i="9" s="1"/>
  <c r="BE17" i="9" a="1"/>
  <c r="BE17" i="9" s="1"/>
  <c r="BD17" i="9" a="1"/>
  <c r="BD17" i="9" s="1"/>
  <c r="BC17" i="9" a="1"/>
  <c r="BC17" i="9" s="1"/>
  <c r="AI17" i="9" a="1"/>
  <c r="AI17" i="9" s="1"/>
  <c r="AH17" i="9" a="1"/>
  <c r="AH17" i="9"/>
  <c r="AG17" i="9" a="1"/>
  <c r="AG17" i="9" s="1"/>
  <c r="AF17" i="9" a="1"/>
  <c r="AF17" i="9"/>
  <c r="AE17" i="9" a="1"/>
  <c r="AE17" i="9" s="1"/>
  <c r="AD17" i="9" a="1"/>
  <c r="AD17" i="9" s="1"/>
  <c r="AC17" i="9" a="1"/>
  <c r="AC17" i="9" s="1"/>
  <c r="I17" i="9" a="1"/>
  <c r="I17" i="9" s="1"/>
  <c r="H17" i="9" a="1"/>
  <c r="H17" i="9" s="1"/>
  <c r="G17" i="9" a="1"/>
  <c r="G17" i="9"/>
  <c r="F17" i="9" a="1"/>
  <c r="F17" i="9" s="1"/>
  <c r="E17" i="9" a="1"/>
  <c r="E17" i="9"/>
  <c r="D17" i="9" a="1"/>
  <c r="D17" i="9" s="1"/>
  <c r="C17" i="9" a="1"/>
  <c r="C17" i="9" s="1"/>
  <c r="CI16" i="9" a="1"/>
  <c r="CH16" i="9" a="1"/>
  <c r="CG16" i="9" a="1"/>
  <c r="CF16" i="9" a="1"/>
  <c r="CE16" i="9" a="1"/>
  <c r="CD16" i="9" a="1"/>
  <c r="CC16" i="9" a="1"/>
  <c r="BI16" i="9" a="1"/>
  <c r="BI16" i="9" s="1"/>
  <c r="BH16" i="9" a="1"/>
  <c r="BH16" i="9" s="1"/>
  <c r="BG16" i="9" a="1"/>
  <c r="BG16" i="9" s="1"/>
  <c r="BF16" i="9" a="1"/>
  <c r="BF16" i="9" s="1"/>
  <c r="BE16" i="9" a="1"/>
  <c r="BE16" i="9"/>
  <c r="BD16" i="9" a="1"/>
  <c r="BD16" i="9" s="1"/>
  <c r="BC16" i="9" a="1"/>
  <c r="BC16" i="9"/>
  <c r="AI16" i="9" a="1"/>
  <c r="AI16" i="9" s="1"/>
  <c r="AH16" i="9" a="1"/>
  <c r="AH16" i="9" s="1"/>
  <c r="AG16" i="9" a="1"/>
  <c r="AG16" i="9" s="1"/>
  <c r="AF16" i="9" a="1"/>
  <c r="AF16" i="9" s="1"/>
  <c r="AE16" i="9" a="1"/>
  <c r="AE16" i="9" s="1"/>
  <c r="AD16" i="9" a="1"/>
  <c r="AD16" i="9"/>
  <c r="AC16" i="9" a="1"/>
  <c r="AC16" i="9" s="1"/>
  <c r="I16" i="9" a="1"/>
  <c r="I16" i="9"/>
  <c r="H16" i="9" a="1"/>
  <c r="H16" i="9" s="1"/>
  <c r="G16" i="9" a="1"/>
  <c r="G16" i="9" s="1"/>
  <c r="F16" i="9" a="1"/>
  <c r="F16" i="9" s="1"/>
  <c r="E16" i="9" a="1"/>
  <c r="E16" i="9" s="1"/>
  <c r="D16" i="9" a="1"/>
  <c r="D16" i="9" s="1"/>
  <c r="C16" i="9" a="1"/>
  <c r="C16" i="9"/>
  <c r="CI15" i="9" a="1"/>
  <c r="CH15" i="9" a="1"/>
  <c r="CG15" i="9" a="1"/>
  <c r="CF15" i="9" a="1"/>
  <c r="CE15" i="9" a="1"/>
  <c r="CD15" i="9" a="1"/>
  <c r="CC15" i="9" a="1"/>
  <c r="BI15" i="9" a="1"/>
  <c r="BI15" i="9"/>
  <c r="BH15" i="9" a="1"/>
  <c r="BH15" i="9" s="1"/>
  <c r="BG15" i="9" a="1"/>
  <c r="BG15" i="9"/>
  <c r="BF15" i="9" a="1"/>
  <c r="BF15" i="9" s="1"/>
  <c r="BE15" i="9" a="1"/>
  <c r="BE15" i="9" s="1"/>
  <c r="BD15" i="9" a="1"/>
  <c r="BD15" i="9" s="1"/>
  <c r="BC15" i="9" a="1"/>
  <c r="BC15" i="9" s="1"/>
  <c r="AI15" i="9" a="1"/>
  <c r="AI15" i="9" s="1"/>
  <c r="AH15" i="9" a="1"/>
  <c r="AH15" i="9"/>
  <c r="AG15" i="9" a="1"/>
  <c r="AG15" i="9" s="1"/>
  <c r="AF15" i="9" a="1"/>
  <c r="AF15" i="9"/>
  <c r="AE15" i="9" a="1"/>
  <c r="AE15" i="9" s="1"/>
  <c r="AD15" i="9" a="1"/>
  <c r="AD15" i="9" s="1"/>
  <c r="AC15" i="9" a="1"/>
  <c r="AC15" i="9" s="1"/>
  <c r="I15" i="9" a="1"/>
  <c r="I15" i="9" s="1"/>
  <c r="H15" i="9" a="1"/>
  <c r="H15" i="9" s="1"/>
  <c r="G15" i="9" a="1"/>
  <c r="G15" i="9" s="1"/>
  <c r="F15" i="9" a="1"/>
  <c r="F15" i="9" s="1"/>
  <c r="E15" i="9" a="1"/>
  <c r="E15" i="9" s="1"/>
  <c r="D15" i="9" a="1"/>
  <c r="D15" i="9" s="1"/>
  <c r="C15" i="9" a="1"/>
  <c r="C15" i="9" s="1"/>
  <c r="CI14" i="9" a="1"/>
  <c r="CH14" i="9" a="1"/>
  <c r="CG14" i="9" a="1"/>
  <c r="CF14" i="9" a="1"/>
  <c r="CE14" i="9" a="1"/>
  <c r="CD14" i="9" a="1"/>
  <c r="CC14" i="9" a="1"/>
  <c r="BI14" i="9" a="1"/>
  <c r="BI14" i="9" s="1"/>
  <c r="BH14" i="9" a="1"/>
  <c r="BH14" i="9" s="1"/>
  <c r="BG14" i="9" a="1"/>
  <c r="BG14" i="9" s="1"/>
  <c r="BF14" i="9" a="1"/>
  <c r="BF14" i="9" s="1"/>
  <c r="BE14" i="9" a="1"/>
  <c r="BE14" i="9" s="1"/>
  <c r="BD14" i="9" a="1"/>
  <c r="BD14" i="9" s="1"/>
  <c r="BC14" i="9" a="1"/>
  <c r="BC14" i="9" s="1"/>
  <c r="AI14" i="9" a="1"/>
  <c r="AI14" i="9" s="1"/>
  <c r="AH14" i="9" a="1"/>
  <c r="AH14" i="9" s="1"/>
  <c r="AG14" i="9" a="1"/>
  <c r="AG14" i="9" s="1"/>
  <c r="AF14" i="9" a="1"/>
  <c r="AF14" i="9" s="1"/>
  <c r="AE14" i="9" a="1"/>
  <c r="AE14" i="9" s="1"/>
  <c r="AD14" i="9" a="1"/>
  <c r="AD14" i="9" s="1"/>
  <c r="AC14" i="9" a="1"/>
  <c r="AC14" i="9" s="1"/>
  <c r="I14" i="9" a="1"/>
  <c r="I14" i="9" s="1"/>
  <c r="H14" i="9" a="1"/>
  <c r="H14" i="9" s="1"/>
  <c r="G14" i="9" a="1"/>
  <c r="G14" i="9" s="1"/>
  <c r="F14" i="9" a="1"/>
  <c r="F14" i="9" s="1"/>
  <c r="E14" i="9" a="1"/>
  <c r="E14" i="9" s="1"/>
  <c r="D14" i="9" a="1"/>
  <c r="D14" i="9" s="1"/>
  <c r="C14" i="9" a="1"/>
  <c r="C14" i="9" s="1"/>
  <c r="CI13" i="9" a="1"/>
  <c r="CH13" i="9" a="1"/>
  <c r="CG13" i="9" a="1"/>
  <c r="CF13" i="9" a="1"/>
  <c r="CE13" i="9" a="1"/>
  <c r="CD13" i="9" a="1"/>
  <c r="CC13" i="9" a="1"/>
  <c r="BI13" i="9" a="1"/>
  <c r="BI13" i="9" s="1"/>
  <c r="BH13" i="9" a="1"/>
  <c r="BH13" i="9" s="1"/>
  <c r="BG13" i="9" a="1"/>
  <c r="BG13" i="9" s="1"/>
  <c r="BF13" i="9" a="1"/>
  <c r="BF13" i="9" s="1"/>
  <c r="BE13" i="9" a="1"/>
  <c r="BE13" i="9" s="1"/>
  <c r="BD13" i="9" a="1"/>
  <c r="BD13" i="9" s="1"/>
  <c r="BC13" i="9" a="1"/>
  <c r="BC13" i="9" s="1"/>
  <c r="AI13" i="9" a="1"/>
  <c r="AI13" i="9" s="1"/>
  <c r="AH13" i="9" a="1"/>
  <c r="AH13" i="9" s="1"/>
  <c r="AG13" i="9" a="1"/>
  <c r="AG13" i="9" s="1"/>
  <c r="AF13" i="9" a="1"/>
  <c r="AF13" i="9" s="1"/>
  <c r="AE13" i="9" a="1"/>
  <c r="AE13" i="9" s="1"/>
  <c r="AD13" i="9" a="1"/>
  <c r="AD13" i="9" s="1"/>
  <c r="AC13" i="9" a="1"/>
  <c r="AC13" i="9" s="1"/>
  <c r="I13" i="9" a="1"/>
  <c r="I13" i="9" s="1"/>
  <c r="H13" i="9" a="1"/>
  <c r="H13" i="9" s="1"/>
  <c r="G13" i="9" a="1"/>
  <c r="G13" i="9" s="1"/>
  <c r="F13" i="9" a="1"/>
  <c r="F13" i="9" s="1"/>
  <c r="E13" i="9" a="1"/>
  <c r="E13" i="9" s="1"/>
  <c r="D13" i="9" a="1"/>
  <c r="D13" i="9" s="1"/>
  <c r="C13" i="9" a="1"/>
  <c r="C13" i="9" s="1"/>
  <c r="CI12" i="9" a="1"/>
  <c r="CH12" i="9" a="1"/>
  <c r="CG12" i="9" a="1"/>
  <c r="CF12" i="9" a="1"/>
  <c r="CE12" i="9" a="1"/>
  <c r="CD12" i="9" a="1"/>
  <c r="CC12" i="9" a="1"/>
  <c r="BI12" i="9" a="1"/>
  <c r="BI12" i="9" s="1"/>
  <c r="BH12" i="9" a="1"/>
  <c r="BH12" i="9" s="1"/>
  <c r="BG12" i="9" a="1"/>
  <c r="BG12" i="9" s="1"/>
  <c r="BF12" i="9" a="1"/>
  <c r="BF12" i="9" s="1"/>
  <c r="BE12" i="9" a="1"/>
  <c r="BE12" i="9" s="1"/>
  <c r="BD12" i="9" a="1"/>
  <c r="BD12" i="9" s="1"/>
  <c r="BC12" i="9" a="1"/>
  <c r="BC12" i="9" s="1"/>
  <c r="AI12" i="9" a="1"/>
  <c r="AI12" i="9" s="1"/>
  <c r="AH12" i="9" a="1"/>
  <c r="AH12" i="9" s="1"/>
  <c r="AG12" i="9" a="1"/>
  <c r="AG12" i="9" s="1"/>
  <c r="AF12" i="9" a="1"/>
  <c r="AF12" i="9" s="1"/>
  <c r="AE12" i="9" a="1"/>
  <c r="AE12" i="9" s="1"/>
  <c r="AD12" i="9" a="1"/>
  <c r="AD12" i="9" s="1"/>
  <c r="AC12" i="9" a="1"/>
  <c r="AC12" i="9" s="1"/>
  <c r="I12" i="9" a="1"/>
  <c r="I12" i="9" s="1"/>
  <c r="H12" i="9" a="1"/>
  <c r="H12" i="9" s="1"/>
  <c r="G12" i="9" a="1"/>
  <c r="G12" i="9" s="1"/>
  <c r="F12" i="9" a="1"/>
  <c r="F12" i="9" s="1"/>
  <c r="E12" i="9" a="1"/>
  <c r="E12" i="9" s="1"/>
  <c r="D12" i="9" a="1"/>
  <c r="D12" i="9" s="1"/>
  <c r="C12" i="9" a="1"/>
  <c r="C12" i="9" s="1"/>
  <c r="CI11" i="9" a="1"/>
  <c r="CH11" i="9" a="1"/>
  <c r="CD11" i="9" a="1"/>
  <c r="CC11" i="9" a="1"/>
  <c r="BI11" i="9" a="1"/>
  <c r="BI11" i="9" s="1"/>
  <c r="BH11" i="9" a="1"/>
  <c r="BH11" i="9" s="1"/>
  <c r="BG11" i="9" a="1"/>
  <c r="BG11" i="9" s="1"/>
  <c r="BF11" i="9" a="1"/>
  <c r="BF11" i="9" s="1"/>
  <c r="BE11" i="9" a="1"/>
  <c r="BE11" i="9" s="1"/>
  <c r="BD11" i="9" a="1"/>
  <c r="BD11" i="9" s="1"/>
  <c r="BC11" i="9" a="1"/>
  <c r="BC11" i="9" s="1"/>
  <c r="AI11" i="9" a="1"/>
  <c r="AI11" i="9" s="1"/>
  <c r="AH11" i="9" a="1"/>
  <c r="AH11" i="9" s="1"/>
  <c r="AG11" i="9" a="1"/>
  <c r="AG11" i="9" s="1"/>
  <c r="AF11" i="9" a="1"/>
  <c r="AF11" i="9" s="1"/>
  <c r="AE11" i="9" a="1"/>
  <c r="AE11" i="9" s="1"/>
  <c r="AD11" i="9" a="1"/>
  <c r="AD11" i="9" s="1"/>
  <c r="AC11" i="9" a="1"/>
  <c r="AC11" i="9" s="1"/>
  <c r="I11" i="9" a="1"/>
  <c r="I11" i="9" s="1"/>
  <c r="H11" i="9" a="1"/>
  <c r="H11" i="9" s="1"/>
  <c r="G11" i="9" a="1"/>
  <c r="G11" i="9" s="1"/>
  <c r="F11" i="9" a="1"/>
  <c r="F11" i="9" s="1"/>
  <c r="E11" i="9" a="1"/>
  <c r="E11" i="9" s="1"/>
  <c r="D11" i="9" a="1"/>
  <c r="D11" i="9" s="1"/>
  <c r="C11" i="9" a="1"/>
  <c r="C11" i="9" s="1"/>
  <c r="CG11" i="9" a="1"/>
  <c r="CF11" i="9" a="1"/>
  <c r="CI19" i="1" a="1"/>
  <c r="CI19" i="1" s="1"/>
  <c r="CH19" i="1" a="1"/>
  <c r="CH19" i="1" s="1"/>
  <c r="CG19" i="1" a="1"/>
  <c r="CG19" i="1" s="1"/>
  <c r="CF19" i="1" a="1"/>
  <c r="CF19" i="1" s="1"/>
  <c r="CE19" i="1" a="1"/>
  <c r="CE19" i="1" s="1"/>
  <c r="CD19" i="1" a="1"/>
  <c r="CD19" i="1" s="1"/>
  <c r="CC19" i="1" a="1"/>
  <c r="CC19" i="1" s="1"/>
  <c r="BI19" i="1" a="1"/>
  <c r="BI19" i="1" s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AI19" i="1" a="1"/>
  <c r="AI19" i="1" s="1"/>
  <c r="AH19" i="1" a="1"/>
  <c r="AH19" i="1" s="1"/>
  <c r="AG19" i="1" a="1"/>
  <c r="AG19" i="1" s="1"/>
  <c r="AF19" i="1" a="1"/>
  <c r="AF19" i="1" s="1"/>
  <c r="AE19" i="1" a="1"/>
  <c r="AE19" i="1" s="1"/>
  <c r="AD19" i="1" a="1"/>
  <c r="AD19" i="1" s="1"/>
  <c r="AC19" i="1" a="1"/>
  <c r="AC19" i="1" s="1"/>
  <c r="I19" i="1" a="1"/>
  <c r="I19" i="1" s="1"/>
  <c r="H19" i="1" a="1"/>
  <c r="H19" i="1" s="1"/>
  <c r="G19" i="1" a="1"/>
  <c r="G19" i="1" s="1"/>
  <c r="F19" i="1" a="1"/>
  <c r="F19" i="1" s="1"/>
  <c r="E19" i="1" a="1"/>
  <c r="E19" i="1" s="1"/>
  <c r="D19" i="1" a="1"/>
  <c r="D19" i="1" s="1"/>
  <c r="C19" i="1" a="1"/>
  <c r="C19" i="1" s="1"/>
  <c r="CI18" i="1" a="1"/>
  <c r="CI18" i="1" s="1"/>
  <c r="CH18" i="1" a="1"/>
  <c r="CH18" i="1" s="1"/>
  <c r="CG18" i="1" a="1"/>
  <c r="CG18" i="1" s="1"/>
  <c r="CF18" i="1" a="1"/>
  <c r="CF18" i="1" s="1"/>
  <c r="CE18" i="1" a="1"/>
  <c r="CE18" i="1" s="1"/>
  <c r="CD18" i="1" a="1"/>
  <c r="CD18" i="1" s="1"/>
  <c r="CC18" i="1" a="1"/>
  <c r="CC18" i="1" s="1"/>
  <c r="BI18" i="1" a="1"/>
  <c r="BI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I18" i="1" a="1"/>
  <c r="I18" i="1" s="1"/>
  <c r="H18" i="1" a="1"/>
  <c r="H18" i="1" s="1"/>
  <c r="G18" i="1" a="1"/>
  <c r="G18" i="1" s="1"/>
  <c r="F18" i="1" a="1"/>
  <c r="F18" i="1" s="1"/>
  <c r="E18" i="1" a="1"/>
  <c r="E18" i="1" s="1"/>
  <c r="D18" i="1" a="1"/>
  <c r="D18" i="1" s="1"/>
  <c r="C18" i="1" a="1"/>
  <c r="C18" i="1" s="1"/>
  <c r="CI17" i="1" a="1"/>
  <c r="CI17" i="1" s="1"/>
  <c r="CH17" i="1" a="1"/>
  <c r="CH17" i="1" s="1"/>
  <c r="CG17" i="1" a="1"/>
  <c r="CG17" i="1" s="1"/>
  <c r="CF17" i="1" a="1"/>
  <c r="CF17" i="1" s="1"/>
  <c r="CE17" i="1" a="1"/>
  <c r="CE17" i="1" s="1"/>
  <c r="CD17" i="1" a="1"/>
  <c r="CD17" i="1" s="1"/>
  <c r="CC17" i="1" a="1"/>
  <c r="CC17" i="1" s="1"/>
  <c r="BI17" i="1" a="1"/>
  <c r="BI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I17" i="1" a="1"/>
  <c r="I17" i="1" s="1"/>
  <c r="H17" i="1" a="1"/>
  <c r="H17" i="1" s="1"/>
  <c r="G17" i="1" a="1"/>
  <c r="G17" i="1" s="1"/>
  <c r="F17" i="1" a="1"/>
  <c r="F17" i="1" s="1"/>
  <c r="E17" i="1" a="1"/>
  <c r="E17" i="1" s="1"/>
  <c r="D17" i="1" a="1"/>
  <c r="D17" i="1" s="1"/>
  <c r="C17" i="1" a="1"/>
  <c r="C17" i="1" s="1"/>
  <c r="CI16" i="1" a="1"/>
  <c r="CI16" i="1" s="1"/>
  <c r="CH16" i="1" a="1"/>
  <c r="CH16" i="1" s="1"/>
  <c r="CG16" i="1" a="1"/>
  <c r="CG16" i="1" s="1"/>
  <c r="CF16" i="1" a="1"/>
  <c r="CF16" i="1" s="1"/>
  <c r="CE16" i="1" a="1"/>
  <c r="CE16" i="1" s="1"/>
  <c r="CD16" i="1" a="1"/>
  <c r="CD16" i="1" s="1"/>
  <c r="CC16" i="1" a="1"/>
  <c r="CC16" i="1" s="1"/>
  <c r="BI16" i="1" a="1"/>
  <c r="BI16" i="1" s="1"/>
  <c r="BH16" i="1" a="1"/>
  <c r="BH16" i="1" s="1"/>
  <c r="BG16" i="1" a="1"/>
  <c r="BG16" i="1" s="1"/>
  <c r="BF16" i="1" a="1"/>
  <c r="BF16" i="1" s="1"/>
  <c r="BE16" i="1" a="1"/>
  <c r="BE16" i="1" s="1"/>
  <c r="BD16" i="1" a="1"/>
  <c r="BD16" i="1" s="1"/>
  <c r="BC16" i="1" a="1"/>
  <c r="BC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I16" i="1" a="1"/>
  <c r="I16" i="1" s="1"/>
  <c r="H16" i="1" a="1"/>
  <c r="H16" i="1" s="1"/>
  <c r="G16" i="1" a="1"/>
  <c r="G16" i="1" s="1"/>
  <c r="F16" i="1" a="1"/>
  <c r="F16" i="1" s="1"/>
  <c r="E16" i="1" a="1"/>
  <c r="E16" i="1" s="1"/>
  <c r="D16" i="1" a="1"/>
  <c r="D16" i="1" s="1"/>
  <c r="C16" i="1" a="1"/>
  <c r="C16" i="1" s="1"/>
  <c r="CI15" i="1" a="1"/>
  <c r="CI15" i="1" s="1"/>
  <c r="CH15" i="1" a="1"/>
  <c r="CH15" i="1" s="1"/>
  <c r="CG15" i="1" a="1"/>
  <c r="CG15" i="1" s="1"/>
  <c r="CF15" i="1" a="1"/>
  <c r="CF15" i="1" s="1"/>
  <c r="CE15" i="1" a="1"/>
  <c r="CE15" i="1" s="1"/>
  <c r="CD15" i="1" a="1"/>
  <c r="CD15" i="1" s="1"/>
  <c r="CC15" i="1" a="1"/>
  <c r="CC15" i="1" s="1"/>
  <c r="BI15" i="1" a="1"/>
  <c r="BI15" i="1" s="1"/>
  <c r="BH15" i="1" a="1"/>
  <c r="BH15" i="1" s="1"/>
  <c r="BG15" i="1" a="1"/>
  <c r="BG15" i="1" s="1"/>
  <c r="BF15" i="1" a="1"/>
  <c r="BF15" i="1" s="1"/>
  <c r="BE15" i="1" a="1"/>
  <c r="BE15" i="1" s="1"/>
  <c r="BD15" i="1" a="1"/>
  <c r="BD15" i="1" s="1"/>
  <c r="BC15" i="1" a="1"/>
  <c r="BC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I15" i="1" a="1"/>
  <c r="I15" i="1" s="1"/>
  <c r="H15" i="1" a="1"/>
  <c r="H15" i="1" s="1"/>
  <c r="G15" i="1" a="1"/>
  <c r="G15" i="1" s="1"/>
  <c r="F15" i="1" a="1"/>
  <c r="F15" i="1" s="1"/>
  <c r="E15" i="1" a="1"/>
  <c r="E15" i="1" s="1"/>
  <c r="D15" i="1" a="1"/>
  <c r="D15" i="1" s="1"/>
  <c r="C15" i="1" a="1"/>
  <c r="C15" i="1" s="1"/>
  <c r="CI14" i="1" a="1"/>
  <c r="CI14" i="1" s="1"/>
  <c r="CH14" i="1" a="1"/>
  <c r="CH14" i="1" s="1"/>
  <c r="CG14" i="1" a="1"/>
  <c r="CG14" i="1" s="1"/>
  <c r="CF14" i="1" a="1"/>
  <c r="CF14" i="1" s="1"/>
  <c r="CE14" i="1" a="1"/>
  <c r="CE14" i="1" s="1"/>
  <c r="CD14" i="1" a="1"/>
  <c r="CD14" i="1" s="1"/>
  <c r="CC14" i="1" a="1"/>
  <c r="CC14" i="1" s="1"/>
  <c r="BI14" i="1" a="1"/>
  <c r="BI14" i="1" s="1"/>
  <c r="BH14" i="1" a="1"/>
  <c r="BH14" i="1" s="1"/>
  <c r="BG14" i="1" a="1"/>
  <c r="BG14" i="1" s="1"/>
  <c r="BF14" i="1" a="1"/>
  <c r="BF14" i="1" s="1"/>
  <c r="BE14" i="1" a="1"/>
  <c r="BE14" i="1" s="1"/>
  <c r="BD14" i="1" a="1"/>
  <c r="BD14" i="1" s="1"/>
  <c r="BC14" i="1" a="1"/>
  <c r="BC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I14" i="1" a="1"/>
  <c r="I14" i="1" s="1"/>
  <c r="H14" i="1" a="1"/>
  <c r="H14" i="1" s="1"/>
  <c r="G14" i="1" a="1"/>
  <c r="G14" i="1" s="1"/>
  <c r="F14" i="1" a="1"/>
  <c r="F14" i="1" s="1"/>
  <c r="E14" i="1" a="1"/>
  <c r="E14" i="1" s="1"/>
  <c r="D14" i="1" a="1"/>
  <c r="D14" i="1" s="1"/>
  <c r="C14" i="1" a="1"/>
  <c r="C14" i="1" s="1"/>
  <c r="CI13" i="1" a="1"/>
  <c r="CI13" i="1" s="1"/>
  <c r="CH13" i="1" a="1"/>
  <c r="CH13" i="1" s="1"/>
  <c r="CG13" i="1" a="1"/>
  <c r="CG13" i="1" s="1"/>
  <c r="CF13" i="1" a="1"/>
  <c r="CF13" i="1" s="1"/>
  <c r="CE13" i="1" a="1"/>
  <c r="CE13" i="1" s="1"/>
  <c r="CD13" i="1" a="1"/>
  <c r="CD13" i="1" s="1"/>
  <c r="CC13" i="1" a="1"/>
  <c r="CC13" i="1" s="1"/>
  <c r="BI13" i="1" a="1"/>
  <c r="BI13" i="1" s="1"/>
  <c r="BH13" i="1" a="1"/>
  <c r="BH13" i="1" s="1"/>
  <c r="BG13" i="1" a="1"/>
  <c r="BG13" i="1" s="1"/>
  <c r="BF13" i="1" a="1"/>
  <c r="BF13" i="1" s="1"/>
  <c r="BE13" i="1" a="1"/>
  <c r="BE13" i="1" s="1"/>
  <c r="BD13" i="1" a="1"/>
  <c r="BD13" i="1" s="1"/>
  <c r="BC13" i="1" a="1"/>
  <c r="BC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I13" i="1" a="1"/>
  <c r="I13" i="1" s="1"/>
  <c r="H13" i="1" a="1"/>
  <c r="H13" i="1" s="1"/>
  <c r="G13" i="1" a="1"/>
  <c r="G13" i="1" s="1"/>
  <c r="F13" i="1" a="1"/>
  <c r="F13" i="1" s="1"/>
  <c r="E13" i="1" a="1"/>
  <c r="E13" i="1" s="1"/>
  <c r="D13" i="1" a="1"/>
  <c r="D13" i="1" s="1"/>
  <c r="C13" i="1" a="1"/>
  <c r="C13" i="1" s="1"/>
  <c r="CI12" i="1" a="1"/>
  <c r="CI12" i="1" s="1"/>
  <c r="CH12" i="1" a="1"/>
  <c r="CH12" i="1" s="1"/>
  <c r="CG12" i="1" a="1"/>
  <c r="CG12" i="1" s="1"/>
  <c r="CF12" i="1" a="1"/>
  <c r="CF12" i="1" s="1"/>
  <c r="CE12" i="1" a="1"/>
  <c r="CE12" i="1" s="1"/>
  <c r="CD12" i="1" a="1"/>
  <c r="CD12" i="1" s="1"/>
  <c r="CC12" i="1" a="1"/>
  <c r="CC12" i="1" s="1"/>
  <c r="BI12" i="1" a="1"/>
  <c r="BI12" i="1" s="1"/>
  <c r="BH12" i="1" a="1"/>
  <c r="BH12" i="1" s="1"/>
  <c r="BG12" i="1" a="1"/>
  <c r="BG12" i="1" s="1"/>
  <c r="BF12" i="1" a="1"/>
  <c r="BF12" i="1" s="1"/>
  <c r="BE12" i="1" a="1"/>
  <c r="BE12" i="1" s="1"/>
  <c r="BD12" i="1" a="1"/>
  <c r="BD12" i="1" s="1"/>
  <c r="AF12" i="1" a="1"/>
  <c r="AF12" i="1" s="1"/>
  <c r="AE12" i="1" a="1"/>
  <c r="AE12" i="1" s="1"/>
  <c r="AD12" i="1" a="1"/>
  <c r="AD12" i="1" s="1"/>
  <c r="AC12" i="1" a="1"/>
  <c r="AC12" i="1" s="1"/>
  <c r="I12" i="1" a="1"/>
  <c r="I12" i="1" s="1"/>
  <c r="H12" i="1" a="1"/>
  <c r="H12" i="1" s="1"/>
  <c r="G12" i="1" a="1"/>
  <c r="G12" i="1" s="1"/>
  <c r="F12" i="1" a="1"/>
  <c r="F12" i="1" s="1"/>
  <c r="E12" i="1" a="1"/>
  <c r="E12" i="1" s="1"/>
  <c r="D12" i="1" a="1"/>
  <c r="D12" i="1" s="1"/>
  <c r="C12" i="1" a="1"/>
  <c r="C12" i="1" s="1"/>
  <c r="CI11" i="1" a="1"/>
  <c r="CI11" i="1" s="1"/>
  <c r="CH11" i="1" a="1"/>
  <c r="CH11" i="1" s="1"/>
  <c r="CG11" i="1" a="1"/>
  <c r="CG11" i="1" s="1"/>
  <c r="CF11" i="1" a="1"/>
  <c r="CF11" i="1" s="1"/>
  <c r="CE11" i="1" a="1"/>
  <c r="CE11" i="1" s="1"/>
  <c r="CD11" i="1" a="1"/>
  <c r="CD11" i="1" s="1"/>
  <c r="CC11" i="1" a="1"/>
  <c r="CC11" i="1" s="1"/>
  <c r="BI11" i="1" a="1"/>
  <c r="BI11" i="1" s="1"/>
  <c r="BH11" i="1" a="1"/>
  <c r="BH11" i="1" s="1"/>
  <c r="BG11" i="1" a="1"/>
  <c r="BG11" i="1" s="1"/>
  <c r="BF11" i="1" a="1"/>
  <c r="BF11" i="1" s="1"/>
  <c r="BE11" i="1" a="1"/>
  <c r="BE11" i="1" s="1"/>
  <c r="BD11" i="1" a="1"/>
  <c r="BD11" i="1" s="1"/>
  <c r="BC11" i="1" a="1"/>
  <c r="BC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I11" i="1" a="1"/>
  <c r="I11" i="1" s="1"/>
  <c r="H11" i="1" a="1"/>
  <c r="H11" i="1" s="1"/>
  <c r="G11" i="1" a="1"/>
  <c r="G11" i="1" s="1"/>
  <c r="F11" i="1" a="1"/>
  <c r="F11" i="1" s="1"/>
  <c r="E11" i="1" a="1"/>
  <c r="E11" i="1" s="1"/>
  <c r="D11" i="1" a="1"/>
  <c r="D11" i="1" s="1"/>
  <c r="C11" i="1" a="1"/>
  <c r="C11" i="1" s="1"/>
  <c r="BC12" i="1" a="1"/>
  <c r="BC12" i="1" s="1"/>
  <c r="AI12" i="1" a="1"/>
  <c r="AI12" i="1" s="1"/>
  <c r="AG12" i="1" a="1"/>
  <c r="AG12" i="1" s="1"/>
  <c r="AH12" i="1" a="1"/>
  <c r="AH12" i="1" s="1"/>
  <c r="CJ19" i="5" l="1"/>
  <c r="CJ18" i="5"/>
  <c r="CJ17" i="5"/>
  <c r="CJ16" i="5"/>
  <c r="CJ15" i="5"/>
  <c r="CJ14" i="5"/>
  <c r="CJ13" i="5"/>
  <c r="CJ12" i="5"/>
  <c r="CJ11" i="5"/>
  <c r="BJ19" i="5"/>
  <c r="BJ18" i="5"/>
  <c r="BJ17" i="5"/>
  <c r="BJ16" i="5"/>
  <c r="BJ15" i="5"/>
  <c r="BJ14" i="5"/>
  <c r="BJ13" i="5"/>
  <c r="BJ12" i="5"/>
  <c r="BJ11" i="5"/>
  <c r="AJ19" i="5"/>
  <c r="AJ18" i="5"/>
  <c r="AJ17" i="5"/>
  <c r="AJ16" i="5"/>
  <c r="AJ15" i="5"/>
  <c r="AJ14" i="5"/>
  <c r="AJ13" i="5"/>
  <c r="AJ12" i="5"/>
  <c r="AJ11" i="5"/>
  <c r="AE32" i="2"/>
  <c r="AE33" i="2" s="1"/>
  <c r="AE34" i="2" s="1"/>
  <c r="AE35" i="2" s="1"/>
  <c r="AE36" i="2" s="1"/>
  <c r="AE37" i="2" s="1"/>
  <c r="AE38" i="2" s="1"/>
  <c r="AE39" i="2" s="1"/>
  <c r="AE40" i="2" s="1"/>
  <c r="AE41" i="2" s="1"/>
  <c r="AE42" i="2" s="1"/>
  <c r="AE43" i="2" s="1"/>
  <c r="AE44" i="2" s="1"/>
  <c r="AE45" i="2" s="1"/>
  <c r="AE46" i="2" s="1"/>
  <c r="AE47" i="2" s="1"/>
  <c r="AE49" i="2" s="1"/>
  <c r="AE50" i="2" s="1"/>
  <c r="AE51" i="2" s="1"/>
  <c r="AE53" i="2" s="1"/>
  <c r="AE54" i="2" s="1"/>
  <c r="AE55" i="2" s="1"/>
  <c r="AE59" i="2" l="1"/>
  <c r="AE58" i="2"/>
  <c r="A114" i="15" l="1"/>
  <c r="A113" i="15"/>
  <c r="A112" i="15"/>
  <c r="A111" i="15"/>
  <c r="A104" i="15"/>
  <c r="A103" i="15"/>
  <c r="A102" i="15"/>
  <c r="A101" i="15"/>
  <c r="A114" i="14"/>
  <c r="A113" i="14"/>
  <c r="A112" i="14"/>
  <c r="A111" i="14"/>
  <c r="A104" i="14"/>
  <c r="A103" i="14"/>
  <c r="A102" i="14"/>
  <c r="A101" i="14"/>
  <c r="A114" i="13"/>
  <c r="A113" i="13"/>
  <c r="A112" i="13"/>
  <c r="A111" i="13"/>
  <c r="A104" i="13"/>
  <c r="A103" i="13"/>
  <c r="A102" i="13"/>
  <c r="A101" i="13"/>
  <c r="A114" i="12"/>
  <c r="A113" i="12"/>
  <c r="A112" i="12"/>
  <c r="A111" i="12"/>
  <c r="A104" i="12"/>
  <c r="A103" i="12"/>
  <c r="A102" i="12"/>
  <c r="A101" i="12"/>
  <c r="A114" i="11"/>
  <c r="A113" i="11"/>
  <c r="A112" i="11"/>
  <c r="A111" i="11"/>
  <c r="A104" i="11"/>
  <c r="A103" i="11"/>
  <c r="A102" i="11"/>
  <c r="A101" i="11"/>
  <c r="A114" i="16"/>
  <c r="A113" i="16"/>
  <c r="A112" i="16"/>
  <c r="A111" i="16"/>
  <c r="A104" i="16"/>
  <c r="A103" i="16"/>
  <c r="A102" i="16"/>
  <c r="A101" i="16"/>
  <c r="A114" i="10"/>
  <c r="A113" i="10"/>
  <c r="A112" i="10"/>
  <c r="A111" i="10"/>
  <c r="A104" i="10"/>
  <c r="A103" i="10"/>
  <c r="A102" i="10"/>
  <c r="A101" i="10"/>
  <c r="CI10" i="16" l="1"/>
  <c r="CH10" i="16"/>
  <c r="CG10" i="16"/>
  <c r="CF10" i="16"/>
  <c r="CE10" i="16"/>
  <c r="CD10" i="16"/>
  <c r="CC10" i="16"/>
  <c r="CB10" i="16"/>
  <c r="BI10" i="16"/>
  <c r="BH10" i="16"/>
  <c r="BG10" i="16"/>
  <c r="BF10" i="16"/>
  <c r="BE10" i="16"/>
  <c r="BD10" i="16"/>
  <c r="BC10" i="16"/>
  <c r="BB10" i="16"/>
  <c r="AI10" i="16"/>
  <c r="AH10" i="16"/>
  <c r="AG10" i="16"/>
  <c r="AF10" i="16"/>
  <c r="AE10" i="16"/>
  <c r="AD10" i="16"/>
  <c r="AC10" i="16"/>
  <c r="AB10" i="16"/>
  <c r="CI10" i="15"/>
  <c r="CH10" i="15"/>
  <c r="CG10" i="15"/>
  <c r="CF10" i="15"/>
  <c r="CE10" i="15"/>
  <c r="CD10" i="15"/>
  <c r="CC10" i="15"/>
  <c r="CB10" i="15"/>
  <c r="BI10" i="15"/>
  <c r="BH10" i="15"/>
  <c r="BG10" i="15"/>
  <c r="BF10" i="15"/>
  <c r="BE10" i="15"/>
  <c r="BD10" i="15"/>
  <c r="BC10" i="15"/>
  <c r="BB10" i="15"/>
  <c r="AI10" i="15"/>
  <c r="AH10" i="15"/>
  <c r="AG10" i="15"/>
  <c r="AF10" i="15"/>
  <c r="AE10" i="15"/>
  <c r="AD10" i="15"/>
  <c r="AC10" i="15"/>
  <c r="AB10" i="15"/>
  <c r="CI10" i="14"/>
  <c r="CH10" i="14"/>
  <c r="CG10" i="14"/>
  <c r="CF10" i="14"/>
  <c r="CE10" i="14"/>
  <c r="CD10" i="14"/>
  <c r="CC10" i="14"/>
  <c r="CB10" i="14"/>
  <c r="BI10" i="14"/>
  <c r="BH10" i="14"/>
  <c r="BG10" i="14"/>
  <c r="BF10" i="14"/>
  <c r="BE10" i="14"/>
  <c r="BD10" i="14"/>
  <c r="BC10" i="14"/>
  <c r="BB10" i="14"/>
  <c r="AI10" i="14"/>
  <c r="AH10" i="14"/>
  <c r="AG10" i="14"/>
  <c r="AF10" i="14"/>
  <c r="AE10" i="14"/>
  <c r="AD10" i="14"/>
  <c r="AC10" i="14"/>
  <c r="AB10" i="14"/>
  <c r="CI10" i="13"/>
  <c r="CH10" i="13"/>
  <c r="CG10" i="13"/>
  <c r="CF10" i="13"/>
  <c r="CE10" i="13"/>
  <c r="CD10" i="13"/>
  <c r="CC10" i="13"/>
  <c r="CB10" i="13"/>
  <c r="BI10" i="13"/>
  <c r="BH10" i="13"/>
  <c r="BG10" i="13"/>
  <c r="BF10" i="13"/>
  <c r="BE10" i="13"/>
  <c r="BD10" i="13"/>
  <c r="BC10" i="13"/>
  <c r="BB10" i="13"/>
  <c r="AI10" i="13"/>
  <c r="AH10" i="13"/>
  <c r="AG10" i="13"/>
  <c r="AF10" i="13"/>
  <c r="AE10" i="13"/>
  <c r="AD10" i="13"/>
  <c r="AC10" i="13"/>
  <c r="AB10" i="13"/>
  <c r="CI10" i="12"/>
  <c r="CH10" i="12"/>
  <c r="CG10" i="12"/>
  <c r="CF10" i="12"/>
  <c r="CE10" i="12"/>
  <c r="CD10" i="12"/>
  <c r="CC10" i="12"/>
  <c r="CB10" i="12"/>
  <c r="BI10" i="12"/>
  <c r="BH10" i="12"/>
  <c r="BG10" i="12"/>
  <c r="BF10" i="12"/>
  <c r="BE10" i="12"/>
  <c r="BD10" i="12"/>
  <c r="BC10" i="12"/>
  <c r="BB10" i="12"/>
  <c r="AI10" i="12"/>
  <c r="AH10" i="12"/>
  <c r="AG10" i="12"/>
  <c r="AF10" i="12"/>
  <c r="AE10" i="12"/>
  <c r="AD10" i="12"/>
  <c r="AC10" i="12"/>
  <c r="AB10" i="12"/>
  <c r="CI10" i="10"/>
  <c r="CH10" i="10"/>
  <c r="CG10" i="10"/>
  <c r="CF10" i="10"/>
  <c r="CE10" i="10"/>
  <c r="CD10" i="10"/>
  <c r="CC10" i="10"/>
  <c r="CB10" i="10"/>
  <c r="BI10" i="10"/>
  <c r="BH10" i="10"/>
  <c r="BG10" i="10"/>
  <c r="BF10" i="10"/>
  <c r="BE10" i="10"/>
  <c r="BD10" i="10"/>
  <c r="BC10" i="10"/>
  <c r="BB10" i="10"/>
  <c r="AI10" i="10"/>
  <c r="AH10" i="10"/>
  <c r="AG10" i="10"/>
  <c r="AF10" i="10"/>
  <c r="AE10" i="10"/>
  <c r="AD10" i="10"/>
  <c r="AC10" i="10"/>
  <c r="AB10" i="10"/>
  <c r="AB10" i="11"/>
  <c r="BB10" i="11"/>
  <c r="CB10" i="11"/>
  <c r="CI10" i="11"/>
  <c r="CH10" i="11"/>
  <c r="CG10" i="11"/>
  <c r="CF10" i="11"/>
  <c r="CE10" i="11"/>
  <c r="CD10" i="11"/>
  <c r="CC10" i="11"/>
  <c r="BI10" i="11"/>
  <c r="BH10" i="11"/>
  <c r="BG10" i="11"/>
  <c r="BF10" i="11"/>
  <c r="BE10" i="11"/>
  <c r="BD10" i="11"/>
  <c r="BC10" i="11"/>
  <c r="AI10" i="11"/>
  <c r="AH10" i="11"/>
  <c r="AG10" i="11"/>
  <c r="AF10" i="11"/>
  <c r="AE10" i="11"/>
  <c r="AD10" i="11"/>
  <c r="AC10" i="11"/>
  <c r="CI9" i="16"/>
  <c r="CH9" i="16"/>
  <c r="CG9" i="16"/>
  <c r="CF9" i="16"/>
  <c r="CE9" i="16"/>
  <c r="CD9" i="16"/>
  <c r="CC9" i="16"/>
  <c r="CB9" i="16"/>
  <c r="BI9" i="16"/>
  <c r="BH9" i="16"/>
  <c r="BG9" i="16"/>
  <c r="BF9" i="16"/>
  <c r="BE9" i="16"/>
  <c r="BD9" i="16"/>
  <c r="BC9" i="16"/>
  <c r="BB9" i="16"/>
  <c r="AI9" i="16"/>
  <c r="AH9" i="16"/>
  <c r="AG9" i="16"/>
  <c r="AF9" i="16"/>
  <c r="AE9" i="16"/>
  <c r="AD9" i="16"/>
  <c r="AC9" i="16"/>
  <c r="AB9" i="16"/>
  <c r="CI9" i="15"/>
  <c r="CH9" i="15"/>
  <c r="CG9" i="15"/>
  <c r="CF9" i="15"/>
  <c r="CE9" i="15"/>
  <c r="CD9" i="15"/>
  <c r="CC9" i="15"/>
  <c r="CB9" i="15"/>
  <c r="BI9" i="15"/>
  <c r="BH9" i="15"/>
  <c r="BG9" i="15"/>
  <c r="BF9" i="15"/>
  <c r="BE9" i="15"/>
  <c r="BD9" i="15"/>
  <c r="BC9" i="15"/>
  <c r="BB9" i="15"/>
  <c r="AI9" i="15"/>
  <c r="AH9" i="15"/>
  <c r="AG9" i="15"/>
  <c r="AF9" i="15"/>
  <c r="AE9" i="15"/>
  <c r="AD9" i="15"/>
  <c r="AC9" i="15"/>
  <c r="AB9" i="15"/>
  <c r="CI9" i="14"/>
  <c r="CH9" i="14"/>
  <c r="CG9" i="14"/>
  <c r="CF9" i="14"/>
  <c r="CE9" i="14"/>
  <c r="CD9" i="14"/>
  <c r="CC9" i="14"/>
  <c r="CB9" i="14"/>
  <c r="BI9" i="14"/>
  <c r="BH9" i="14"/>
  <c r="BG9" i="14"/>
  <c r="BF9" i="14"/>
  <c r="BE9" i="14"/>
  <c r="BD9" i="14"/>
  <c r="BC9" i="14"/>
  <c r="BB9" i="14"/>
  <c r="AI9" i="14"/>
  <c r="AH9" i="14"/>
  <c r="AG9" i="14"/>
  <c r="AF9" i="14"/>
  <c r="AE9" i="14"/>
  <c r="AD9" i="14"/>
  <c r="AC9" i="14"/>
  <c r="AB9" i="14"/>
  <c r="CI9" i="13"/>
  <c r="CH9" i="13"/>
  <c r="CG9" i="13"/>
  <c r="CF9" i="13"/>
  <c r="CE9" i="13"/>
  <c r="CD9" i="13"/>
  <c r="CC9" i="13"/>
  <c r="CB9" i="13"/>
  <c r="BI9" i="13"/>
  <c r="BH9" i="13"/>
  <c r="BG9" i="13"/>
  <c r="BF9" i="13"/>
  <c r="BE9" i="13"/>
  <c r="BD9" i="13"/>
  <c r="BC9" i="13"/>
  <c r="BB9" i="13"/>
  <c r="AI9" i="13"/>
  <c r="AH9" i="13"/>
  <c r="AG9" i="13"/>
  <c r="AF9" i="13"/>
  <c r="AE9" i="13"/>
  <c r="AD9" i="13"/>
  <c r="AC9" i="13"/>
  <c r="AB9" i="13"/>
  <c r="CI9" i="12"/>
  <c r="CH9" i="12"/>
  <c r="CG9" i="12"/>
  <c r="CF9" i="12"/>
  <c r="CE9" i="12"/>
  <c r="CD9" i="12"/>
  <c r="CC9" i="12"/>
  <c r="CB9" i="12"/>
  <c r="BI9" i="12"/>
  <c r="BH9" i="12"/>
  <c r="BG9" i="12"/>
  <c r="BF9" i="12"/>
  <c r="BE9" i="12"/>
  <c r="BD9" i="12"/>
  <c r="BC9" i="12"/>
  <c r="BB9" i="12"/>
  <c r="AI9" i="12"/>
  <c r="AH9" i="12"/>
  <c r="AG9" i="12"/>
  <c r="AF9" i="12"/>
  <c r="AE9" i="12"/>
  <c r="AD9" i="12"/>
  <c r="AC9" i="12"/>
  <c r="AB9" i="12"/>
  <c r="CI9" i="11"/>
  <c r="CH9" i="11"/>
  <c r="CG9" i="11"/>
  <c r="CF9" i="11"/>
  <c r="CE9" i="11"/>
  <c r="CD9" i="11"/>
  <c r="CC9" i="11"/>
  <c r="CB9" i="11"/>
  <c r="BI9" i="11"/>
  <c r="BH9" i="11"/>
  <c r="BG9" i="11"/>
  <c r="BF9" i="11"/>
  <c r="BE9" i="11"/>
  <c r="BD9" i="11"/>
  <c r="BC9" i="11"/>
  <c r="BB9" i="11"/>
  <c r="AI9" i="11"/>
  <c r="AH9" i="11"/>
  <c r="AG9" i="11"/>
  <c r="AF9" i="11"/>
  <c r="AE9" i="11"/>
  <c r="AD9" i="11"/>
  <c r="AC9" i="11"/>
  <c r="AB9" i="11"/>
  <c r="CI9" i="10"/>
  <c r="CH9" i="10"/>
  <c r="CG9" i="10"/>
  <c r="CF9" i="10"/>
  <c r="CE9" i="10"/>
  <c r="CD9" i="10"/>
  <c r="CC9" i="10"/>
  <c r="CB9" i="10"/>
  <c r="BI9" i="10"/>
  <c r="BH9" i="10"/>
  <c r="BG9" i="10"/>
  <c r="BF9" i="10"/>
  <c r="BE9" i="10"/>
  <c r="BD9" i="10"/>
  <c r="BC9" i="10"/>
  <c r="BB9" i="10"/>
  <c r="AI9" i="10"/>
  <c r="AH9" i="10"/>
  <c r="AG9" i="10"/>
  <c r="AF9" i="10"/>
  <c r="AE9" i="10"/>
  <c r="AD9" i="10"/>
  <c r="AC9" i="10"/>
  <c r="AB9" i="10"/>
  <c r="BB11" i="4"/>
  <c r="AB11" i="4"/>
  <c r="AB13" i="5"/>
  <c r="BB12" i="5"/>
  <c r="AB12" i="5"/>
  <c r="CB11" i="5"/>
  <c r="CB12" i="5" s="1"/>
  <c r="CB13" i="5" s="1"/>
  <c r="CB14" i="5" s="1"/>
  <c r="CB15" i="5" s="1"/>
  <c r="CB16" i="5" s="1"/>
  <c r="CB17" i="5" s="1"/>
  <c r="CB18" i="5" s="1"/>
  <c r="CB19" i="5" s="1"/>
  <c r="BB11" i="5"/>
  <c r="AB11" i="5"/>
  <c r="CB15" i="6"/>
  <c r="CB16" i="6" s="1"/>
  <c r="CB17" i="6" s="1"/>
  <c r="CB18" i="6" s="1"/>
  <c r="CB19" i="6" s="1"/>
  <c r="BB12" i="6"/>
  <c r="CB11" i="6"/>
  <c r="CB12" i="6" s="1"/>
  <c r="CB13" i="6" s="1"/>
  <c r="CB14" i="6" s="1"/>
  <c r="BB11" i="6"/>
  <c r="AB11" i="6"/>
  <c r="CB13" i="7"/>
  <c r="CB14" i="7" s="1"/>
  <c r="CB15" i="7" s="1"/>
  <c r="CB16" i="7" s="1"/>
  <c r="CB17" i="7" s="1"/>
  <c r="CB18" i="7" s="1"/>
  <c r="CB19" i="7" s="1"/>
  <c r="BB12" i="7"/>
  <c r="CB11" i="7"/>
  <c r="CB12" i="7" s="1"/>
  <c r="BB11" i="7"/>
  <c r="AB11" i="7"/>
  <c r="CB14" i="8"/>
  <c r="CB15" i="8" s="1"/>
  <c r="CB16" i="8" s="1"/>
  <c r="CB17" i="8" s="1"/>
  <c r="CB18" i="8" s="1"/>
  <c r="CB19" i="8" s="1"/>
  <c r="CB13" i="8"/>
  <c r="CB12" i="8"/>
  <c r="CB11" i="8"/>
  <c r="BB11" i="8"/>
  <c r="AB11" i="8"/>
  <c r="AB12" i="8" s="1"/>
  <c r="AB12" i="9"/>
  <c r="BB11" i="9"/>
  <c r="AB11" i="9"/>
  <c r="CB11" i="1"/>
  <c r="BB11" i="1"/>
  <c r="AB11" i="1"/>
  <c r="CI9" i="9"/>
  <c r="CH9" i="9"/>
  <c r="CG9" i="9"/>
  <c r="CF9" i="9"/>
  <c r="CE9" i="9"/>
  <c r="CD9" i="9"/>
  <c r="CC9" i="9"/>
  <c r="CB9" i="9"/>
  <c r="BI9" i="9"/>
  <c r="BH9" i="9"/>
  <c r="BG9" i="9"/>
  <c r="BF9" i="9"/>
  <c r="BE9" i="9"/>
  <c r="BD9" i="9"/>
  <c r="BC9" i="9"/>
  <c r="BB9" i="9"/>
  <c r="AI9" i="9"/>
  <c r="AH9" i="9"/>
  <c r="AG9" i="9"/>
  <c r="AF9" i="9"/>
  <c r="AE9" i="9"/>
  <c r="AD9" i="9"/>
  <c r="AC9" i="9"/>
  <c r="CI9" i="4"/>
  <c r="CH9" i="4"/>
  <c r="CG9" i="4"/>
  <c r="CF9" i="4"/>
  <c r="CE9" i="4"/>
  <c r="CD9" i="4"/>
  <c r="CC9" i="4"/>
  <c r="CB9" i="4"/>
  <c r="BI9" i="4"/>
  <c r="BH9" i="4"/>
  <c r="BG9" i="4"/>
  <c r="BF9" i="4"/>
  <c r="BE9" i="4"/>
  <c r="BD9" i="4"/>
  <c r="BC9" i="4"/>
  <c r="BB9" i="4"/>
  <c r="AI9" i="4"/>
  <c r="AH9" i="4"/>
  <c r="AG9" i="4"/>
  <c r="AF9" i="4"/>
  <c r="AE9" i="4"/>
  <c r="AD9" i="4"/>
  <c r="AC9" i="4"/>
  <c r="CI9" i="5"/>
  <c r="CH9" i="5"/>
  <c r="CG9" i="5"/>
  <c r="CF9" i="5"/>
  <c r="CE9" i="5"/>
  <c r="CD9" i="5"/>
  <c r="CC9" i="5"/>
  <c r="CB9" i="5"/>
  <c r="BI9" i="5"/>
  <c r="BH9" i="5"/>
  <c r="BG9" i="5"/>
  <c r="BF9" i="5"/>
  <c r="BE9" i="5"/>
  <c r="BD9" i="5"/>
  <c r="BC9" i="5"/>
  <c r="BB9" i="5"/>
  <c r="AI9" i="5"/>
  <c r="AH9" i="5"/>
  <c r="AG9" i="5"/>
  <c r="AF9" i="5"/>
  <c r="AE9" i="5"/>
  <c r="AD9" i="5"/>
  <c r="AC9" i="5"/>
  <c r="CI9" i="6"/>
  <c r="CH9" i="6"/>
  <c r="CG9" i="6"/>
  <c r="CF9" i="6"/>
  <c r="CE9" i="6"/>
  <c r="CD9" i="6"/>
  <c r="CC9" i="6"/>
  <c r="CB9" i="6"/>
  <c r="BI9" i="6"/>
  <c r="BH9" i="6"/>
  <c r="BG9" i="6"/>
  <c r="BF9" i="6"/>
  <c r="BE9" i="6"/>
  <c r="BD9" i="6"/>
  <c r="BC9" i="6"/>
  <c r="BB9" i="6"/>
  <c r="AI9" i="6"/>
  <c r="AH9" i="6"/>
  <c r="AG9" i="6"/>
  <c r="AF9" i="6"/>
  <c r="AE9" i="6"/>
  <c r="AD9" i="6"/>
  <c r="AC9" i="6"/>
  <c r="CI9" i="7"/>
  <c r="CH9" i="7"/>
  <c r="CG9" i="7"/>
  <c r="CF9" i="7"/>
  <c r="CE9" i="7"/>
  <c r="CD9" i="7"/>
  <c r="CC9" i="7"/>
  <c r="CB9" i="7"/>
  <c r="BI9" i="7"/>
  <c r="BH9" i="7"/>
  <c r="BG9" i="7"/>
  <c r="BF9" i="7"/>
  <c r="BE9" i="7"/>
  <c r="BD9" i="7"/>
  <c r="BC9" i="7"/>
  <c r="BB9" i="7"/>
  <c r="AI9" i="7"/>
  <c r="AH9" i="7"/>
  <c r="AG9" i="7"/>
  <c r="AF9" i="7"/>
  <c r="AE9" i="7"/>
  <c r="AD9" i="7"/>
  <c r="AC9" i="7"/>
  <c r="CI9" i="8"/>
  <c r="CH9" i="8"/>
  <c r="CG9" i="8"/>
  <c r="CF9" i="8"/>
  <c r="CE9" i="8"/>
  <c r="CD9" i="8"/>
  <c r="CC9" i="8"/>
  <c r="CB9" i="8"/>
  <c r="BI9" i="8"/>
  <c r="BH9" i="8"/>
  <c r="BG9" i="8"/>
  <c r="BF9" i="8"/>
  <c r="BE9" i="8"/>
  <c r="BD9" i="8"/>
  <c r="BC9" i="8"/>
  <c r="BB9" i="8"/>
  <c r="AI9" i="8"/>
  <c r="AH9" i="8"/>
  <c r="AG9" i="8"/>
  <c r="AF9" i="8"/>
  <c r="AE9" i="8"/>
  <c r="AD9" i="8"/>
  <c r="AC9" i="8"/>
  <c r="CI9" i="1"/>
  <c r="CH9" i="1"/>
  <c r="CG9" i="1"/>
  <c r="CF9" i="1"/>
  <c r="CE9" i="1"/>
  <c r="CD9" i="1"/>
  <c r="CC9" i="1"/>
  <c r="CB9" i="1"/>
  <c r="BI9" i="1"/>
  <c r="BH9" i="1"/>
  <c r="BG9" i="1"/>
  <c r="BF9" i="1"/>
  <c r="BE9" i="1"/>
  <c r="BD9" i="1"/>
  <c r="BC9" i="1"/>
  <c r="BB9" i="1"/>
  <c r="AI9" i="1"/>
  <c r="AH9" i="1"/>
  <c r="AG9" i="1"/>
  <c r="AF9" i="1"/>
  <c r="AE9" i="1"/>
  <c r="AD9" i="1"/>
  <c r="AC9" i="1"/>
  <c r="B11" i="4"/>
  <c r="B13" i="5"/>
  <c r="B11" i="5"/>
  <c r="B12" i="5" s="1"/>
  <c r="B11" i="6"/>
  <c r="B11" i="7"/>
  <c r="B11" i="8"/>
  <c r="B11" i="9"/>
  <c r="BB12" i="1"/>
  <c r="CB12" i="1"/>
  <c r="BB13" i="1"/>
  <c r="CB13" i="1"/>
  <c r="BB14" i="1"/>
  <c r="CB14" i="1"/>
  <c r="BB15" i="1"/>
  <c r="B11" i="1"/>
  <c r="AB13" i="8" l="1"/>
  <c r="BB12" i="8"/>
  <c r="BB12" i="9"/>
  <c r="AB13" i="9"/>
  <c r="AB12" i="7"/>
  <c r="BB13" i="7"/>
  <c r="AB12" i="6"/>
  <c r="BB12" i="4"/>
  <c r="BB13" i="5"/>
  <c r="AB14" i="5"/>
  <c r="BB13" i="6"/>
  <c r="AB12" i="4"/>
  <c r="CB15" i="1"/>
  <c r="B12" i="9"/>
  <c r="B12" i="8"/>
  <c r="B12" i="7"/>
  <c r="B14" i="5"/>
  <c r="B12" i="6"/>
  <c r="B12" i="4"/>
  <c r="BB16" i="1"/>
  <c r="BB14" i="6" l="1"/>
  <c r="AB13" i="6"/>
  <c r="BB13" i="9"/>
  <c r="AB15" i="5"/>
  <c r="BB13" i="4"/>
  <c r="BB14" i="7"/>
  <c r="BB14" i="5"/>
  <c r="AB13" i="4"/>
  <c r="AB13" i="7"/>
  <c r="AB14" i="9"/>
  <c r="BB13" i="8"/>
  <c r="AB14" i="8"/>
  <c r="CB16" i="1"/>
  <c r="B15" i="5"/>
  <c r="B13" i="8"/>
  <c r="B13" i="9"/>
  <c r="B13" i="6"/>
  <c r="B13" i="4"/>
  <c r="B13" i="7"/>
  <c r="BB17" i="1"/>
  <c r="BB15" i="6" l="1"/>
  <c r="AB14" i="7"/>
  <c r="AB15" i="8"/>
  <c r="BB14" i="8"/>
  <c r="AB15" i="9"/>
  <c r="AB14" i="4"/>
  <c r="BB15" i="5"/>
  <c r="BB15" i="7"/>
  <c r="BB14" i="4"/>
  <c r="AB16" i="5"/>
  <c r="BB14" i="9"/>
  <c r="AB14" i="6"/>
  <c r="CB17" i="1"/>
  <c r="CB18" i="1" s="1"/>
  <c r="B14" i="8"/>
  <c r="B16" i="5"/>
  <c r="B14" i="7"/>
  <c r="B14" i="4"/>
  <c r="B14" i="6"/>
  <c r="B14" i="9"/>
  <c r="CB19" i="1"/>
  <c r="BB18" i="1"/>
  <c r="BB16" i="7" l="1"/>
  <c r="AB15" i="6"/>
  <c r="BB15" i="9"/>
  <c r="AB17" i="5"/>
  <c r="BB15" i="4"/>
  <c r="BB16" i="5"/>
  <c r="AB15" i="4"/>
  <c r="AB16" i="9"/>
  <c r="BB15" i="8"/>
  <c r="AB16" i="8"/>
  <c r="AB15" i="7"/>
  <c r="BB16" i="6"/>
  <c r="B15" i="4"/>
  <c r="B15" i="9"/>
  <c r="B15" i="6"/>
  <c r="B15" i="7"/>
  <c r="B17" i="5"/>
  <c r="B15" i="8"/>
  <c r="BB19" i="1"/>
  <c r="BB17" i="6" l="1"/>
  <c r="AB16" i="7"/>
  <c r="AB17" i="8"/>
  <c r="BB16" i="8"/>
  <c r="AB16" i="6"/>
  <c r="AB17" i="9"/>
  <c r="AB16" i="4"/>
  <c r="BB17" i="5"/>
  <c r="BB16" i="4"/>
  <c r="AB18" i="5"/>
  <c r="BB16" i="9"/>
  <c r="BB17" i="7"/>
  <c r="B16" i="8"/>
  <c r="B18" i="5"/>
  <c r="B16" i="4"/>
  <c r="B16" i="6"/>
  <c r="B16" i="7"/>
  <c r="B16" i="9"/>
  <c r="AB17" i="7" l="1"/>
  <c r="BB18" i="6"/>
  <c r="BB18" i="7"/>
  <c r="BB17" i="9"/>
  <c r="AB18" i="9"/>
  <c r="AB19" i="5"/>
  <c r="BB17" i="4"/>
  <c r="BB18" i="5"/>
  <c r="AB17" i="4"/>
  <c r="AB17" i="6"/>
  <c r="BB17" i="8"/>
  <c r="AB18" i="8"/>
  <c r="B19" i="5"/>
  <c r="B17" i="7"/>
  <c r="B17" i="9"/>
  <c r="B17" i="6"/>
  <c r="B17" i="8"/>
  <c r="B17" i="4"/>
  <c r="BB18" i="8" l="1"/>
  <c r="AB18" i="6"/>
  <c r="AB19" i="8"/>
  <c r="BB19" i="7"/>
  <c r="AB18" i="4"/>
  <c r="BB19" i="5"/>
  <c r="BB18" i="4"/>
  <c r="AB19" i="9"/>
  <c r="BB18" i="9"/>
  <c r="BB19" i="6"/>
  <c r="AB18" i="7"/>
  <c r="B18" i="9"/>
  <c r="B18" i="7"/>
  <c r="B18" i="4"/>
  <c r="B18" i="8"/>
  <c r="B18" i="6"/>
  <c r="AB19" i="6" l="1"/>
  <c r="BB19" i="8"/>
  <c r="AB19" i="7"/>
  <c r="BB19" i="9"/>
  <c r="BB19" i="4"/>
  <c r="AB19" i="4"/>
  <c r="B19" i="7"/>
  <c r="B19" i="4"/>
  <c r="B19" i="6"/>
  <c r="B19" i="8"/>
  <c r="B19" i="9"/>
  <c r="Y110" i="15" l="1"/>
  <c r="X110" i="15"/>
  <c r="W110" i="15"/>
  <c r="V110" i="15"/>
  <c r="U110" i="15"/>
  <c r="T110" i="15"/>
  <c r="S110" i="15"/>
  <c r="Y100" i="15"/>
  <c r="X100" i="15"/>
  <c r="W100" i="15"/>
  <c r="V100" i="15"/>
  <c r="U100" i="15"/>
  <c r="T100" i="15"/>
  <c r="S100" i="15"/>
  <c r="Y90" i="15"/>
  <c r="X90" i="15"/>
  <c r="W90" i="15"/>
  <c r="V90" i="15"/>
  <c r="U90" i="15"/>
  <c r="T90" i="15"/>
  <c r="S90" i="15"/>
  <c r="Y110" i="16"/>
  <c r="X110" i="16"/>
  <c r="W110" i="16"/>
  <c r="V110" i="16"/>
  <c r="U110" i="16"/>
  <c r="T110" i="16"/>
  <c r="S110" i="16"/>
  <c r="Y100" i="16"/>
  <c r="X100" i="16"/>
  <c r="W100" i="16"/>
  <c r="V100" i="16"/>
  <c r="U100" i="16"/>
  <c r="T100" i="16"/>
  <c r="S100" i="16"/>
  <c r="Y90" i="16"/>
  <c r="X90" i="16"/>
  <c r="W90" i="16"/>
  <c r="V90" i="16"/>
  <c r="U90" i="16"/>
  <c r="T90" i="16"/>
  <c r="S90" i="16"/>
  <c r="Y110" i="10"/>
  <c r="X110" i="10"/>
  <c r="W110" i="10"/>
  <c r="V110" i="10"/>
  <c r="U110" i="10"/>
  <c r="T110" i="10"/>
  <c r="S110" i="10"/>
  <c r="Y100" i="10"/>
  <c r="X100" i="10"/>
  <c r="W100" i="10"/>
  <c r="V100" i="10"/>
  <c r="U100" i="10"/>
  <c r="T100" i="10"/>
  <c r="S100" i="10"/>
  <c r="Y90" i="10"/>
  <c r="X90" i="10"/>
  <c r="W90" i="10"/>
  <c r="V90" i="10"/>
  <c r="U90" i="10"/>
  <c r="T90" i="10"/>
  <c r="S90" i="10"/>
  <c r="Y110" i="11"/>
  <c r="X110" i="11"/>
  <c r="W110" i="11"/>
  <c r="V110" i="11"/>
  <c r="U110" i="11"/>
  <c r="T110" i="11"/>
  <c r="S110" i="11"/>
  <c r="Y100" i="11"/>
  <c r="X100" i="11"/>
  <c r="W100" i="11"/>
  <c r="V100" i="11"/>
  <c r="U100" i="11"/>
  <c r="T100" i="11"/>
  <c r="S100" i="11"/>
  <c r="Y90" i="11"/>
  <c r="X90" i="11"/>
  <c r="W90" i="11"/>
  <c r="V90" i="11"/>
  <c r="U90" i="11"/>
  <c r="T90" i="11"/>
  <c r="S90" i="11"/>
  <c r="Y110" i="12"/>
  <c r="X110" i="12"/>
  <c r="W110" i="12"/>
  <c r="V110" i="12"/>
  <c r="U110" i="12"/>
  <c r="T110" i="12"/>
  <c r="S110" i="12"/>
  <c r="Y100" i="12"/>
  <c r="X100" i="12"/>
  <c r="W100" i="12"/>
  <c r="V100" i="12"/>
  <c r="U100" i="12"/>
  <c r="T100" i="12"/>
  <c r="S100" i="12"/>
  <c r="Y90" i="12"/>
  <c r="X90" i="12"/>
  <c r="W90" i="12"/>
  <c r="V90" i="12"/>
  <c r="U90" i="12"/>
  <c r="T90" i="12"/>
  <c r="S90" i="12"/>
  <c r="Y110" i="13"/>
  <c r="X110" i="13"/>
  <c r="W110" i="13"/>
  <c r="V110" i="13"/>
  <c r="U110" i="13"/>
  <c r="T110" i="13"/>
  <c r="S110" i="13"/>
  <c r="Y100" i="13"/>
  <c r="X100" i="13"/>
  <c r="W100" i="13"/>
  <c r="V100" i="13"/>
  <c r="U100" i="13"/>
  <c r="T100" i="13"/>
  <c r="S100" i="13"/>
  <c r="Y90" i="13"/>
  <c r="X90" i="13"/>
  <c r="W90" i="13"/>
  <c r="V90" i="13"/>
  <c r="U90" i="13"/>
  <c r="T90" i="13"/>
  <c r="S90" i="13"/>
  <c r="CF1" i="4"/>
  <c r="CF1" i="5"/>
  <c r="CF1" i="6"/>
  <c r="CF1" i="7"/>
  <c r="CF1" i="8"/>
  <c r="CF1" i="10"/>
  <c r="CF1" i="16"/>
  <c r="CF1" i="15"/>
  <c r="CF1" i="14"/>
  <c r="CF1" i="13"/>
  <c r="CF1" i="12"/>
  <c r="CF1" i="11"/>
  <c r="CF1" i="9"/>
  <c r="BF1" i="4"/>
  <c r="BF1" i="5"/>
  <c r="BF1" i="6"/>
  <c r="BF1" i="7"/>
  <c r="BF1" i="8"/>
  <c r="BF1" i="10"/>
  <c r="BF1" i="16"/>
  <c r="BF1" i="15"/>
  <c r="BF1" i="14"/>
  <c r="BF1" i="13"/>
  <c r="BF1" i="12"/>
  <c r="BF1" i="11"/>
  <c r="BF1" i="9"/>
  <c r="AF1" i="4"/>
  <c r="AF1" i="5"/>
  <c r="AF1" i="6"/>
  <c r="AF1" i="7"/>
  <c r="AF1" i="8"/>
  <c r="AF1" i="10"/>
  <c r="AF1" i="16"/>
  <c r="AF1" i="15"/>
  <c r="AF1" i="14"/>
  <c r="AF1" i="13"/>
  <c r="AF1" i="12"/>
  <c r="AF1" i="11"/>
  <c r="AF1" i="9"/>
  <c r="CJ20" i="16"/>
  <c r="BJ20" i="16"/>
  <c r="A14" i="11"/>
  <c r="A13" i="11"/>
  <c r="BJ1" i="11" s="1"/>
  <c r="A12" i="11"/>
  <c r="A11" i="11"/>
  <c r="J1" i="11" s="1"/>
  <c r="G1" i="11" s="1"/>
  <c r="B11" i="11" s="1"/>
  <c r="A14" i="12"/>
  <c r="A13" i="12"/>
  <c r="BJ1" i="12" s="1"/>
  <c r="A12" i="12"/>
  <c r="A11" i="12"/>
  <c r="J1" i="12" s="1"/>
  <c r="G1" i="12" s="1"/>
  <c r="B11" i="12" s="1"/>
  <c r="A14" i="13"/>
  <c r="A13" i="13"/>
  <c r="BJ1" i="13" s="1"/>
  <c r="BG1" i="13" s="1"/>
  <c r="BB11" i="13" s="1"/>
  <c r="A12" i="13"/>
  <c r="A11" i="13"/>
  <c r="J1" i="13" s="1"/>
  <c r="A14" i="14"/>
  <c r="A13" i="14"/>
  <c r="BJ1" i="14" s="1"/>
  <c r="BG1" i="14" s="1"/>
  <c r="A12" i="14"/>
  <c r="A11" i="14"/>
  <c r="J1" i="14" s="1"/>
  <c r="A14" i="15"/>
  <c r="A13" i="15"/>
  <c r="BJ1" i="15" s="1"/>
  <c r="BG1" i="15" s="1"/>
  <c r="BB11" i="15" s="1"/>
  <c r="A12" i="15"/>
  <c r="A11" i="15"/>
  <c r="J1" i="15" s="1"/>
  <c r="A14" i="16"/>
  <c r="CJ1" i="16" s="1"/>
  <c r="A13" i="16"/>
  <c r="BJ1" i="16" s="1"/>
  <c r="A12" i="16"/>
  <c r="A11" i="16"/>
  <c r="Q110" i="16"/>
  <c r="P110" i="16"/>
  <c r="O110" i="16"/>
  <c r="N110" i="16"/>
  <c r="M110" i="16"/>
  <c r="L110" i="16"/>
  <c r="K110" i="16"/>
  <c r="I110" i="16"/>
  <c r="H110" i="16"/>
  <c r="G110" i="16"/>
  <c r="F110" i="16"/>
  <c r="E110" i="16"/>
  <c r="D110" i="16"/>
  <c r="C110" i="16"/>
  <c r="AB100" i="16"/>
  <c r="Q100" i="16"/>
  <c r="P100" i="16"/>
  <c r="O100" i="16"/>
  <c r="N100" i="16"/>
  <c r="M100" i="16"/>
  <c r="L100" i="16"/>
  <c r="K100" i="16"/>
  <c r="I100" i="16"/>
  <c r="H100" i="16"/>
  <c r="G100" i="16"/>
  <c r="F100" i="16"/>
  <c r="E100" i="16"/>
  <c r="D100" i="16"/>
  <c r="C100" i="16"/>
  <c r="Q90" i="16"/>
  <c r="P90" i="16"/>
  <c r="O90" i="16"/>
  <c r="N90" i="16"/>
  <c r="M90" i="16"/>
  <c r="L90" i="16"/>
  <c r="K90" i="16"/>
  <c r="I90" i="16"/>
  <c r="H90" i="16"/>
  <c r="G90" i="16"/>
  <c r="F90" i="16"/>
  <c r="E90" i="16"/>
  <c r="D90" i="16"/>
  <c r="C90" i="16"/>
  <c r="V88" i="16"/>
  <c r="U88" i="16"/>
  <c r="S88" i="16"/>
  <c r="Q75" i="16"/>
  <c r="P75" i="16"/>
  <c r="O75" i="16"/>
  <c r="N75" i="16"/>
  <c r="M75" i="16"/>
  <c r="L75" i="16"/>
  <c r="K75" i="16"/>
  <c r="I70" i="16"/>
  <c r="H70" i="16"/>
  <c r="G70" i="16"/>
  <c r="F70" i="16"/>
  <c r="E70" i="16"/>
  <c r="D70" i="16"/>
  <c r="C70" i="16"/>
  <c r="Y69" i="16"/>
  <c r="X69" i="16"/>
  <c r="W69" i="16"/>
  <c r="V69" i="16"/>
  <c r="U69" i="16"/>
  <c r="T69" i="16"/>
  <c r="S69" i="16"/>
  <c r="Q69" i="16"/>
  <c r="P69" i="16"/>
  <c r="O69" i="16"/>
  <c r="N69" i="16"/>
  <c r="M69" i="16"/>
  <c r="L69" i="16"/>
  <c r="K69" i="16"/>
  <c r="Q55" i="16"/>
  <c r="P55" i="16"/>
  <c r="O55" i="16"/>
  <c r="N55" i="16"/>
  <c r="M55" i="16"/>
  <c r="L55" i="16"/>
  <c r="K55" i="16"/>
  <c r="I50" i="16"/>
  <c r="H50" i="16"/>
  <c r="G50" i="16"/>
  <c r="F50" i="16"/>
  <c r="E50" i="16"/>
  <c r="D50" i="16"/>
  <c r="C50" i="16"/>
  <c r="Y49" i="16"/>
  <c r="X49" i="16"/>
  <c r="W49" i="16"/>
  <c r="V49" i="16"/>
  <c r="U49" i="16"/>
  <c r="T49" i="16"/>
  <c r="S49" i="16"/>
  <c r="Q49" i="16"/>
  <c r="P49" i="16"/>
  <c r="O49" i="16"/>
  <c r="N49" i="16"/>
  <c r="M49" i="16"/>
  <c r="L49" i="16"/>
  <c r="K49" i="16"/>
  <c r="BQ35" i="16"/>
  <c r="AK35" i="16"/>
  <c r="Q35" i="16"/>
  <c r="P35" i="16"/>
  <c r="O35" i="16"/>
  <c r="N35" i="16"/>
  <c r="M35" i="16"/>
  <c r="L35" i="16"/>
  <c r="K35" i="16"/>
  <c r="BI30" i="16"/>
  <c r="I30" i="16"/>
  <c r="H30" i="16"/>
  <c r="G30" i="16"/>
  <c r="F30" i="16"/>
  <c r="E30" i="16"/>
  <c r="D30" i="16"/>
  <c r="C30" i="16"/>
  <c r="CV29" i="16"/>
  <c r="Y29" i="16"/>
  <c r="X29" i="16"/>
  <c r="W29" i="16"/>
  <c r="V29" i="16"/>
  <c r="U29" i="16"/>
  <c r="T29" i="16"/>
  <c r="S29" i="16"/>
  <c r="Q29" i="16"/>
  <c r="P29" i="16"/>
  <c r="O29" i="16"/>
  <c r="N29" i="16"/>
  <c r="M29" i="16"/>
  <c r="L29" i="16"/>
  <c r="K29" i="16"/>
  <c r="J21" i="16"/>
  <c r="AJ20" i="16"/>
  <c r="CK35" i="16"/>
  <c r="BL35" i="16"/>
  <c r="AL35" i="16"/>
  <c r="CP29" i="16"/>
  <c r="CW49" i="16"/>
  <c r="CL29" i="16"/>
  <c r="CK29" i="16"/>
  <c r="BG30" i="16"/>
  <c r="BV29" i="16"/>
  <c r="BK29" i="16"/>
  <c r="AY29" i="16"/>
  <c r="AX29" i="16"/>
  <c r="AF30" i="16"/>
  <c r="AM29" i="16"/>
  <c r="AL29" i="16"/>
  <c r="CC1" i="16"/>
  <c r="BC1" i="16"/>
  <c r="AJ1" i="16"/>
  <c r="AG1" i="16" s="1"/>
  <c r="AB11" i="16" s="1"/>
  <c r="AC1" i="16"/>
  <c r="J1" i="16"/>
  <c r="G1" i="16" s="1"/>
  <c r="B11" i="16" s="1"/>
  <c r="Q110" i="15"/>
  <c r="P110" i="15"/>
  <c r="O110" i="15"/>
  <c r="N110" i="15"/>
  <c r="M110" i="15"/>
  <c r="L110" i="15"/>
  <c r="K110" i="15"/>
  <c r="I110" i="15"/>
  <c r="H110" i="15"/>
  <c r="G110" i="15"/>
  <c r="F110" i="15"/>
  <c r="E110" i="15"/>
  <c r="D110" i="15"/>
  <c r="C110" i="15"/>
  <c r="AB100" i="15"/>
  <c r="Q100" i="15"/>
  <c r="P100" i="15"/>
  <c r="O100" i="15"/>
  <c r="N100" i="15"/>
  <c r="M100" i="15"/>
  <c r="L100" i="15"/>
  <c r="K100" i="15"/>
  <c r="I100" i="15"/>
  <c r="H100" i="15"/>
  <c r="G100" i="15"/>
  <c r="F100" i="15"/>
  <c r="E100" i="15"/>
  <c r="D100" i="15"/>
  <c r="C100" i="15"/>
  <c r="Q90" i="15"/>
  <c r="P90" i="15"/>
  <c r="O90" i="15"/>
  <c r="N90" i="15"/>
  <c r="M90" i="15"/>
  <c r="L90" i="15"/>
  <c r="K90" i="15"/>
  <c r="I90" i="15"/>
  <c r="H90" i="15"/>
  <c r="G90" i="15"/>
  <c r="F90" i="15"/>
  <c r="E90" i="15"/>
  <c r="D90" i="15"/>
  <c r="C90" i="15"/>
  <c r="V88" i="15"/>
  <c r="U88" i="15"/>
  <c r="S88" i="15"/>
  <c r="Q75" i="15"/>
  <c r="P75" i="15"/>
  <c r="O75" i="15"/>
  <c r="N75" i="15"/>
  <c r="M75" i="15"/>
  <c r="L75" i="15"/>
  <c r="K75" i="15"/>
  <c r="I70" i="15"/>
  <c r="H70" i="15"/>
  <c r="G70" i="15"/>
  <c r="F70" i="15"/>
  <c r="E70" i="15"/>
  <c r="D70" i="15"/>
  <c r="C70" i="15"/>
  <c r="Y69" i="15"/>
  <c r="X69" i="15"/>
  <c r="W69" i="15"/>
  <c r="V69" i="15"/>
  <c r="U69" i="15"/>
  <c r="T69" i="15"/>
  <c r="S69" i="15"/>
  <c r="Q69" i="15"/>
  <c r="P69" i="15"/>
  <c r="O69" i="15"/>
  <c r="N69" i="15"/>
  <c r="M69" i="15"/>
  <c r="L69" i="15"/>
  <c r="K69" i="15"/>
  <c r="Q55" i="15"/>
  <c r="P55" i="15"/>
  <c r="O55" i="15"/>
  <c r="N55" i="15"/>
  <c r="M55" i="15"/>
  <c r="L55" i="15"/>
  <c r="K55" i="15"/>
  <c r="I50" i="15"/>
  <c r="H50" i="15"/>
  <c r="G50" i="15"/>
  <c r="F50" i="15"/>
  <c r="E50" i="15"/>
  <c r="D50" i="15"/>
  <c r="C50" i="15"/>
  <c r="Y49" i="15"/>
  <c r="X49" i="15"/>
  <c r="W49" i="15"/>
  <c r="V49" i="15"/>
  <c r="U49" i="15"/>
  <c r="T49" i="15"/>
  <c r="S49" i="15"/>
  <c r="Q49" i="15"/>
  <c r="P49" i="15"/>
  <c r="O49" i="15"/>
  <c r="N49" i="15"/>
  <c r="M49" i="15"/>
  <c r="L49" i="15"/>
  <c r="K49" i="15"/>
  <c r="CP35" i="15"/>
  <c r="AO35" i="15"/>
  <c r="AL35" i="15"/>
  <c r="AK35" i="15"/>
  <c r="Q35" i="15"/>
  <c r="P35" i="15"/>
  <c r="O35" i="15"/>
  <c r="N35" i="15"/>
  <c r="M35" i="15"/>
  <c r="L35" i="15"/>
  <c r="K35" i="15"/>
  <c r="I30" i="15"/>
  <c r="H30" i="15"/>
  <c r="G30" i="15"/>
  <c r="F30" i="15"/>
  <c r="E30" i="15"/>
  <c r="D30" i="15"/>
  <c r="C30" i="15"/>
  <c r="CK29" i="15"/>
  <c r="BN29" i="15"/>
  <c r="AU29" i="15"/>
  <c r="Y29" i="15"/>
  <c r="X29" i="15"/>
  <c r="W29" i="15"/>
  <c r="V29" i="15"/>
  <c r="U29" i="15"/>
  <c r="T29" i="15"/>
  <c r="S29" i="15"/>
  <c r="Q29" i="15"/>
  <c r="P29" i="15"/>
  <c r="O29" i="15"/>
  <c r="N29" i="15"/>
  <c r="M29" i="15"/>
  <c r="L29" i="15"/>
  <c r="K29" i="15"/>
  <c r="J21" i="15"/>
  <c r="CJ20" i="15"/>
  <c r="BJ20" i="15"/>
  <c r="AJ20" i="15"/>
  <c r="CO35" i="15"/>
  <c r="BQ35" i="15"/>
  <c r="AQ75" i="15"/>
  <c r="CH30" i="15"/>
  <c r="CG50" i="15"/>
  <c r="CL29" i="15"/>
  <c r="BG30" i="15"/>
  <c r="BF70" i="15"/>
  <c r="BU29" i="15"/>
  <c r="BS49" i="15"/>
  <c r="AY29" i="15"/>
  <c r="AH70" i="15"/>
  <c r="AV49" i="15"/>
  <c r="AE50" i="15"/>
  <c r="AD50" i="15"/>
  <c r="AK29" i="15"/>
  <c r="CJ1" i="15"/>
  <c r="CG1" i="15" s="1"/>
  <c r="CB11" i="15" s="1"/>
  <c r="CC1" i="15"/>
  <c r="BC1" i="15"/>
  <c r="AJ1" i="15"/>
  <c r="AG1" i="15" s="1"/>
  <c r="AC1" i="15"/>
  <c r="Y110" i="14"/>
  <c r="X110" i="14"/>
  <c r="W110" i="14"/>
  <c r="V110" i="14"/>
  <c r="U110" i="14"/>
  <c r="T110" i="14"/>
  <c r="S110" i="14"/>
  <c r="Q110" i="14"/>
  <c r="P110" i="14"/>
  <c r="O110" i="14"/>
  <c r="N110" i="14"/>
  <c r="M110" i="14"/>
  <c r="L110" i="14"/>
  <c r="K110" i="14"/>
  <c r="I110" i="14"/>
  <c r="H110" i="14"/>
  <c r="G110" i="14"/>
  <c r="F110" i="14"/>
  <c r="E110" i="14"/>
  <c r="D110" i="14"/>
  <c r="C110" i="14"/>
  <c r="AB100" i="14"/>
  <c r="Y100" i="14"/>
  <c r="X100" i="14"/>
  <c r="W100" i="14"/>
  <c r="V100" i="14"/>
  <c r="U100" i="14"/>
  <c r="T100" i="14"/>
  <c r="S100" i="14"/>
  <c r="Q100" i="14"/>
  <c r="P100" i="14"/>
  <c r="O100" i="14"/>
  <c r="N100" i="14"/>
  <c r="M100" i="14"/>
  <c r="L100" i="14"/>
  <c r="K100" i="14"/>
  <c r="I100" i="14"/>
  <c r="H100" i="14"/>
  <c r="G100" i="14"/>
  <c r="F100" i="14"/>
  <c r="E100" i="14"/>
  <c r="D100" i="14"/>
  <c r="C100" i="14"/>
  <c r="Y90" i="14"/>
  <c r="X90" i="14"/>
  <c r="W90" i="14"/>
  <c r="V90" i="14"/>
  <c r="U90" i="14"/>
  <c r="T90" i="14"/>
  <c r="S90" i="14"/>
  <c r="Q90" i="14"/>
  <c r="P90" i="14"/>
  <c r="O90" i="14"/>
  <c r="N90" i="14"/>
  <c r="M90" i="14"/>
  <c r="L90" i="14"/>
  <c r="K90" i="14"/>
  <c r="I90" i="14"/>
  <c r="H90" i="14"/>
  <c r="G90" i="14"/>
  <c r="F90" i="14"/>
  <c r="E90" i="14"/>
  <c r="D90" i="14"/>
  <c r="C90" i="14"/>
  <c r="V88" i="14"/>
  <c r="U88" i="14"/>
  <c r="S88" i="14"/>
  <c r="Q75" i="14"/>
  <c r="P75" i="14"/>
  <c r="O75" i="14"/>
  <c r="N75" i="14"/>
  <c r="M75" i="14"/>
  <c r="L75" i="14"/>
  <c r="K75" i="14"/>
  <c r="I70" i="14"/>
  <c r="H70" i="14"/>
  <c r="G70" i="14"/>
  <c r="F70" i="14"/>
  <c r="E70" i="14"/>
  <c r="D70" i="14"/>
  <c r="C70" i="14"/>
  <c r="Y69" i="14"/>
  <c r="X69" i="14"/>
  <c r="W69" i="14"/>
  <c r="V69" i="14"/>
  <c r="U69" i="14"/>
  <c r="T69" i="14"/>
  <c r="S69" i="14"/>
  <c r="Q69" i="14"/>
  <c r="P69" i="14"/>
  <c r="O69" i="14"/>
  <c r="N69" i="14"/>
  <c r="M69" i="14"/>
  <c r="L69" i="14"/>
  <c r="K69" i="14"/>
  <c r="BN55" i="14"/>
  <c r="Q55" i="14"/>
  <c r="P55" i="14"/>
  <c r="O55" i="14"/>
  <c r="N55" i="14"/>
  <c r="M55" i="14"/>
  <c r="L55" i="14"/>
  <c r="K55" i="14"/>
  <c r="I50" i="14"/>
  <c r="H50" i="14"/>
  <c r="G50" i="14"/>
  <c r="F50" i="14"/>
  <c r="E50" i="14"/>
  <c r="D50" i="14"/>
  <c r="C50" i="14"/>
  <c r="Y49" i="14"/>
  <c r="X49" i="14"/>
  <c r="W49" i="14"/>
  <c r="V49" i="14"/>
  <c r="U49" i="14"/>
  <c r="T49" i="14"/>
  <c r="S49" i="14"/>
  <c r="Q49" i="14"/>
  <c r="P49" i="14"/>
  <c r="O49" i="14"/>
  <c r="N49" i="14"/>
  <c r="M49" i="14"/>
  <c r="L49" i="14"/>
  <c r="K49" i="14"/>
  <c r="BN35" i="14"/>
  <c r="BL35" i="14"/>
  <c r="AP35" i="14"/>
  <c r="AN35" i="14"/>
  <c r="Q35" i="14"/>
  <c r="P35" i="14"/>
  <c r="O35" i="14"/>
  <c r="N35" i="14"/>
  <c r="M35" i="14"/>
  <c r="L35" i="14"/>
  <c r="K35" i="14"/>
  <c r="I30" i="14"/>
  <c r="H30" i="14"/>
  <c r="G30" i="14"/>
  <c r="F30" i="14"/>
  <c r="E30" i="14"/>
  <c r="D30" i="14"/>
  <c r="C30" i="14"/>
  <c r="Y29" i="14"/>
  <c r="X29" i="14"/>
  <c r="W29" i="14"/>
  <c r="V29" i="14"/>
  <c r="U29" i="14"/>
  <c r="T29" i="14"/>
  <c r="S29" i="14"/>
  <c r="Q29" i="14"/>
  <c r="P29" i="14"/>
  <c r="O29" i="14"/>
  <c r="N29" i="14"/>
  <c r="M29" i="14"/>
  <c r="L29" i="14"/>
  <c r="K29" i="14"/>
  <c r="J21" i="14"/>
  <c r="CJ20" i="14"/>
  <c r="BJ20" i="14"/>
  <c r="AJ20" i="14"/>
  <c r="CP35" i="14"/>
  <c r="BP35" i="14"/>
  <c r="CI50" i="14"/>
  <c r="CX49" i="14"/>
  <c r="CO69" i="14"/>
  <c r="CN69" i="14"/>
  <c r="CE30" i="14"/>
  <c r="CD50" i="14"/>
  <c r="CK69" i="14"/>
  <c r="BQ29" i="14"/>
  <c r="BP69" i="14"/>
  <c r="BW29" i="14"/>
  <c r="BF70" i="14"/>
  <c r="BU49" i="14"/>
  <c r="BD30" i="14"/>
  <c r="BK29" i="14"/>
  <c r="AI50" i="14"/>
  <c r="AX49" i="14"/>
  <c r="AF90" i="14"/>
  <c r="AE70" i="14"/>
  <c r="AL49" i="14"/>
  <c r="AC30" i="14"/>
  <c r="CJ1" i="14"/>
  <c r="CG1" i="14" s="1"/>
  <c r="CB11" i="14" s="1"/>
  <c r="CC1" i="14"/>
  <c r="BC1" i="14"/>
  <c r="AJ1" i="14"/>
  <c r="AC1" i="14"/>
  <c r="Q110" i="13"/>
  <c r="P110" i="13"/>
  <c r="O110" i="13"/>
  <c r="N110" i="13"/>
  <c r="M110" i="13"/>
  <c r="L110" i="13"/>
  <c r="K110" i="13"/>
  <c r="I110" i="13"/>
  <c r="H110" i="13"/>
  <c r="G110" i="13"/>
  <c r="F110" i="13"/>
  <c r="E110" i="13"/>
  <c r="D110" i="13"/>
  <c r="C110" i="13"/>
  <c r="AB100" i="13"/>
  <c r="Q100" i="13"/>
  <c r="P100" i="13"/>
  <c r="O100" i="13"/>
  <c r="N100" i="13"/>
  <c r="M100" i="13"/>
  <c r="L100" i="13"/>
  <c r="K100" i="13"/>
  <c r="I100" i="13"/>
  <c r="H100" i="13"/>
  <c r="G100" i="13"/>
  <c r="F100" i="13"/>
  <c r="E100" i="13"/>
  <c r="D100" i="13"/>
  <c r="C100" i="13"/>
  <c r="Q90" i="13"/>
  <c r="P90" i="13"/>
  <c r="O90" i="13"/>
  <c r="N90" i="13"/>
  <c r="M90" i="13"/>
  <c r="L90" i="13"/>
  <c r="K90" i="13"/>
  <c r="I90" i="13"/>
  <c r="H90" i="13"/>
  <c r="G90" i="13"/>
  <c r="F90" i="13"/>
  <c r="E90" i="13"/>
  <c r="D90" i="13"/>
  <c r="C90" i="13"/>
  <c r="V88" i="13"/>
  <c r="U88" i="13"/>
  <c r="S88" i="13"/>
  <c r="Q75" i="13"/>
  <c r="P75" i="13"/>
  <c r="O75" i="13"/>
  <c r="N75" i="13"/>
  <c r="M75" i="13"/>
  <c r="L75" i="13"/>
  <c r="K75" i="13"/>
  <c r="I70" i="13"/>
  <c r="H70" i="13"/>
  <c r="G70" i="13"/>
  <c r="F70" i="13"/>
  <c r="E70" i="13"/>
  <c r="D70" i="13"/>
  <c r="C70" i="13"/>
  <c r="Y69" i="13"/>
  <c r="X69" i="13"/>
  <c r="W69" i="13"/>
  <c r="V69" i="13"/>
  <c r="U69" i="13"/>
  <c r="T69" i="13"/>
  <c r="S69" i="13"/>
  <c r="Q69" i="13"/>
  <c r="P69" i="13"/>
  <c r="O69" i="13"/>
  <c r="N69" i="13"/>
  <c r="M69" i="13"/>
  <c r="L69" i="13"/>
  <c r="K69" i="13"/>
  <c r="Q55" i="13"/>
  <c r="P55" i="13"/>
  <c r="O55" i="13"/>
  <c r="N55" i="13"/>
  <c r="M55" i="13"/>
  <c r="L55" i="13"/>
  <c r="K55" i="13"/>
  <c r="I50" i="13"/>
  <c r="H50" i="13"/>
  <c r="G50" i="13"/>
  <c r="F50" i="13"/>
  <c r="E50" i="13"/>
  <c r="D50" i="13"/>
  <c r="C50" i="13"/>
  <c r="Y49" i="13"/>
  <c r="X49" i="13"/>
  <c r="W49" i="13"/>
  <c r="V49" i="13"/>
  <c r="U49" i="13"/>
  <c r="T49" i="13"/>
  <c r="S49" i="13"/>
  <c r="Q49" i="13"/>
  <c r="P49" i="13"/>
  <c r="O49" i="13"/>
  <c r="N49" i="13"/>
  <c r="M49" i="13"/>
  <c r="L49" i="13"/>
  <c r="K49" i="13"/>
  <c r="Q35" i="13"/>
  <c r="P35" i="13"/>
  <c r="O35" i="13"/>
  <c r="N35" i="13"/>
  <c r="M35" i="13"/>
  <c r="L35" i="13"/>
  <c r="K35" i="13"/>
  <c r="I30" i="13"/>
  <c r="H30" i="13"/>
  <c r="G30" i="13"/>
  <c r="F30" i="13"/>
  <c r="E30" i="13"/>
  <c r="D30" i="13"/>
  <c r="C30" i="13"/>
  <c r="Y29" i="13"/>
  <c r="X29" i="13"/>
  <c r="W29" i="13"/>
  <c r="V29" i="13"/>
  <c r="U29" i="13"/>
  <c r="T29" i="13"/>
  <c r="S29" i="13"/>
  <c r="Q29" i="13"/>
  <c r="P29" i="13"/>
  <c r="O29" i="13"/>
  <c r="N29" i="13"/>
  <c r="M29" i="13"/>
  <c r="L29" i="13"/>
  <c r="K29" i="13"/>
  <c r="J21" i="13"/>
  <c r="CJ20" i="13"/>
  <c r="BJ20" i="13"/>
  <c r="AJ20" i="13"/>
  <c r="CQ75" i="13"/>
  <c r="BQ75" i="13"/>
  <c r="CQ69" i="13"/>
  <c r="CX49" i="13"/>
  <c r="CO69" i="13"/>
  <c r="CV69" i="13"/>
  <c r="CM69" i="13"/>
  <c r="CD30" i="13"/>
  <c r="CC70" i="13"/>
  <c r="BY69" i="13"/>
  <c r="BP29" i="13"/>
  <c r="BG50" i="13"/>
  <c r="BN29" i="13"/>
  <c r="BE70" i="13"/>
  <c r="BL29" i="13"/>
  <c r="BC30" i="13"/>
  <c r="AI70" i="13"/>
  <c r="AP29" i="13"/>
  <c r="AW29" i="13"/>
  <c r="AN69" i="13"/>
  <c r="AU29" i="13"/>
  <c r="AL29" i="13"/>
  <c r="AC90" i="13"/>
  <c r="CJ1" i="13"/>
  <c r="CG1" i="13" s="1"/>
  <c r="CB11" i="13" s="1"/>
  <c r="CC1" i="13"/>
  <c r="BC1" i="13"/>
  <c r="AJ1" i="13"/>
  <c r="AC1" i="13"/>
  <c r="Q110" i="12"/>
  <c r="P110" i="12"/>
  <c r="O110" i="12"/>
  <c r="N110" i="12"/>
  <c r="M110" i="12"/>
  <c r="L110" i="12"/>
  <c r="K110" i="12"/>
  <c r="I110" i="12"/>
  <c r="H110" i="12"/>
  <c r="G110" i="12"/>
  <c r="F110" i="12"/>
  <c r="E110" i="12"/>
  <c r="D110" i="12"/>
  <c r="C110" i="12"/>
  <c r="AB100" i="12"/>
  <c r="Q100" i="12"/>
  <c r="P100" i="12"/>
  <c r="O100" i="12"/>
  <c r="N100" i="12"/>
  <c r="M100" i="12"/>
  <c r="L100" i="12"/>
  <c r="K100" i="12"/>
  <c r="I100" i="12"/>
  <c r="H100" i="12"/>
  <c r="G100" i="12"/>
  <c r="F100" i="12"/>
  <c r="E100" i="12"/>
  <c r="D100" i="12"/>
  <c r="C100" i="12"/>
  <c r="Q90" i="12"/>
  <c r="P90" i="12"/>
  <c r="O90" i="12"/>
  <c r="N90" i="12"/>
  <c r="M90" i="12"/>
  <c r="L90" i="12"/>
  <c r="K90" i="12"/>
  <c r="I90" i="12"/>
  <c r="H90" i="12"/>
  <c r="G90" i="12"/>
  <c r="F90" i="12"/>
  <c r="E90" i="12"/>
  <c r="D90" i="12"/>
  <c r="C90" i="12"/>
  <c r="V88" i="12"/>
  <c r="U88" i="12"/>
  <c r="S88" i="12"/>
  <c r="Q75" i="12"/>
  <c r="P75" i="12"/>
  <c r="O75" i="12"/>
  <c r="N75" i="12"/>
  <c r="M75" i="12"/>
  <c r="L75" i="12"/>
  <c r="K75" i="12"/>
  <c r="I70" i="12"/>
  <c r="H70" i="12"/>
  <c r="G70" i="12"/>
  <c r="F70" i="12"/>
  <c r="E70" i="12"/>
  <c r="D70" i="12"/>
  <c r="C70" i="12"/>
  <c r="BS69" i="12"/>
  <c r="Y69" i="12"/>
  <c r="X69" i="12"/>
  <c r="W69" i="12"/>
  <c r="V69" i="12"/>
  <c r="U69" i="12"/>
  <c r="T69" i="12"/>
  <c r="S69" i="12"/>
  <c r="Q69" i="12"/>
  <c r="P69" i="12"/>
  <c r="O69" i="12"/>
  <c r="N69" i="12"/>
  <c r="M69" i="12"/>
  <c r="L69" i="12"/>
  <c r="K69" i="12"/>
  <c r="Q55" i="12"/>
  <c r="P55" i="12"/>
  <c r="O55" i="12"/>
  <c r="N55" i="12"/>
  <c r="M55" i="12"/>
  <c r="L55" i="12"/>
  <c r="K55" i="12"/>
  <c r="I50" i="12"/>
  <c r="H50" i="12"/>
  <c r="G50" i="12"/>
  <c r="F50" i="12"/>
  <c r="E50" i="12"/>
  <c r="D50" i="12"/>
  <c r="C50" i="12"/>
  <c r="Y49" i="12"/>
  <c r="X49" i="12"/>
  <c r="W49" i="12"/>
  <c r="V49" i="12"/>
  <c r="U49" i="12"/>
  <c r="T49" i="12"/>
  <c r="S49" i="12"/>
  <c r="Q49" i="12"/>
  <c r="P49" i="12"/>
  <c r="O49" i="12"/>
  <c r="N49" i="12"/>
  <c r="M49" i="12"/>
  <c r="L49" i="12"/>
  <c r="K49" i="12"/>
  <c r="AQ35" i="12"/>
  <c r="Q35" i="12"/>
  <c r="P35" i="12"/>
  <c r="O35" i="12"/>
  <c r="N35" i="12"/>
  <c r="M35" i="12"/>
  <c r="L35" i="12"/>
  <c r="K35" i="12"/>
  <c r="I30" i="12"/>
  <c r="H30" i="12"/>
  <c r="G30" i="12"/>
  <c r="F30" i="12"/>
  <c r="E30" i="12"/>
  <c r="D30" i="12"/>
  <c r="C30" i="12"/>
  <c r="Y29" i="12"/>
  <c r="X29" i="12"/>
  <c r="W29" i="12"/>
  <c r="V29" i="12"/>
  <c r="U29" i="12"/>
  <c r="T29" i="12"/>
  <c r="S29" i="12"/>
  <c r="Q29" i="12"/>
  <c r="P29" i="12"/>
  <c r="O29" i="12"/>
  <c r="N29" i="12"/>
  <c r="M29" i="12"/>
  <c r="L29" i="12"/>
  <c r="K29" i="12"/>
  <c r="J21" i="12"/>
  <c r="CJ20" i="12"/>
  <c r="BJ20" i="12"/>
  <c r="AJ20" i="12"/>
  <c r="CM55" i="12"/>
  <c r="BN55" i="12"/>
  <c r="AP75" i="12"/>
  <c r="CQ69" i="12"/>
  <c r="CP69" i="12"/>
  <c r="CG50" i="12"/>
  <c r="CF30" i="12"/>
  <c r="CL29" i="12"/>
  <c r="CC50" i="12"/>
  <c r="BI30" i="12"/>
  <c r="BX29" i="12"/>
  <c r="BN69" i="12"/>
  <c r="BE50" i="12"/>
  <c r="BT29" i="12"/>
  <c r="BK49" i="12"/>
  <c r="AQ49" i="12"/>
  <c r="AG50" i="12"/>
  <c r="AN49" i="12"/>
  <c r="AE50" i="12"/>
  <c r="AD30" i="12"/>
  <c r="AS49" i="12"/>
  <c r="CJ1" i="12"/>
  <c r="CG1" i="12" s="1"/>
  <c r="CB11" i="12" s="1"/>
  <c r="CC1" i="12"/>
  <c r="BC1" i="12"/>
  <c r="AJ1" i="12"/>
  <c r="AC1" i="12"/>
  <c r="Q110" i="11"/>
  <c r="P110" i="11"/>
  <c r="O110" i="11"/>
  <c r="N110" i="11"/>
  <c r="M110" i="11"/>
  <c r="L110" i="11"/>
  <c r="K110" i="11"/>
  <c r="I110" i="11"/>
  <c r="H110" i="11"/>
  <c r="G110" i="11"/>
  <c r="F110" i="11"/>
  <c r="E110" i="11"/>
  <c r="D110" i="11"/>
  <c r="C110" i="11"/>
  <c r="AB100" i="11"/>
  <c r="Q100" i="11"/>
  <c r="P100" i="11"/>
  <c r="O100" i="11"/>
  <c r="N100" i="11"/>
  <c r="M100" i="11"/>
  <c r="L100" i="11"/>
  <c r="K100" i="11"/>
  <c r="I100" i="11"/>
  <c r="H100" i="11"/>
  <c r="G100" i="11"/>
  <c r="F100" i="11"/>
  <c r="E100" i="11"/>
  <c r="D100" i="11"/>
  <c r="C100" i="11"/>
  <c r="Q90" i="11"/>
  <c r="P90" i="11"/>
  <c r="O90" i="11"/>
  <c r="N90" i="11"/>
  <c r="M90" i="11"/>
  <c r="L90" i="11"/>
  <c r="K90" i="11"/>
  <c r="I90" i="11"/>
  <c r="H90" i="11"/>
  <c r="G90" i="11"/>
  <c r="F90" i="11"/>
  <c r="E90" i="11"/>
  <c r="D90" i="11"/>
  <c r="C90" i="11"/>
  <c r="V88" i="11"/>
  <c r="U88" i="11"/>
  <c r="S88" i="11"/>
  <c r="Q75" i="11"/>
  <c r="P75" i="11"/>
  <c r="O75" i="11"/>
  <c r="N75" i="11"/>
  <c r="M75" i="11"/>
  <c r="L75" i="11"/>
  <c r="K75" i="11"/>
  <c r="I70" i="11"/>
  <c r="H70" i="11"/>
  <c r="G70" i="11"/>
  <c r="F70" i="11"/>
  <c r="E70" i="11"/>
  <c r="D70" i="11"/>
  <c r="C70" i="11"/>
  <c r="Y69" i="11"/>
  <c r="X69" i="11"/>
  <c r="W69" i="11"/>
  <c r="V69" i="11"/>
  <c r="U69" i="11"/>
  <c r="T69" i="11"/>
  <c r="S69" i="11"/>
  <c r="Q69" i="11"/>
  <c r="P69" i="11"/>
  <c r="O69" i="11"/>
  <c r="N69" i="11"/>
  <c r="M69" i="11"/>
  <c r="L69" i="11"/>
  <c r="K69" i="11"/>
  <c r="BL55" i="11"/>
  <c r="AP55" i="11"/>
  <c r="AL55" i="11"/>
  <c r="Q55" i="11"/>
  <c r="P55" i="11"/>
  <c r="O55" i="11"/>
  <c r="N55" i="11"/>
  <c r="M55" i="11"/>
  <c r="L55" i="11"/>
  <c r="K55" i="11"/>
  <c r="I50" i="11"/>
  <c r="H50" i="11"/>
  <c r="G50" i="11"/>
  <c r="F50" i="11"/>
  <c r="E50" i="11"/>
  <c r="D50" i="11"/>
  <c r="C50" i="11"/>
  <c r="Y49" i="11"/>
  <c r="X49" i="11"/>
  <c r="W49" i="11"/>
  <c r="V49" i="11"/>
  <c r="U49" i="11"/>
  <c r="T49" i="11"/>
  <c r="S49" i="11"/>
  <c r="Q49" i="11"/>
  <c r="P49" i="11"/>
  <c r="O49" i="11"/>
  <c r="N49" i="11"/>
  <c r="M49" i="11"/>
  <c r="L49" i="11"/>
  <c r="K49" i="11"/>
  <c r="BN35" i="11"/>
  <c r="AQ35" i="11"/>
  <c r="AP35" i="11"/>
  <c r="AN35" i="11"/>
  <c r="AL35" i="11"/>
  <c r="Q35" i="11"/>
  <c r="P35" i="11"/>
  <c r="O35" i="11"/>
  <c r="N35" i="11"/>
  <c r="M35" i="11"/>
  <c r="L35" i="11"/>
  <c r="K35" i="11"/>
  <c r="I30" i="11"/>
  <c r="H30" i="11"/>
  <c r="G30" i="11"/>
  <c r="F30" i="11"/>
  <c r="E30" i="11"/>
  <c r="D30" i="11"/>
  <c r="C30" i="11"/>
  <c r="AL29" i="11"/>
  <c r="Y29" i="11"/>
  <c r="X29" i="11"/>
  <c r="W29" i="11"/>
  <c r="V29" i="11"/>
  <c r="U29" i="11"/>
  <c r="T29" i="11"/>
  <c r="S29" i="11"/>
  <c r="Q29" i="11"/>
  <c r="P29" i="11"/>
  <c r="O29" i="11"/>
  <c r="N29" i="11"/>
  <c r="M29" i="11"/>
  <c r="L29" i="11"/>
  <c r="K29" i="11"/>
  <c r="J21" i="11"/>
  <c r="CJ20" i="11"/>
  <c r="BJ20" i="11"/>
  <c r="AJ20" i="11"/>
  <c r="CN55" i="11"/>
  <c r="AN55" i="11"/>
  <c r="CI30" i="11"/>
  <c r="CP49" i="11"/>
  <c r="CO69" i="11"/>
  <c r="CF70" i="11"/>
  <c r="CL29" i="11"/>
  <c r="CK69" i="11"/>
  <c r="BQ69" i="11"/>
  <c r="BO69" i="11"/>
  <c r="BV49" i="11"/>
  <c r="BM69" i="11"/>
  <c r="BD50" i="11"/>
  <c r="BK29" i="11"/>
  <c r="AQ49" i="11"/>
  <c r="AH70" i="11"/>
  <c r="AG30" i="11"/>
  <c r="AV69" i="11"/>
  <c r="AM49" i="11"/>
  <c r="AD90" i="11"/>
  <c r="CJ1" i="11"/>
  <c r="CG1" i="11" s="1"/>
  <c r="CB11" i="11" s="1"/>
  <c r="CC1" i="11"/>
  <c r="BC1" i="11"/>
  <c r="AJ1" i="11"/>
  <c r="AC1" i="11"/>
  <c r="AB100" i="10"/>
  <c r="CJ20" i="10"/>
  <c r="BJ20" i="10"/>
  <c r="J21" i="10"/>
  <c r="AJ20" i="10"/>
  <c r="Q110" i="10"/>
  <c r="P110" i="10"/>
  <c r="O110" i="10"/>
  <c r="N110" i="10"/>
  <c r="M110" i="10"/>
  <c r="L110" i="10"/>
  <c r="K110" i="10"/>
  <c r="I110" i="10"/>
  <c r="H110" i="10"/>
  <c r="G110" i="10"/>
  <c r="F110" i="10"/>
  <c r="E110" i="10"/>
  <c r="D110" i="10"/>
  <c r="C110" i="10"/>
  <c r="Q100" i="10"/>
  <c r="P100" i="10"/>
  <c r="O100" i="10"/>
  <c r="N100" i="10"/>
  <c r="M100" i="10"/>
  <c r="L100" i="10"/>
  <c r="K100" i="10"/>
  <c r="I100" i="10"/>
  <c r="H100" i="10"/>
  <c r="G100" i="10"/>
  <c r="F100" i="10"/>
  <c r="E100" i="10"/>
  <c r="D100" i="10"/>
  <c r="C100" i="10"/>
  <c r="CW29" i="10"/>
  <c r="CE70" i="10"/>
  <c r="CD70" i="10"/>
  <c r="CS29" i="10"/>
  <c r="AI70" i="10"/>
  <c r="AP69" i="10"/>
  <c r="AG50" i="10"/>
  <c r="AE70" i="10"/>
  <c r="AC50" i="10"/>
  <c r="Q75" i="10"/>
  <c r="P75" i="10"/>
  <c r="O75" i="10"/>
  <c r="N75" i="10"/>
  <c r="M75" i="10"/>
  <c r="L75" i="10"/>
  <c r="K75" i="10"/>
  <c r="Q55" i="10"/>
  <c r="P55" i="10"/>
  <c r="O55" i="10"/>
  <c r="N55" i="10"/>
  <c r="M55" i="10"/>
  <c r="L55" i="10"/>
  <c r="K55" i="10"/>
  <c r="CI70" i="10"/>
  <c r="CH70" i="10"/>
  <c r="CF70" i="10"/>
  <c r="BH70" i="10"/>
  <c r="BG70" i="10"/>
  <c r="BD70" i="10"/>
  <c r="BC70" i="10"/>
  <c r="AH70" i="10"/>
  <c r="AD70" i="10"/>
  <c r="I70" i="10"/>
  <c r="H70" i="10"/>
  <c r="G70" i="10"/>
  <c r="F70" i="10"/>
  <c r="E70" i="10"/>
  <c r="D70" i="10"/>
  <c r="C70" i="10"/>
  <c r="CY69" i="10"/>
  <c r="CX69" i="10"/>
  <c r="CV69" i="10"/>
  <c r="CU69" i="10"/>
  <c r="CT69" i="10"/>
  <c r="CQ69" i="10"/>
  <c r="CP69" i="10"/>
  <c r="CM69" i="10"/>
  <c r="CL69" i="10"/>
  <c r="BX69" i="10"/>
  <c r="BW69" i="10"/>
  <c r="BT69" i="10"/>
  <c r="BS69" i="10"/>
  <c r="BP69" i="10"/>
  <c r="BO69" i="10"/>
  <c r="BM69" i="10"/>
  <c r="BL69" i="10"/>
  <c r="BK69" i="10"/>
  <c r="AY69" i="10"/>
  <c r="AX69" i="10"/>
  <c r="AU69" i="10"/>
  <c r="AT69" i="10"/>
  <c r="AQ69" i="10"/>
  <c r="AM69" i="10"/>
  <c r="AL69" i="10"/>
  <c r="Y69" i="10"/>
  <c r="X69" i="10"/>
  <c r="W69" i="10"/>
  <c r="V69" i="10"/>
  <c r="U69" i="10"/>
  <c r="T69" i="10"/>
  <c r="S69" i="10"/>
  <c r="Q69" i="10"/>
  <c r="P69" i="10"/>
  <c r="O69" i="10"/>
  <c r="N69" i="10"/>
  <c r="M69" i="10"/>
  <c r="L69" i="10"/>
  <c r="K69" i="10"/>
  <c r="CI50" i="10"/>
  <c r="CH50" i="10"/>
  <c r="CE50" i="10"/>
  <c r="CD50" i="10"/>
  <c r="BI50" i="10"/>
  <c r="BH50" i="10"/>
  <c r="BG50" i="10"/>
  <c r="BE50" i="10"/>
  <c r="BD50" i="10"/>
  <c r="BC50" i="10"/>
  <c r="AI50" i="10"/>
  <c r="AH50" i="10"/>
  <c r="AE50" i="10"/>
  <c r="AD50" i="10"/>
  <c r="I50" i="10"/>
  <c r="H50" i="10"/>
  <c r="G50" i="10"/>
  <c r="F50" i="10"/>
  <c r="E50" i="10"/>
  <c r="D50" i="10"/>
  <c r="C50" i="10"/>
  <c r="CY49" i="10"/>
  <c r="CX49" i="10"/>
  <c r="CU49" i="10"/>
  <c r="CT49" i="10"/>
  <c r="CQ49" i="10"/>
  <c r="CP49" i="10"/>
  <c r="CN49" i="10"/>
  <c r="CM49" i="10"/>
  <c r="CL49" i="10"/>
  <c r="BY49" i="10"/>
  <c r="BX49" i="10"/>
  <c r="BW49" i="10"/>
  <c r="BU49" i="10"/>
  <c r="BT49" i="10"/>
  <c r="BS49" i="10"/>
  <c r="BQ49" i="10"/>
  <c r="BP49" i="10"/>
  <c r="BO49" i="10"/>
  <c r="BL49" i="10"/>
  <c r="BK49" i="10"/>
  <c r="AY49" i="10"/>
  <c r="AX49" i="10"/>
  <c r="AV49" i="10"/>
  <c r="AU49" i="10"/>
  <c r="AT49" i="10"/>
  <c r="AQ49" i="10"/>
  <c r="AP49" i="10"/>
  <c r="AN49" i="10"/>
  <c r="AM49" i="10"/>
  <c r="AL49" i="10"/>
  <c r="Y49" i="10"/>
  <c r="X49" i="10"/>
  <c r="W49" i="10"/>
  <c r="V49" i="10"/>
  <c r="U49" i="10"/>
  <c r="T49" i="10"/>
  <c r="S49" i="10"/>
  <c r="Q49" i="10"/>
  <c r="P49" i="10"/>
  <c r="O49" i="10"/>
  <c r="N49" i="10"/>
  <c r="M49" i="10"/>
  <c r="L49" i="10"/>
  <c r="K49" i="10"/>
  <c r="CC1" i="10"/>
  <c r="BC1" i="10"/>
  <c r="AC1" i="10"/>
  <c r="CJ21" i="10"/>
  <c r="BJ21" i="10"/>
  <c r="A14" i="10"/>
  <c r="CJ1" i="10" s="1"/>
  <c r="A13" i="10"/>
  <c r="BJ1" i="10" s="1"/>
  <c r="A12" i="10"/>
  <c r="AJ1" i="10" s="1"/>
  <c r="AG1" i="10" s="1"/>
  <c r="AB11" i="10" s="1"/>
  <c r="A11" i="10"/>
  <c r="J1" i="10" s="1"/>
  <c r="AI90" i="10"/>
  <c r="AH90" i="10"/>
  <c r="AF90" i="10"/>
  <c r="AE90" i="10"/>
  <c r="AD90" i="10"/>
  <c r="Q90" i="10"/>
  <c r="P90" i="10"/>
  <c r="O90" i="10"/>
  <c r="N90" i="10"/>
  <c r="M90" i="10"/>
  <c r="L90" i="10"/>
  <c r="K90" i="10"/>
  <c r="I90" i="10"/>
  <c r="H90" i="10"/>
  <c r="G90" i="10"/>
  <c r="F90" i="10"/>
  <c r="E90" i="10"/>
  <c r="D90" i="10"/>
  <c r="C90" i="10"/>
  <c r="V88" i="10"/>
  <c r="U88" i="10"/>
  <c r="S88" i="10"/>
  <c r="CO35" i="10"/>
  <c r="Q35" i="10"/>
  <c r="P35" i="10"/>
  <c r="O35" i="10"/>
  <c r="N35" i="10"/>
  <c r="M35" i="10"/>
  <c r="L35" i="10"/>
  <c r="K35" i="10"/>
  <c r="CI30" i="10"/>
  <c r="CH30" i="10"/>
  <c r="CE30" i="10"/>
  <c r="CD30" i="10"/>
  <c r="BI30" i="10"/>
  <c r="BH30" i="10"/>
  <c r="BG30" i="10"/>
  <c r="BE30" i="10"/>
  <c r="BD30" i="10"/>
  <c r="BC30" i="10"/>
  <c r="AI30" i="10"/>
  <c r="AH30" i="10"/>
  <c r="AF30" i="10"/>
  <c r="AE30" i="10"/>
  <c r="AD30" i="10"/>
  <c r="I30" i="10"/>
  <c r="H30" i="10"/>
  <c r="G30" i="10"/>
  <c r="F30" i="10"/>
  <c r="E30" i="10"/>
  <c r="D30" i="10"/>
  <c r="C30" i="10"/>
  <c r="CY29" i="10"/>
  <c r="CX29" i="10"/>
  <c r="CU29" i="10"/>
  <c r="CT29" i="10"/>
  <c r="CQ29" i="10"/>
  <c r="CP29" i="10"/>
  <c r="CN29" i="10"/>
  <c r="CM29" i="10"/>
  <c r="CL29" i="10"/>
  <c r="BX29" i="10"/>
  <c r="BW29" i="10"/>
  <c r="BT29" i="10"/>
  <c r="BS29" i="10"/>
  <c r="BQ29" i="10"/>
  <c r="BP29" i="10"/>
  <c r="BO29" i="10"/>
  <c r="BM29" i="10"/>
  <c r="BL29" i="10"/>
  <c r="BK29" i="10"/>
  <c r="AY29" i="10"/>
  <c r="AX29" i="10"/>
  <c r="AV29" i="10"/>
  <c r="AU29" i="10"/>
  <c r="AT29" i="10"/>
  <c r="AQ29" i="10"/>
  <c r="AP29" i="10"/>
  <c r="AM29" i="10"/>
  <c r="AL29" i="10"/>
  <c r="Y29" i="10"/>
  <c r="X29" i="10"/>
  <c r="W29" i="10"/>
  <c r="V29" i="10"/>
  <c r="U29" i="10"/>
  <c r="T29" i="10"/>
  <c r="S29" i="10"/>
  <c r="Q29" i="10"/>
  <c r="P29" i="10"/>
  <c r="O29" i="10"/>
  <c r="N29" i="10"/>
  <c r="M29" i="10"/>
  <c r="L29" i="10"/>
  <c r="K29" i="10"/>
  <c r="AI10" i="8"/>
  <c r="AI30" i="8" s="1"/>
  <c r="AH10" i="8"/>
  <c r="AG10" i="8"/>
  <c r="AF10" i="8"/>
  <c r="BF10" i="8" s="1"/>
  <c r="BV29" i="8" s="1"/>
  <c r="AE10" i="8"/>
  <c r="AE30" i="8" s="1"/>
  <c r="AD10" i="8"/>
  <c r="AC10" i="8"/>
  <c r="AC30" i="8" s="1"/>
  <c r="BE10" i="7"/>
  <c r="CE10" i="7" s="1"/>
  <c r="AI10" i="7"/>
  <c r="BI10" i="7" s="1"/>
  <c r="CI10" i="7" s="1"/>
  <c r="AH10" i="7"/>
  <c r="BH10" i="7" s="1"/>
  <c r="AG10" i="7"/>
  <c r="BG10" i="7" s="1"/>
  <c r="BO29" i="7" s="1"/>
  <c r="AF10" i="7"/>
  <c r="AF50" i="7" s="1"/>
  <c r="AE10" i="7"/>
  <c r="AD10" i="7"/>
  <c r="BD10" i="7" s="1"/>
  <c r="AC10" i="7"/>
  <c r="AC50" i="7" s="1"/>
  <c r="AI10" i="5"/>
  <c r="BI10" i="5" s="1"/>
  <c r="AH10" i="5"/>
  <c r="BH10" i="5" s="1"/>
  <c r="AG10" i="5"/>
  <c r="AW29" i="5" s="1"/>
  <c r="AF10" i="5"/>
  <c r="BF10" i="5" s="1"/>
  <c r="AE10" i="5"/>
  <c r="BE10" i="5" s="1"/>
  <c r="AD10" i="5"/>
  <c r="BD10" i="5" s="1"/>
  <c r="AC10" i="5"/>
  <c r="AS29" i="5" s="1"/>
  <c r="AI10" i="4"/>
  <c r="BI10" i="4" s="1"/>
  <c r="AH10" i="4"/>
  <c r="AH50" i="4" s="1"/>
  <c r="AG10" i="4"/>
  <c r="BG10" i="4" s="1"/>
  <c r="AF10" i="4"/>
  <c r="BF10" i="4" s="1"/>
  <c r="AE10" i="4"/>
  <c r="BE10" i="4" s="1"/>
  <c r="AD10" i="4"/>
  <c r="AD50" i="4" s="1"/>
  <c r="AC10" i="4"/>
  <c r="BC10" i="4" s="1"/>
  <c r="AI10" i="9"/>
  <c r="AI30" i="9" s="1"/>
  <c r="AH10" i="9"/>
  <c r="AH30" i="9" s="1"/>
  <c r="AG10" i="9"/>
  <c r="AF10" i="9"/>
  <c r="BF10" i="9" s="1"/>
  <c r="AE10" i="9"/>
  <c r="AE30" i="9" s="1"/>
  <c r="AD10" i="9"/>
  <c r="AD50" i="9" s="1"/>
  <c r="AC10" i="9"/>
  <c r="BC10" i="9" s="1"/>
  <c r="BH10" i="6"/>
  <c r="CH10" i="6" s="1"/>
  <c r="BG10" i="6"/>
  <c r="CG10" i="6" s="1"/>
  <c r="BF10" i="6"/>
  <c r="CF10" i="6" s="1"/>
  <c r="BD10" i="6"/>
  <c r="CD10" i="6" s="1"/>
  <c r="BC10" i="6"/>
  <c r="CC10" i="6" s="1"/>
  <c r="AI10" i="6"/>
  <c r="BI10" i="6" s="1"/>
  <c r="CI10" i="6" s="1"/>
  <c r="AH10" i="6"/>
  <c r="AG10" i="6"/>
  <c r="AF10" i="6"/>
  <c r="AE10" i="6"/>
  <c r="BE10" i="6" s="1"/>
  <c r="CE10" i="6" s="1"/>
  <c r="AD10" i="6"/>
  <c r="AC10" i="6"/>
  <c r="A14" i="4"/>
  <c r="A14" i="9"/>
  <c r="CJ1" i="9" s="1"/>
  <c r="AF50" i="9"/>
  <c r="Y50" i="9"/>
  <c r="X50" i="9"/>
  <c r="W50" i="9"/>
  <c r="V50" i="9"/>
  <c r="U50" i="9"/>
  <c r="T50" i="9"/>
  <c r="S50" i="9"/>
  <c r="Q50" i="9"/>
  <c r="P50" i="9"/>
  <c r="O50" i="9"/>
  <c r="N50" i="9"/>
  <c r="M50" i="9"/>
  <c r="L50" i="9"/>
  <c r="K50" i="9"/>
  <c r="I50" i="9"/>
  <c r="H50" i="9"/>
  <c r="G50" i="9"/>
  <c r="F50" i="9"/>
  <c r="E50" i="9"/>
  <c r="D50" i="9"/>
  <c r="C50" i="9"/>
  <c r="V48" i="9"/>
  <c r="U48" i="9"/>
  <c r="S48" i="9"/>
  <c r="CQ35" i="9"/>
  <c r="CP35" i="9"/>
  <c r="CO35" i="9"/>
  <c r="CN35" i="9"/>
  <c r="CM35" i="9"/>
  <c r="CL35" i="9"/>
  <c r="CK35" i="9"/>
  <c r="BQ35" i="9"/>
  <c r="BP35" i="9"/>
  <c r="BO35" i="9"/>
  <c r="BN35" i="9"/>
  <c r="BM35" i="9"/>
  <c r="BL35" i="9"/>
  <c r="BK35" i="9"/>
  <c r="AQ35" i="9"/>
  <c r="AP35" i="9"/>
  <c r="AO35" i="9"/>
  <c r="AN35" i="9"/>
  <c r="AM35" i="9"/>
  <c r="AL35" i="9"/>
  <c r="AK35" i="9"/>
  <c r="Q35" i="9"/>
  <c r="P35" i="9"/>
  <c r="O35" i="9"/>
  <c r="N35" i="9"/>
  <c r="M35" i="9"/>
  <c r="L35" i="9"/>
  <c r="K35" i="9"/>
  <c r="AF30" i="9"/>
  <c r="AD30" i="9"/>
  <c r="AC30" i="9"/>
  <c r="I30" i="9"/>
  <c r="H30" i="9"/>
  <c r="G30" i="9"/>
  <c r="F30" i="9"/>
  <c r="E30" i="9"/>
  <c r="D30" i="9"/>
  <c r="C30" i="9"/>
  <c r="AY29" i="9"/>
  <c r="AW29" i="9"/>
  <c r="AV29" i="9"/>
  <c r="AU29" i="9"/>
  <c r="AS29" i="9"/>
  <c r="AO29" i="9"/>
  <c r="AN29" i="9"/>
  <c r="AK29" i="9"/>
  <c r="Y29" i="9"/>
  <c r="X29" i="9"/>
  <c r="W29" i="9"/>
  <c r="V29" i="9"/>
  <c r="U29" i="9"/>
  <c r="T29" i="9"/>
  <c r="S29" i="9"/>
  <c r="Q29" i="9"/>
  <c r="P29" i="9"/>
  <c r="O29" i="9"/>
  <c r="N29" i="9"/>
  <c r="M29" i="9"/>
  <c r="L29" i="9"/>
  <c r="K29" i="9"/>
  <c r="CJ20" i="9"/>
  <c r="BJ20" i="9"/>
  <c r="AJ20" i="9"/>
  <c r="J20" i="9"/>
  <c r="D31" i="9"/>
  <c r="AB9" i="9"/>
  <c r="BJ1" i="9"/>
  <c r="BC31" i="9" s="1"/>
  <c r="AJ1" i="9"/>
  <c r="J1" i="9"/>
  <c r="AG50" i="8"/>
  <c r="AF50" i="8"/>
  <c r="Y50" i="8"/>
  <c r="X50" i="8"/>
  <c r="W50" i="8"/>
  <c r="V50" i="8"/>
  <c r="U50" i="8"/>
  <c r="T50" i="8"/>
  <c r="S50" i="8"/>
  <c r="Q50" i="8"/>
  <c r="P50" i="8"/>
  <c r="O50" i="8"/>
  <c r="N50" i="8"/>
  <c r="M50" i="8"/>
  <c r="L50" i="8"/>
  <c r="K50" i="8"/>
  <c r="I50" i="8"/>
  <c r="H50" i="8"/>
  <c r="G50" i="8"/>
  <c r="F50" i="8"/>
  <c r="E50" i="8"/>
  <c r="D50" i="8"/>
  <c r="C50" i="8"/>
  <c r="V48" i="8"/>
  <c r="U48" i="8"/>
  <c r="S48" i="8"/>
  <c r="CQ35" i="8"/>
  <c r="CP35" i="8"/>
  <c r="CO35" i="8"/>
  <c r="CN35" i="8"/>
  <c r="CM35" i="8"/>
  <c r="CL35" i="8"/>
  <c r="CK35" i="8"/>
  <c r="BQ35" i="8"/>
  <c r="BP35" i="8"/>
  <c r="BO35" i="8"/>
  <c r="BN35" i="8"/>
  <c r="BM35" i="8"/>
  <c r="BL35" i="8"/>
  <c r="BK35" i="8"/>
  <c r="AQ35" i="8"/>
  <c r="AP35" i="8"/>
  <c r="AO35" i="8"/>
  <c r="AN35" i="8"/>
  <c r="AM35" i="8"/>
  <c r="AL35" i="8"/>
  <c r="AK35" i="8"/>
  <c r="Q35" i="8"/>
  <c r="P35" i="8"/>
  <c r="O35" i="8"/>
  <c r="N35" i="8"/>
  <c r="M35" i="8"/>
  <c r="L35" i="8"/>
  <c r="K35" i="8"/>
  <c r="AH30" i="8"/>
  <c r="AG30" i="8"/>
  <c r="AF30" i="8"/>
  <c r="I30" i="8"/>
  <c r="H30" i="8"/>
  <c r="G30" i="8"/>
  <c r="F30" i="8"/>
  <c r="E30" i="8"/>
  <c r="D30" i="8"/>
  <c r="C30" i="8"/>
  <c r="AW29" i="8"/>
  <c r="AV29" i="8"/>
  <c r="AS29" i="8"/>
  <c r="AQ29" i="8"/>
  <c r="AP29" i="8"/>
  <c r="AN29" i="8"/>
  <c r="AM29" i="8"/>
  <c r="Y29" i="8"/>
  <c r="X29" i="8"/>
  <c r="W29" i="8"/>
  <c r="V29" i="8"/>
  <c r="U29" i="8"/>
  <c r="T29" i="8"/>
  <c r="S29" i="8"/>
  <c r="Q29" i="8"/>
  <c r="P29" i="8"/>
  <c r="O29" i="8"/>
  <c r="N29" i="8"/>
  <c r="M29" i="8"/>
  <c r="L29" i="8"/>
  <c r="K29" i="8"/>
  <c r="CJ20" i="8"/>
  <c r="BJ20" i="8"/>
  <c r="AJ20" i="8"/>
  <c r="J20" i="8"/>
  <c r="AB9" i="8"/>
  <c r="CJ1" i="8"/>
  <c r="BJ1" i="8"/>
  <c r="AJ1" i="8"/>
  <c r="J1" i="8"/>
  <c r="G1" i="8" s="1"/>
  <c r="B51" i="8" s="1"/>
  <c r="AB51" i="8" s="1"/>
  <c r="AI50" i="7"/>
  <c r="AH50" i="7"/>
  <c r="AG50" i="7"/>
  <c r="AE50" i="7"/>
  <c r="AD50" i="7"/>
  <c r="Y50" i="7"/>
  <c r="X50" i="7"/>
  <c r="W50" i="7"/>
  <c r="V50" i="7"/>
  <c r="U50" i="7"/>
  <c r="T50" i="7"/>
  <c r="S50" i="7"/>
  <c r="Q50" i="7"/>
  <c r="P50" i="7"/>
  <c r="O50" i="7"/>
  <c r="N50" i="7"/>
  <c r="M50" i="7"/>
  <c r="L50" i="7"/>
  <c r="K50" i="7"/>
  <c r="I50" i="7"/>
  <c r="H50" i="7"/>
  <c r="G50" i="7"/>
  <c r="F50" i="7"/>
  <c r="E50" i="7"/>
  <c r="D50" i="7"/>
  <c r="C50" i="7"/>
  <c r="V48" i="7"/>
  <c r="U48" i="7"/>
  <c r="S48" i="7"/>
  <c r="CQ35" i="7"/>
  <c r="CP35" i="7"/>
  <c r="CO35" i="7"/>
  <c r="CN35" i="7"/>
  <c r="CM35" i="7"/>
  <c r="CL35" i="7"/>
  <c r="CK35" i="7"/>
  <c r="BQ35" i="7"/>
  <c r="BP35" i="7"/>
  <c r="BO35" i="7"/>
  <c r="BN35" i="7"/>
  <c r="BM35" i="7"/>
  <c r="BL35" i="7"/>
  <c r="BK35" i="7"/>
  <c r="AQ35" i="7"/>
  <c r="AP35" i="7"/>
  <c r="AO35" i="7"/>
  <c r="AN35" i="7"/>
  <c r="AM35" i="7"/>
  <c r="AL35" i="7"/>
  <c r="AK35" i="7"/>
  <c r="Q35" i="7"/>
  <c r="P35" i="7"/>
  <c r="O35" i="7"/>
  <c r="N35" i="7"/>
  <c r="M35" i="7"/>
  <c r="L35" i="7"/>
  <c r="K35" i="7"/>
  <c r="BI30" i="7"/>
  <c r="AI30" i="7"/>
  <c r="AH30" i="7"/>
  <c r="AF30" i="7"/>
  <c r="AE30" i="7"/>
  <c r="AD30" i="7"/>
  <c r="I30" i="7"/>
  <c r="H30" i="7"/>
  <c r="G30" i="7"/>
  <c r="F30" i="7"/>
  <c r="E30" i="7"/>
  <c r="D30" i="7"/>
  <c r="C30" i="7"/>
  <c r="BY29" i="7"/>
  <c r="BQ29" i="7"/>
  <c r="AY29" i="7"/>
  <c r="AX29" i="7"/>
  <c r="AW29" i="7"/>
  <c r="AU29" i="7"/>
  <c r="AT29" i="7"/>
  <c r="AQ29" i="7"/>
  <c r="AP29" i="7"/>
  <c r="AM29" i="7"/>
  <c r="AL29" i="7"/>
  <c r="Y29" i="7"/>
  <c r="X29" i="7"/>
  <c r="W29" i="7"/>
  <c r="V29" i="7"/>
  <c r="U29" i="7"/>
  <c r="T29" i="7"/>
  <c r="S29" i="7"/>
  <c r="Q29" i="7"/>
  <c r="P29" i="7"/>
  <c r="O29" i="7"/>
  <c r="N29" i="7"/>
  <c r="M29" i="7"/>
  <c r="L29" i="7"/>
  <c r="K29" i="7"/>
  <c r="CJ20" i="7"/>
  <c r="BJ20" i="7"/>
  <c r="AJ20" i="7"/>
  <c r="J20" i="7"/>
  <c r="G31" i="7"/>
  <c r="AB9" i="7"/>
  <c r="CJ1" i="7"/>
  <c r="CG1" i="7" s="1"/>
  <c r="B54" i="7" s="1"/>
  <c r="AB54" i="7" s="1"/>
  <c r="BJ1" i="7"/>
  <c r="BG1" i="7" s="1"/>
  <c r="B53" i="7" s="1"/>
  <c r="AB53" i="7" s="1"/>
  <c r="AJ1" i="7"/>
  <c r="J1" i="7"/>
  <c r="G1" i="7"/>
  <c r="B51" i="7" s="1"/>
  <c r="AB51" i="7" s="1"/>
  <c r="AI50" i="6"/>
  <c r="AH50" i="6"/>
  <c r="AG50" i="6"/>
  <c r="AF50" i="6"/>
  <c r="AE50" i="6"/>
  <c r="AD50" i="6"/>
  <c r="AC50" i="6"/>
  <c r="Y50" i="6"/>
  <c r="X50" i="6"/>
  <c r="W50" i="6"/>
  <c r="V50" i="6"/>
  <c r="U50" i="6"/>
  <c r="T50" i="6"/>
  <c r="S50" i="6"/>
  <c r="Q50" i="6"/>
  <c r="P50" i="6"/>
  <c r="O50" i="6"/>
  <c r="N50" i="6"/>
  <c r="M50" i="6"/>
  <c r="L50" i="6"/>
  <c r="K50" i="6"/>
  <c r="I50" i="6"/>
  <c r="H50" i="6"/>
  <c r="G50" i="6"/>
  <c r="F50" i="6"/>
  <c r="E50" i="6"/>
  <c r="D50" i="6"/>
  <c r="C50" i="6"/>
  <c r="V48" i="6"/>
  <c r="U48" i="6"/>
  <c r="S48" i="6"/>
  <c r="CQ35" i="6"/>
  <c r="CP35" i="6"/>
  <c r="CO35" i="6"/>
  <c r="CN35" i="6"/>
  <c r="CM35" i="6"/>
  <c r="CL35" i="6"/>
  <c r="CK35" i="6"/>
  <c r="BQ35" i="6"/>
  <c r="BP35" i="6"/>
  <c r="BO35" i="6"/>
  <c r="BN35" i="6"/>
  <c r="BM35" i="6"/>
  <c r="BL35" i="6"/>
  <c r="BK35" i="6"/>
  <c r="AQ35" i="6"/>
  <c r="AP35" i="6"/>
  <c r="AO35" i="6"/>
  <c r="AN35" i="6"/>
  <c r="AM35" i="6"/>
  <c r="AL35" i="6"/>
  <c r="AK35" i="6"/>
  <c r="Q35" i="6"/>
  <c r="P35" i="6"/>
  <c r="O35" i="6"/>
  <c r="N35" i="6"/>
  <c r="M35" i="6"/>
  <c r="L35" i="6"/>
  <c r="K35" i="6"/>
  <c r="BI30" i="6"/>
  <c r="BH30" i="6"/>
  <c r="BG30" i="6"/>
  <c r="BE30" i="6"/>
  <c r="BD30" i="6"/>
  <c r="BC30" i="6"/>
  <c r="AH30" i="6"/>
  <c r="AG30" i="6"/>
  <c r="AF30" i="6"/>
  <c r="AD30" i="6"/>
  <c r="AC30" i="6"/>
  <c r="I30" i="6"/>
  <c r="H30" i="6"/>
  <c r="G30" i="6"/>
  <c r="F30" i="6"/>
  <c r="E30" i="6"/>
  <c r="D30" i="6"/>
  <c r="C30" i="6"/>
  <c r="BY29" i="6"/>
  <c r="BX29" i="6"/>
  <c r="BW29" i="6"/>
  <c r="BU29" i="6"/>
  <c r="BT29" i="6"/>
  <c r="BQ29" i="6"/>
  <c r="BP29" i="6"/>
  <c r="BO29" i="6"/>
  <c r="BM29" i="6"/>
  <c r="BL29" i="6"/>
  <c r="BK29" i="6"/>
  <c r="AY29" i="6"/>
  <c r="AX29" i="6"/>
  <c r="AW29" i="6"/>
  <c r="AV29" i="6"/>
  <c r="AT29" i="6"/>
  <c r="AS29" i="6"/>
  <c r="AQ29" i="6"/>
  <c r="AP29" i="6"/>
  <c r="AO29" i="6"/>
  <c r="AN29" i="6"/>
  <c r="AM29" i="6"/>
  <c r="AL29" i="6"/>
  <c r="AK29" i="6"/>
  <c r="Y29" i="6"/>
  <c r="X29" i="6"/>
  <c r="W29" i="6"/>
  <c r="V29" i="6"/>
  <c r="U29" i="6"/>
  <c r="T29" i="6"/>
  <c r="S29" i="6"/>
  <c r="Q29" i="6"/>
  <c r="P29" i="6"/>
  <c r="O29" i="6"/>
  <c r="N29" i="6"/>
  <c r="M29" i="6"/>
  <c r="L29" i="6"/>
  <c r="K29" i="6"/>
  <c r="CJ20" i="6"/>
  <c r="BJ20" i="6"/>
  <c r="AJ20" i="6"/>
  <c r="J20" i="6"/>
  <c r="AB9" i="6"/>
  <c r="CJ1" i="6"/>
  <c r="CG1" i="6" s="1"/>
  <c r="B54" i="6" s="1"/>
  <c r="AB54" i="6" s="1"/>
  <c r="BJ1" i="6"/>
  <c r="BG1" i="6" s="1"/>
  <c r="B53" i="6" s="1"/>
  <c r="AB53" i="6" s="1"/>
  <c r="AJ1" i="6"/>
  <c r="J1" i="6"/>
  <c r="AI50" i="5"/>
  <c r="AH50" i="5"/>
  <c r="AF50" i="5"/>
  <c r="AE50" i="5"/>
  <c r="AD50" i="5"/>
  <c r="Y50" i="5"/>
  <c r="X50" i="5"/>
  <c r="W50" i="5"/>
  <c r="V50" i="5"/>
  <c r="U50" i="5"/>
  <c r="T50" i="5"/>
  <c r="S50" i="5"/>
  <c r="Q50" i="5"/>
  <c r="P50" i="5"/>
  <c r="O50" i="5"/>
  <c r="N50" i="5"/>
  <c r="M50" i="5"/>
  <c r="L50" i="5"/>
  <c r="K50" i="5"/>
  <c r="I50" i="5"/>
  <c r="H50" i="5"/>
  <c r="G50" i="5"/>
  <c r="F50" i="5"/>
  <c r="E50" i="5"/>
  <c r="D50" i="5"/>
  <c r="C50" i="5"/>
  <c r="V48" i="5"/>
  <c r="U48" i="5"/>
  <c r="S48" i="5"/>
  <c r="CQ35" i="5"/>
  <c r="CP35" i="5"/>
  <c r="CO35" i="5"/>
  <c r="CN35" i="5"/>
  <c r="CM35" i="5"/>
  <c r="CL35" i="5"/>
  <c r="CK35" i="5"/>
  <c r="BQ35" i="5"/>
  <c r="BP35" i="5"/>
  <c r="BO35" i="5"/>
  <c r="BN35" i="5"/>
  <c r="BM35" i="5"/>
  <c r="BL35" i="5"/>
  <c r="BK35" i="5"/>
  <c r="AQ35" i="5"/>
  <c r="AP35" i="5"/>
  <c r="AO35" i="5"/>
  <c r="AN35" i="5"/>
  <c r="AM35" i="5"/>
  <c r="AL35" i="5"/>
  <c r="AK35" i="5"/>
  <c r="Q35" i="5"/>
  <c r="P35" i="5"/>
  <c r="O35" i="5"/>
  <c r="N35" i="5"/>
  <c r="M35" i="5"/>
  <c r="L35" i="5"/>
  <c r="K35" i="5"/>
  <c r="AI30" i="5"/>
  <c r="AH30" i="5"/>
  <c r="AG30" i="5"/>
  <c r="AE30" i="5"/>
  <c r="AD30" i="5"/>
  <c r="AC30" i="5"/>
  <c r="I30" i="5"/>
  <c r="H30" i="5"/>
  <c r="G30" i="5"/>
  <c r="F30" i="5"/>
  <c r="E30" i="5"/>
  <c r="D30" i="5"/>
  <c r="C30" i="5"/>
  <c r="AY29" i="5"/>
  <c r="AX29" i="5"/>
  <c r="AU29" i="5"/>
  <c r="AT29" i="5"/>
  <c r="AQ29" i="5"/>
  <c r="AP29" i="5"/>
  <c r="AN29" i="5"/>
  <c r="AM29" i="5"/>
  <c r="AL29" i="5"/>
  <c r="Y29" i="5"/>
  <c r="X29" i="5"/>
  <c r="W29" i="5"/>
  <c r="V29" i="5"/>
  <c r="U29" i="5"/>
  <c r="T29" i="5"/>
  <c r="S29" i="5"/>
  <c r="Q29" i="5"/>
  <c r="P29" i="5"/>
  <c r="O29" i="5"/>
  <c r="N29" i="5"/>
  <c r="M29" i="5"/>
  <c r="L29" i="5"/>
  <c r="K29" i="5"/>
  <c r="CJ20" i="5"/>
  <c r="BJ20" i="5"/>
  <c r="AJ20" i="5"/>
  <c r="J20" i="5"/>
  <c r="AB9" i="5"/>
  <c r="CJ1" i="5"/>
  <c r="BJ1" i="5"/>
  <c r="BG1" i="5"/>
  <c r="B53" i="5" s="1"/>
  <c r="AB53" i="5" s="1"/>
  <c r="AJ1" i="5"/>
  <c r="AG1" i="5" s="1"/>
  <c r="B52" i="5" s="1"/>
  <c r="AB52" i="5" s="1"/>
  <c r="J1" i="5"/>
  <c r="B31" i="5" s="1"/>
  <c r="B32" i="5" s="1"/>
  <c r="B33" i="5" s="1"/>
  <c r="B34" i="5" s="1"/>
  <c r="B35" i="5" s="1"/>
  <c r="B36" i="5" s="1"/>
  <c r="B37" i="5" s="1"/>
  <c r="B38" i="5" s="1"/>
  <c r="B39" i="5" s="1"/>
  <c r="G1" i="5"/>
  <c r="B51" i="5" s="1"/>
  <c r="AB51" i="5" s="1"/>
  <c r="AI50" i="4"/>
  <c r="AG50" i="4"/>
  <c r="AF50" i="4"/>
  <c r="AC50" i="4"/>
  <c r="Y50" i="4"/>
  <c r="X50" i="4"/>
  <c r="W50" i="4"/>
  <c r="V50" i="4"/>
  <c r="U50" i="4"/>
  <c r="T50" i="4"/>
  <c r="S50" i="4"/>
  <c r="Q50" i="4"/>
  <c r="P50" i="4"/>
  <c r="O50" i="4"/>
  <c r="N50" i="4"/>
  <c r="M50" i="4"/>
  <c r="L50" i="4"/>
  <c r="K50" i="4"/>
  <c r="I50" i="4"/>
  <c r="H50" i="4"/>
  <c r="G50" i="4"/>
  <c r="F50" i="4"/>
  <c r="E50" i="4"/>
  <c r="D50" i="4"/>
  <c r="C50" i="4"/>
  <c r="V48" i="4"/>
  <c r="U48" i="4"/>
  <c r="S48" i="4"/>
  <c r="CQ35" i="4"/>
  <c r="CP35" i="4"/>
  <c r="CO35" i="4"/>
  <c r="CN35" i="4"/>
  <c r="CM35" i="4"/>
  <c r="CL35" i="4"/>
  <c r="CK35" i="4"/>
  <c r="BQ35" i="4"/>
  <c r="BP35" i="4"/>
  <c r="BO35" i="4"/>
  <c r="BN35" i="4"/>
  <c r="BM35" i="4"/>
  <c r="BL35" i="4"/>
  <c r="BK35" i="4"/>
  <c r="AQ35" i="4"/>
  <c r="AP35" i="4"/>
  <c r="AO35" i="4"/>
  <c r="AN35" i="4"/>
  <c r="AM35" i="4"/>
  <c r="AL35" i="4"/>
  <c r="AK35" i="4"/>
  <c r="Q35" i="4"/>
  <c r="P35" i="4"/>
  <c r="O35" i="4"/>
  <c r="N35" i="4"/>
  <c r="M35" i="4"/>
  <c r="L35" i="4"/>
  <c r="K35" i="4"/>
  <c r="BF30" i="4"/>
  <c r="AG30" i="4"/>
  <c r="AF30" i="4"/>
  <c r="AC30" i="4"/>
  <c r="I30" i="4"/>
  <c r="H30" i="4"/>
  <c r="G30" i="4"/>
  <c r="F30" i="4"/>
  <c r="E30" i="4"/>
  <c r="D30" i="4"/>
  <c r="C30" i="4"/>
  <c r="AW29" i="4"/>
  <c r="AV29" i="4"/>
  <c r="AS29" i="4"/>
  <c r="AO29" i="4"/>
  <c r="AN29" i="4"/>
  <c r="AK29" i="4"/>
  <c r="Y29" i="4"/>
  <c r="X29" i="4"/>
  <c r="W29" i="4"/>
  <c r="V29" i="4"/>
  <c r="U29" i="4"/>
  <c r="T29" i="4"/>
  <c r="S29" i="4"/>
  <c r="Q29" i="4"/>
  <c r="P29" i="4"/>
  <c r="O29" i="4"/>
  <c r="N29" i="4"/>
  <c r="M29" i="4"/>
  <c r="L29" i="4"/>
  <c r="K29" i="4"/>
  <c r="CJ20" i="4"/>
  <c r="BJ20" i="4"/>
  <c r="AJ20" i="4"/>
  <c r="J20" i="4"/>
  <c r="AB9" i="4"/>
  <c r="CJ1" i="4"/>
  <c r="BJ1" i="4"/>
  <c r="BB31" i="4" s="1"/>
  <c r="BB32" i="4" s="1"/>
  <c r="BB33" i="4" s="1"/>
  <c r="BB34" i="4" s="1"/>
  <c r="BB35" i="4" s="1"/>
  <c r="BB36" i="4" s="1"/>
  <c r="BB37" i="4" s="1"/>
  <c r="BB38" i="4" s="1"/>
  <c r="BB39" i="4" s="1"/>
  <c r="AJ1" i="4"/>
  <c r="J1" i="4"/>
  <c r="G1" i="4" s="1"/>
  <c r="B51" i="4" s="1"/>
  <c r="AB51" i="4" s="1"/>
  <c r="AB9" i="1"/>
  <c r="AI50" i="1"/>
  <c r="AH50" i="1"/>
  <c r="AG50" i="1"/>
  <c r="AF50" i="1"/>
  <c r="AE50" i="1"/>
  <c r="AD50" i="1"/>
  <c r="AC50" i="1"/>
  <c r="Y50" i="1"/>
  <c r="X50" i="1"/>
  <c r="W50" i="1"/>
  <c r="V50" i="1"/>
  <c r="U50" i="1"/>
  <c r="T50" i="1"/>
  <c r="S50" i="1"/>
  <c r="CQ35" i="1"/>
  <c r="CP35" i="1"/>
  <c r="CO35" i="1"/>
  <c r="CN35" i="1"/>
  <c r="CM35" i="1"/>
  <c r="CL35" i="1"/>
  <c r="CK35" i="1"/>
  <c r="CI30" i="1"/>
  <c r="CH30" i="1"/>
  <c r="CG30" i="1"/>
  <c r="CF30" i="1"/>
  <c r="CE30" i="1"/>
  <c r="CD30" i="1"/>
  <c r="CC30" i="1"/>
  <c r="CY29" i="1"/>
  <c r="CX29" i="1"/>
  <c r="CW29" i="1"/>
  <c r="CV29" i="1"/>
  <c r="CU29" i="1"/>
  <c r="CT29" i="1"/>
  <c r="CS29" i="1"/>
  <c r="CQ29" i="1"/>
  <c r="CP29" i="1"/>
  <c r="CO29" i="1"/>
  <c r="CN29" i="1"/>
  <c r="CM29" i="1"/>
  <c r="CL29" i="1"/>
  <c r="CK29" i="1"/>
  <c r="CJ20" i="1"/>
  <c r="BQ35" i="1"/>
  <c r="BP35" i="1"/>
  <c r="BO35" i="1"/>
  <c r="BN35" i="1"/>
  <c r="BM35" i="1"/>
  <c r="BL35" i="1"/>
  <c r="BK35" i="1"/>
  <c r="BI30" i="1"/>
  <c r="BH30" i="1"/>
  <c r="BG30" i="1"/>
  <c r="BF30" i="1"/>
  <c r="BE30" i="1"/>
  <c r="BD30" i="1"/>
  <c r="BC30" i="1"/>
  <c r="BY29" i="1"/>
  <c r="BX29" i="1"/>
  <c r="BW29" i="1"/>
  <c r="BV29" i="1"/>
  <c r="BU29" i="1"/>
  <c r="BT29" i="1"/>
  <c r="BS29" i="1"/>
  <c r="BQ29" i="1"/>
  <c r="BP29" i="1"/>
  <c r="BO29" i="1"/>
  <c r="BN29" i="1"/>
  <c r="BM29" i="1"/>
  <c r="BL29" i="1"/>
  <c r="BK29" i="1"/>
  <c r="BJ20" i="1"/>
  <c r="AQ35" i="1"/>
  <c r="AP35" i="1"/>
  <c r="AO35" i="1"/>
  <c r="AN35" i="1"/>
  <c r="AM35" i="1"/>
  <c r="AL35" i="1"/>
  <c r="AK35" i="1"/>
  <c r="AI30" i="1"/>
  <c r="AH30" i="1"/>
  <c r="AG30" i="1"/>
  <c r="AF30" i="1"/>
  <c r="AE30" i="1"/>
  <c r="AD30" i="1"/>
  <c r="AC30" i="1"/>
  <c r="AY29" i="1"/>
  <c r="AX29" i="1"/>
  <c r="AW29" i="1"/>
  <c r="AV29" i="1"/>
  <c r="AU29" i="1"/>
  <c r="AT29" i="1"/>
  <c r="AS29" i="1"/>
  <c r="AQ29" i="1"/>
  <c r="AP29" i="1"/>
  <c r="AO29" i="1"/>
  <c r="AN29" i="1"/>
  <c r="AM29" i="1"/>
  <c r="AL29" i="1"/>
  <c r="AK29" i="1"/>
  <c r="AJ20" i="1"/>
  <c r="Q50" i="1"/>
  <c r="P50" i="1"/>
  <c r="O50" i="1"/>
  <c r="N50" i="1"/>
  <c r="M50" i="1"/>
  <c r="L50" i="1"/>
  <c r="K50" i="1"/>
  <c r="Q35" i="1"/>
  <c r="P35" i="1"/>
  <c r="Y29" i="1"/>
  <c r="X29" i="1"/>
  <c r="W29" i="1"/>
  <c r="V29" i="1"/>
  <c r="U29" i="1"/>
  <c r="T29" i="1"/>
  <c r="S29" i="1"/>
  <c r="Q29" i="1"/>
  <c r="P29" i="1"/>
  <c r="O29" i="1"/>
  <c r="N29" i="1"/>
  <c r="M29" i="1"/>
  <c r="L29" i="1"/>
  <c r="K29" i="1"/>
  <c r="CJ1" i="1"/>
  <c r="CG1" i="1" s="1"/>
  <c r="B54" i="1" s="1"/>
  <c r="BJ1" i="1"/>
  <c r="BG1" i="1" s="1"/>
  <c r="AJ1" i="1"/>
  <c r="AG1" i="1" s="1"/>
  <c r="I50" i="1"/>
  <c r="H50" i="1"/>
  <c r="G50" i="1"/>
  <c r="F50" i="1"/>
  <c r="E50" i="1"/>
  <c r="D50" i="1"/>
  <c r="C50" i="1"/>
  <c r="V48" i="1"/>
  <c r="U48" i="1"/>
  <c r="S48" i="1"/>
  <c r="O35" i="1"/>
  <c r="N35" i="1"/>
  <c r="M35" i="1"/>
  <c r="L35" i="1"/>
  <c r="K35" i="1"/>
  <c r="I30" i="1"/>
  <c r="H30" i="1"/>
  <c r="G30" i="1"/>
  <c r="F30" i="1"/>
  <c r="E30" i="1"/>
  <c r="D30" i="1"/>
  <c r="C30" i="1"/>
  <c r="J20" i="1"/>
  <c r="AB12" i="16" l="1"/>
  <c r="BB12" i="15"/>
  <c r="B113" i="14"/>
  <c r="AB113" i="14" s="1"/>
  <c r="BB11" i="14"/>
  <c r="BB12" i="13"/>
  <c r="CB12" i="11"/>
  <c r="B12" i="12"/>
  <c r="CB12" i="14"/>
  <c r="B112" i="15"/>
  <c r="AB112" i="15" s="1"/>
  <c r="AB11" i="15"/>
  <c r="AB12" i="10"/>
  <c r="B12" i="11"/>
  <c r="CB12" i="12"/>
  <c r="CB12" i="13"/>
  <c r="CB12" i="15"/>
  <c r="B12" i="16"/>
  <c r="CL35" i="11"/>
  <c r="CQ35" i="14"/>
  <c r="CQ35" i="12"/>
  <c r="CM35" i="11"/>
  <c r="CL55" i="11"/>
  <c r="CL35" i="14"/>
  <c r="CN55" i="14"/>
  <c r="CN35" i="14"/>
  <c r="CM35" i="14"/>
  <c r="CK35" i="15"/>
  <c r="AO29" i="7"/>
  <c r="AC30" i="7"/>
  <c r="AG30" i="7"/>
  <c r="BE30" i="7"/>
  <c r="AP29" i="9"/>
  <c r="BD10" i="8"/>
  <c r="AD30" i="8"/>
  <c r="AT29" i="8"/>
  <c r="BH10" i="8"/>
  <c r="AH50" i="8"/>
  <c r="BG1" i="11"/>
  <c r="BB11" i="11" s="1"/>
  <c r="BP55" i="11"/>
  <c r="BP35" i="11"/>
  <c r="BK35" i="11"/>
  <c r="BN55" i="11"/>
  <c r="BO35" i="11"/>
  <c r="BL75" i="11"/>
  <c r="AU29" i="4"/>
  <c r="AE30" i="4"/>
  <c r="AU29" i="6"/>
  <c r="BN29" i="6"/>
  <c r="BS29" i="6"/>
  <c r="AE30" i="6"/>
  <c r="AI30" i="6"/>
  <c r="BF30" i="6"/>
  <c r="AK29" i="7"/>
  <c r="BM29" i="7"/>
  <c r="BG30" i="7"/>
  <c r="AL29" i="8"/>
  <c r="AX29" i="8"/>
  <c r="AD50" i="8"/>
  <c r="AL29" i="9"/>
  <c r="BG10" i="9"/>
  <c r="AG30" i="9"/>
  <c r="BC10" i="7"/>
  <c r="AF70" i="10"/>
  <c r="AV69" i="10"/>
  <c r="AF50" i="10"/>
  <c r="AN69" i="10"/>
  <c r="AN29" i="10"/>
  <c r="BE70" i="10"/>
  <c r="BU29" i="10"/>
  <c r="BU69" i="10"/>
  <c r="BM49" i="10"/>
  <c r="BQ69" i="10"/>
  <c r="BI70" i="10"/>
  <c r="BY69" i="10"/>
  <c r="BY29" i="10"/>
  <c r="CF50" i="10"/>
  <c r="CF30" i="10"/>
  <c r="CV29" i="10"/>
  <c r="CN69" i="10"/>
  <c r="CV49" i="10"/>
  <c r="CP35" i="11"/>
  <c r="CN75" i="11"/>
  <c r="CP55" i="11"/>
  <c r="CN35" i="11"/>
  <c r="BL35" i="11"/>
  <c r="CQ35" i="11"/>
  <c r="AU49" i="11"/>
  <c r="BW69" i="12"/>
  <c r="BO49" i="12"/>
  <c r="CK35" i="13"/>
  <c r="AO55" i="14"/>
  <c r="AM35" i="14"/>
  <c r="AQ35" i="14"/>
  <c r="AL35" i="14"/>
  <c r="AS69" i="10"/>
  <c r="AK29" i="10"/>
  <c r="AW69" i="10"/>
  <c r="AO29" i="10"/>
  <c r="BF30" i="10"/>
  <c r="BV69" i="10"/>
  <c r="CC30" i="10"/>
  <c r="CK69" i="10"/>
  <c r="CG30" i="10"/>
  <c r="CO69" i="10"/>
  <c r="AG1" i="11"/>
  <c r="AG1" i="12"/>
  <c r="AB11" i="12" s="1"/>
  <c r="CM69" i="12"/>
  <c r="CM29" i="12"/>
  <c r="BO55" i="12"/>
  <c r="BO35" i="12"/>
  <c r="BY29" i="15"/>
  <c r="BI50" i="15"/>
  <c r="CV69" i="15"/>
  <c r="CN49" i="15"/>
  <c r="BC10" i="8"/>
  <c r="AC50" i="8"/>
  <c r="AK29" i="8"/>
  <c r="BG10" i="8"/>
  <c r="AO29" i="8"/>
  <c r="AJ21" i="10"/>
  <c r="BV49" i="10"/>
  <c r="CK49" i="10"/>
  <c r="CO49" i="10"/>
  <c r="CN55" i="12"/>
  <c r="CM35" i="12"/>
  <c r="BK35" i="12"/>
  <c r="CP75" i="12"/>
  <c r="BD10" i="9"/>
  <c r="AT29" i="9"/>
  <c r="BH10" i="9"/>
  <c r="AH50" i="9"/>
  <c r="AX29" i="9"/>
  <c r="AQ29" i="4"/>
  <c r="AE50" i="4"/>
  <c r="AV29" i="5"/>
  <c r="AS29" i="7"/>
  <c r="BU29" i="7"/>
  <c r="AM29" i="4"/>
  <c r="AY29" i="4"/>
  <c r="AI30" i="4"/>
  <c r="AF30" i="5"/>
  <c r="BV29" i="6"/>
  <c r="AM29" i="15"/>
  <c r="CX29" i="15"/>
  <c r="AF30" i="15"/>
  <c r="BM35" i="15"/>
  <c r="AU69" i="15"/>
  <c r="AI70" i="15"/>
  <c r="BU49" i="11"/>
  <c r="BO35" i="14"/>
  <c r="BL75" i="14"/>
  <c r="BN35" i="15"/>
  <c r="BK55" i="15"/>
  <c r="BQ75" i="15"/>
  <c r="BY29" i="11"/>
  <c r="AM35" i="11"/>
  <c r="CN49" i="11"/>
  <c r="BE30" i="12"/>
  <c r="AM35" i="12"/>
  <c r="AN55" i="12"/>
  <c r="AL75" i="12"/>
  <c r="BQ35" i="13"/>
  <c r="CJ21" i="14"/>
  <c r="BK35" i="14"/>
  <c r="BJ21" i="15"/>
  <c r="CP35" i="16"/>
  <c r="CG1" i="9"/>
  <c r="AG1" i="14"/>
  <c r="AB11" i="14" s="1"/>
  <c r="G1" i="14"/>
  <c r="B11" i="14" s="1"/>
  <c r="B31" i="14" s="1"/>
  <c r="B31" i="12"/>
  <c r="AG1" i="13"/>
  <c r="AB11" i="13" s="1"/>
  <c r="CG1" i="8"/>
  <c r="B54" i="8" s="1"/>
  <c r="AB54" i="8" s="1"/>
  <c r="CF31" i="8"/>
  <c r="BE31" i="8"/>
  <c r="CH31" i="5"/>
  <c r="CG1" i="5"/>
  <c r="B54" i="5" s="1"/>
  <c r="AB54" i="5" s="1"/>
  <c r="I31" i="5"/>
  <c r="B31" i="4"/>
  <c r="B32" i="4" s="1"/>
  <c r="B33" i="4" s="1"/>
  <c r="B34" i="4" s="1"/>
  <c r="B35" i="4" s="1"/>
  <c r="B36" i="4" s="1"/>
  <c r="B37" i="4" s="1"/>
  <c r="B38" i="4" s="1"/>
  <c r="B39" i="4" s="1"/>
  <c r="BG1" i="4"/>
  <c r="B53" i="4" s="1"/>
  <c r="AB53" i="4" s="1"/>
  <c r="AG1" i="9"/>
  <c r="B52" i="9" s="1"/>
  <c r="AB52" i="9" s="1"/>
  <c r="G1" i="9"/>
  <c r="B51" i="9" s="1"/>
  <c r="AB51" i="9" s="1"/>
  <c r="BG1" i="9"/>
  <c r="B53" i="9" s="1"/>
  <c r="AB53" i="9" s="1"/>
  <c r="BW29" i="16"/>
  <c r="CT29" i="16"/>
  <c r="CD30" i="16"/>
  <c r="BN29" i="16"/>
  <c r="CX29" i="16"/>
  <c r="CH30" i="16"/>
  <c r="AQ29" i="16"/>
  <c r="BO29" i="16"/>
  <c r="CG50" i="16"/>
  <c r="AL29" i="15"/>
  <c r="AT29" i="15"/>
  <c r="BM29" i="15"/>
  <c r="BV29" i="15"/>
  <c r="CT29" i="15"/>
  <c r="CD30" i="15"/>
  <c r="AQ49" i="15"/>
  <c r="BY49" i="15"/>
  <c r="AI50" i="15"/>
  <c r="AP69" i="15"/>
  <c r="AP29" i="15"/>
  <c r="AX29" i="15"/>
  <c r="BQ29" i="15"/>
  <c r="BC30" i="15"/>
  <c r="AL49" i="15"/>
  <c r="BN49" i="15"/>
  <c r="CV49" i="15"/>
  <c r="CF50" i="15"/>
  <c r="AQ29" i="15"/>
  <c r="BS29" i="15"/>
  <c r="CO29" i="15"/>
  <c r="AP49" i="15"/>
  <c r="CF70" i="15"/>
  <c r="AO29" i="13"/>
  <c r="AX29" i="13"/>
  <c r="BQ29" i="13"/>
  <c r="CX29" i="13"/>
  <c r="AF30" i="13"/>
  <c r="AT49" i="13"/>
  <c r="CS49" i="13"/>
  <c r="AD50" i="13"/>
  <c r="AT69" i="13"/>
  <c r="CS69" i="13"/>
  <c r="AL29" i="14"/>
  <c r="AV29" i="14"/>
  <c r="BO29" i="14"/>
  <c r="CP29" i="14"/>
  <c r="AN49" i="14"/>
  <c r="CL49" i="14"/>
  <c r="AN69" i="14"/>
  <c r="AQ29" i="13"/>
  <c r="AY29" i="13"/>
  <c r="BV29" i="13"/>
  <c r="CH30" i="13"/>
  <c r="BP49" i="13"/>
  <c r="AI50" i="13"/>
  <c r="BP69" i="13"/>
  <c r="CX69" i="13"/>
  <c r="AD70" i="13"/>
  <c r="AN29" i="14"/>
  <c r="AY29" i="14"/>
  <c r="BS29" i="14"/>
  <c r="CU29" i="14"/>
  <c r="BH30" i="14"/>
  <c r="AT49" i="14"/>
  <c r="CS49" i="14"/>
  <c r="AK29" i="13"/>
  <c r="AT29" i="13"/>
  <c r="BM29" i="13"/>
  <c r="CK29" i="13"/>
  <c r="BV49" i="13"/>
  <c r="CF50" i="13"/>
  <c r="BV69" i="13"/>
  <c r="AP29" i="14"/>
  <c r="AY49" i="14"/>
  <c r="BF50" i="14"/>
  <c r="CS69" i="14"/>
  <c r="CC70" i="14"/>
  <c r="AM29" i="13"/>
  <c r="CO29" i="13"/>
  <c r="AN49" i="13"/>
  <c r="CM49" i="13"/>
  <c r="CF70" i="13"/>
  <c r="AG90" i="13"/>
  <c r="AU29" i="14"/>
  <c r="BN29" i="14"/>
  <c r="CL29" i="14"/>
  <c r="BV49" i="14"/>
  <c r="AV29" i="11"/>
  <c r="BO29" i="11"/>
  <c r="AY29" i="12"/>
  <c r="AU29" i="11"/>
  <c r="BN29" i="11"/>
  <c r="BW29" i="11"/>
  <c r="CP29" i="11"/>
  <c r="AP49" i="11"/>
  <c r="BS49" i="11"/>
  <c r="CL49" i="11"/>
  <c r="BK69" i="11"/>
  <c r="AV29" i="12"/>
  <c r="BO29" i="12"/>
  <c r="CK29" i="12"/>
  <c r="CV29" i="12"/>
  <c r="AY49" i="12"/>
  <c r="CQ49" i="12"/>
  <c r="CI50" i="12"/>
  <c r="CW49" i="12"/>
  <c r="AN29" i="11"/>
  <c r="AY29" i="11"/>
  <c r="BS29" i="11"/>
  <c r="AL49" i="11"/>
  <c r="AY49" i="11"/>
  <c r="BW49" i="11"/>
  <c r="AQ69" i="11"/>
  <c r="CV69" i="11"/>
  <c r="AI70" i="11"/>
  <c r="AQ29" i="12"/>
  <c r="BK29" i="12"/>
  <c r="BV29" i="12"/>
  <c r="CO29" i="12"/>
  <c r="AM49" i="12"/>
  <c r="BU49" i="12"/>
  <c r="CU69" i="12"/>
  <c r="BH70" i="12"/>
  <c r="AM29" i="12"/>
  <c r="AP29" i="11"/>
  <c r="BU29" i="11"/>
  <c r="CN29" i="11"/>
  <c r="AN49" i="11"/>
  <c r="BN49" i="11"/>
  <c r="BY49" i="11"/>
  <c r="CC70" i="11"/>
  <c r="AH90" i="11"/>
  <c r="AU29" i="12"/>
  <c r="BN29" i="12"/>
  <c r="CQ29" i="12"/>
  <c r="CL49" i="12"/>
  <c r="B104" i="11"/>
  <c r="B94" i="11"/>
  <c r="AB94" i="11" s="1"/>
  <c r="AC70" i="11"/>
  <c r="AK69" i="11"/>
  <c r="AC90" i="11"/>
  <c r="AS49" i="11"/>
  <c r="AS29" i="11"/>
  <c r="AS69" i="11"/>
  <c r="AK49" i="11"/>
  <c r="AK29" i="11"/>
  <c r="AG70" i="11"/>
  <c r="AO69" i="11"/>
  <c r="AG90" i="11"/>
  <c r="AW49" i="11"/>
  <c r="AW29" i="11"/>
  <c r="AW69" i="11"/>
  <c r="AO49" i="11"/>
  <c r="AO29" i="11"/>
  <c r="BD70" i="11"/>
  <c r="BL49" i="11"/>
  <c r="BL29" i="11"/>
  <c r="BL69" i="11"/>
  <c r="BT49" i="11"/>
  <c r="BT29" i="11"/>
  <c r="BH70" i="11"/>
  <c r="BX69" i="11"/>
  <c r="BP49" i="11"/>
  <c r="BP29" i="11"/>
  <c r="BX49" i="11"/>
  <c r="BX29" i="11"/>
  <c r="BP69" i="11"/>
  <c r="CE70" i="11"/>
  <c r="CU69" i="11"/>
  <c r="CM49" i="11"/>
  <c r="CM29" i="11"/>
  <c r="CI70" i="11"/>
  <c r="CY69" i="11"/>
  <c r="CQ69" i="11"/>
  <c r="CQ49" i="11"/>
  <c r="CQ29" i="11"/>
  <c r="BD30" i="11"/>
  <c r="CU49" i="11"/>
  <c r="BH50" i="11"/>
  <c r="CU29" i="11"/>
  <c r="BH30" i="11"/>
  <c r="CY49" i="11"/>
  <c r="AC50" i="11"/>
  <c r="CE50" i="11"/>
  <c r="BT69" i="11"/>
  <c r="CJ21" i="11"/>
  <c r="CY29" i="11"/>
  <c r="AC30" i="11"/>
  <c r="CE30" i="11"/>
  <c r="AG50" i="11"/>
  <c r="CI50" i="11"/>
  <c r="CM69" i="11"/>
  <c r="B114" i="11"/>
  <c r="AB114" i="11" s="1"/>
  <c r="B114" i="12"/>
  <c r="AB114" i="12" s="1"/>
  <c r="B104" i="12"/>
  <c r="B94" i="12"/>
  <c r="AB94" i="12" s="1"/>
  <c r="AF90" i="11"/>
  <c r="AF70" i="11"/>
  <c r="BS69" i="11"/>
  <c r="BC70" i="11"/>
  <c r="BW69" i="11"/>
  <c r="BG70" i="11"/>
  <c r="CL69" i="11"/>
  <c r="CD70" i="11"/>
  <c r="CT69" i="11"/>
  <c r="CP69" i="11"/>
  <c r="CH70" i="11"/>
  <c r="CX69" i="11"/>
  <c r="AP75" i="11"/>
  <c r="AL75" i="11"/>
  <c r="AO75" i="11"/>
  <c r="AK75" i="11"/>
  <c r="AQ75" i="11"/>
  <c r="AM75" i="11"/>
  <c r="BN75" i="11"/>
  <c r="BQ75" i="11"/>
  <c r="BM75" i="11"/>
  <c r="BO75" i="11"/>
  <c r="BK75" i="11"/>
  <c r="CP75" i="11"/>
  <c r="CL75" i="11"/>
  <c r="CO75" i="11"/>
  <c r="CK75" i="11"/>
  <c r="CQ75" i="11"/>
  <c r="CM75" i="11"/>
  <c r="BJ21" i="11"/>
  <c r="AT29" i="11"/>
  <c r="AX29" i="11"/>
  <c r="BM29" i="11"/>
  <c r="BQ29" i="11"/>
  <c r="BV29" i="11"/>
  <c r="CK29" i="11"/>
  <c r="CO29" i="11"/>
  <c r="CT29" i="11"/>
  <c r="CX29" i="11"/>
  <c r="AF30" i="11"/>
  <c r="BC30" i="11"/>
  <c r="BG30" i="11"/>
  <c r="CD30" i="11"/>
  <c r="CH30" i="11"/>
  <c r="AK35" i="11"/>
  <c r="AO35" i="11"/>
  <c r="BM35" i="11"/>
  <c r="BQ35" i="11"/>
  <c r="CK35" i="11"/>
  <c r="CO35" i="11"/>
  <c r="AT49" i="11"/>
  <c r="AX49" i="11"/>
  <c r="BM49" i="11"/>
  <c r="BQ49" i="11"/>
  <c r="CK49" i="11"/>
  <c r="CO49" i="11"/>
  <c r="CT49" i="11"/>
  <c r="CX49" i="11"/>
  <c r="AF50" i="11"/>
  <c r="BC50" i="11"/>
  <c r="BG50" i="11"/>
  <c r="CD50" i="11"/>
  <c r="CH50" i="11"/>
  <c r="AK55" i="11"/>
  <c r="AO55" i="11"/>
  <c r="BM55" i="11"/>
  <c r="BQ55" i="11"/>
  <c r="CK55" i="11"/>
  <c r="CO55" i="11"/>
  <c r="AN69" i="11"/>
  <c r="BY69" i="11"/>
  <c r="CS69" i="11"/>
  <c r="BI70" i="11"/>
  <c r="AN75" i="11"/>
  <c r="AL69" i="11"/>
  <c r="AT69" i="11"/>
  <c r="AP69" i="11"/>
  <c r="AX69" i="11"/>
  <c r="AM29" i="11"/>
  <c r="AQ29" i="11"/>
  <c r="CV29" i="11"/>
  <c r="AD30" i="11"/>
  <c r="AH30" i="11"/>
  <c r="BE30" i="11"/>
  <c r="BI30" i="11"/>
  <c r="CF30" i="11"/>
  <c r="AV49" i="11"/>
  <c r="BK49" i="11"/>
  <c r="BO49" i="11"/>
  <c r="CV49" i="11"/>
  <c r="AD50" i="11"/>
  <c r="AH50" i="11"/>
  <c r="BE50" i="11"/>
  <c r="BI50" i="11"/>
  <c r="CF50" i="11"/>
  <c r="AM55" i="11"/>
  <c r="AQ55" i="11"/>
  <c r="BK55" i="11"/>
  <c r="BO55" i="11"/>
  <c r="CM55" i="11"/>
  <c r="CQ55" i="11"/>
  <c r="BU69" i="11"/>
  <c r="CN69" i="11"/>
  <c r="CW69" i="11"/>
  <c r="AD70" i="11"/>
  <c r="BE70" i="11"/>
  <c r="BP75" i="11"/>
  <c r="B101" i="12"/>
  <c r="AB101" i="12" s="1"/>
  <c r="B111" i="12"/>
  <c r="AB111" i="12" s="1"/>
  <c r="B91" i="12"/>
  <c r="AB91" i="12" s="1"/>
  <c r="AD90" i="12"/>
  <c r="AD70" i="12"/>
  <c r="AT69" i="12"/>
  <c r="AT49" i="12"/>
  <c r="AD50" i="12"/>
  <c r="AT29" i="12"/>
  <c r="AL69" i="12"/>
  <c r="AL49" i="12"/>
  <c r="AL29" i="12"/>
  <c r="AH90" i="12"/>
  <c r="AH70" i="12"/>
  <c r="AX69" i="12"/>
  <c r="AX49" i="12"/>
  <c r="AP49" i="12"/>
  <c r="AX29" i="12"/>
  <c r="AH50" i="12"/>
  <c r="AP29" i="12"/>
  <c r="BU69" i="12"/>
  <c r="BE70" i="12"/>
  <c r="BM69" i="12"/>
  <c r="BM49" i="12"/>
  <c r="BM29" i="12"/>
  <c r="BU29" i="12"/>
  <c r="BY69" i="12"/>
  <c r="BI70" i="12"/>
  <c r="BQ69" i="12"/>
  <c r="BQ49" i="12"/>
  <c r="BQ29" i="12"/>
  <c r="BY29" i="12"/>
  <c r="BI50" i="12"/>
  <c r="BY49" i="12"/>
  <c r="CN69" i="12"/>
  <c r="CF70" i="12"/>
  <c r="CV69" i="12"/>
  <c r="CF50" i="12"/>
  <c r="CN49" i="12"/>
  <c r="CN29" i="12"/>
  <c r="CV49" i="12"/>
  <c r="AH30" i="12"/>
  <c r="AP69" i="12"/>
  <c r="B111" i="11"/>
  <c r="AB111" i="11" s="1"/>
  <c r="B101" i="11"/>
  <c r="AB101" i="11" s="1"/>
  <c r="B91" i="11"/>
  <c r="AB91" i="11" s="1"/>
  <c r="AU69" i="11"/>
  <c r="AE90" i="11"/>
  <c r="AY69" i="11"/>
  <c r="AI90" i="11"/>
  <c r="BN69" i="11"/>
  <c r="BV69" i="11"/>
  <c r="AJ21" i="11"/>
  <c r="CS29" i="11"/>
  <c r="CW29" i="11"/>
  <c r="AE30" i="11"/>
  <c r="AI30" i="11"/>
  <c r="BF30" i="11"/>
  <c r="CC30" i="11"/>
  <c r="CG30" i="11"/>
  <c r="CS49" i="11"/>
  <c r="CW49" i="11"/>
  <c r="AE50" i="11"/>
  <c r="AI50" i="11"/>
  <c r="BF50" i="11"/>
  <c r="CC50" i="11"/>
  <c r="CG50" i="11"/>
  <c r="AM69" i="11"/>
  <c r="AE70" i="11"/>
  <c r="BF70" i="11"/>
  <c r="CG70" i="11"/>
  <c r="BG1" i="12"/>
  <c r="BB11" i="12" s="1"/>
  <c r="AJ21" i="13"/>
  <c r="AS69" i="12"/>
  <c r="AC90" i="12"/>
  <c r="AK69" i="12"/>
  <c r="AK49" i="12"/>
  <c r="AW69" i="12"/>
  <c r="AG90" i="12"/>
  <c r="AO69" i="12"/>
  <c r="AO49" i="12"/>
  <c r="BL69" i="12"/>
  <c r="BT69" i="12"/>
  <c r="BP69" i="12"/>
  <c r="BX69" i="12"/>
  <c r="CJ21" i="12"/>
  <c r="BS29" i="12"/>
  <c r="BW29" i="12"/>
  <c r="CP29" i="12"/>
  <c r="CU29" i="12"/>
  <c r="CY29" i="12"/>
  <c r="AC30" i="12"/>
  <c r="AG30" i="12"/>
  <c r="BD30" i="12"/>
  <c r="BH30" i="12"/>
  <c r="CE30" i="12"/>
  <c r="CI30" i="12"/>
  <c r="AL35" i="12"/>
  <c r="AP35" i="12"/>
  <c r="BN35" i="12"/>
  <c r="CL35" i="12"/>
  <c r="CP35" i="12"/>
  <c r="AW49" i="12"/>
  <c r="BN49" i="12"/>
  <c r="BT49" i="12"/>
  <c r="CP49" i="12"/>
  <c r="BD50" i="12"/>
  <c r="AM55" i="12"/>
  <c r="BL55" i="12"/>
  <c r="CL55" i="12"/>
  <c r="CQ55" i="12"/>
  <c r="BD70" i="12"/>
  <c r="CL75" i="12"/>
  <c r="CT29" i="13"/>
  <c r="BM35" i="13"/>
  <c r="BK69" i="13"/>
  <c r="BB31" i="14"/>
  <c r="AE70" i="12"/>
  <c r="AM69" i="12"/>
  <c r="AE90" i="12"/>
  <c r="AI70" i="12"/>
  <c r="AQ69" i="12"/>
  <c r="AI90" i="12"/>
  <c r="BF70" i="12"/>
  <c r="BV69" i="12"/>
  <c r="BV49" i="12"/>
  <c r="CC70" i="12"/>
  <c r="CS69" i="12"/>
  <c r="CK69" i="12"/>
  <c r="CK49" i="12"/>
  <c r="CG70" i="12"/>
  <c r="CW69" i="12"/>
  <c r="CO69" i="12"/>
  <c r="CO49" i="12"/>
  <c r="AJ21" i="12"/>
  <c r="AN29" i="12"/>
  <c r="AS29" i="12"/>
  <c r="AW29" i="12"/>
  <c r="BL29" i="12"/>
  <c r="BP29" i="12"/>
  <c r="CS29" i="12"/>
  <c r="CW29" i="12"/>
  <c r="AE30" i="12"/>
  <c r="AI30" i="12"/>
  <c r="BF30" i="12"/>
  <c r="CC30" i="12"/>
  <c r="CG30" i="12"/>
  <c r="AN35" i="12"/>
  <c r="BL35" i="12"/>
  <c r="BP35" i="12"/>
  <c r="CN35" i="12"/>
  <c r="AU49" i="12"/>
  <c r="BP49" i="12"/>
  <c r="BW49" i="12"/>
  <c r="CM49" i="12"/>
  <c r="CS49" i="12"/>
  <c r="CY49" i="12"/>
  <c r="AC50" i="12"/>
  <c r="BF50" i="12"/>
  <c r="CE50" i="12"/>
  <c r="AP55" i="12"/>
  <c r="AU69" i="12"/>
  <c r="CY69" i="12"/>
  <c r="AC70" i="12"/>
  <c r="CE70" i="12"/>
  <c r="CJ21" i="13"/>
  <c r="AP75" i="13"/>
  <c r="AL75" i="13"/>
  <c r="AP55" i="13"/>
  <c r="AL55" i="13"/>
  <c r="AO75" i="13"/>
  <c r="AO55" i="13"/>
  <c r="AQ35" i="13"/>
  <c r="AM35" i="13"/>
  <c r="AN75" i="13"/>
  <c r="AN55" i="13"/>
  <c r="AP35" i="13"/>
  <c r="AL35" i="13"/>
  <c r="AQ75" i="13"/>
  <c r="AK75" i="13"/>
  <c r="AQ55" i="13"/>
  <c r="AK55" i="13"/>
  <c r="AN35" i="13"/>
  <c r="BN75" i="13"/>
  <c r="BN55" i="13"/>
  <c r="BO75" i="13"/>
  <c r="BO55" i="13"/>
  <c r="BO35" i="13"/>
  <c r="BK35" i="13"/>
  <c r="BM75" i="13"/>
  <c r="BM55" i="13"/>
  <c r="BN35" i="13"/>
  <c r="BP75" i="13"/>
  <c r="BK75" i="13"/>
  <c r="BP55" i="13"/>
  <c r="BK55" i="13"/>
  <c r="BP35" i="13"/>
  <c r="BL35" i="13"/>
  <c r="CP75" i="13"/>
  <c r="CL75" i="13"/>
  <c r="CP55" i="13"/>
  <c r="CL55" i="13"/>
  <c r="CN75" i="13"/>
  <c r="CN55" i="13"/>
  <c r="CQ35" i="13"/>
  <c r="CM35" i="13"/>
  <c r="CM75" i="13"/>
  <c r="CM55" i="13"/>
  <c r="CP35" i="13"/>
  <c r="CL35" i="13"/>
  <c r="CO75" i="13"/>
  <c r="CO55" i="13"/>
  <c r="CN35" i="13"/>
  <c r="CB31" i="13"/>
  <c r="AK35" i="13"/>
  <c r="CO35" i="13"/>
  <c r="AM55" i="13"/>
  <c r="BL55" i="13"/>
  <c r="CK55" i="13"/>
  <c r="AN69" i="12"/>
  <c r="AV69" i="12"/>
  <c r="AF70" i="12"/>
  <c r="AF50" i="12"/>
  <c r="BK69" i="12"/>
  <c r="BC70" i="12"/>
  <c r="BC50" i="12"/>
  <c r="BO69" i="12"/>
  <c r="BG70" i="12"/>
  <c r="BG50" i="12"/>
  <c r="CD70" i="12"/>
  <c r="CT69" i="12"/>
  <c r="CD50" i="12"/>
  <c r="CT49" i="12"/>
  <c r="CH70" i="12"/>
  <c r="CX69" i="12"/>
  <c r="CH50" i="12"/>
  <c r="CX49" i="12"/>
  <c r="AN75" i="12"/>
  <c r="AQ75" i="12"/>
  <c r="AM75" i="12"/>
  <c r="AO75" i="12"/>
  <c r="AK75" i="12"/>
  <c r="AO55" i="12"/>
  <c r="AK55" i="12"/>
  <c r="BP75" i="12"/>
  <c r="BL75" i="12"/>
  <c r="BO75" i="12"/>
  <c r="BK75" i="12"/>
  <c r="BQ75" i="12"/>
  <c r="BM75" i="12"/>
  <c r="BQ55" i="12"/>
  <c r="BM55" i="12"/>
  <c r="CN75" i="12"/>
  <c r="CQ75" i="12"/>
  <c r="CM75" i="12"/>
  <c r="CO75" i="12"/>
  <c r="CK75" i="12"/>
  <c r="CO55" i="12"/>
  <c r="CK55" i="12"/>
  <c r="BJ21" i="12"/>
  <c r="AK29" i="12"/>
  <c r="AO29" i="12"/>
  <c r="CT29" i="12"/>
  <c r="CX29" i="12"/>
  <c r="AF30" i="12"/>
  <c r="BC30" i="12"/>
  <c r="BG30" i="12"/>
  <c r="CD30" i="12"/>
  <c r="CH30" i="12"/>
  <c r="AK35" i="12"/>
  <c r="AO35" i="12"/>
  <c r="BM35" i="12"/>
  <c r="BQ35" i="12"/>
  <c r="CK35" i="12"/>
  <c r="CO35" i="12"/>
  <c r="AV49" i="12"/>
  <c r="BL49" i="12"/>
  <c r="BS49" i="12"/>
  <c r="BX49" i="12"/>
  <c r="CU49" i="12"/>
  <c r="AI50" i="12"/>
  <c r="BH50" i="12"/>
  <c r="AL55" i="12"/>
  <c r="AQ55" i="12"/>
  <c r="BK55" i="12"/>
  <c r="BP55" i="12"/>
  <c r="CP55" i="12"/>
  <c r="AY69" i="12"/>
  <c r="CL69" i="12"/>
  <c r="AG70" i="12"/>
  <c r="CI70" i="12"/>
  <c r="BN75" i="12"/>
  <c r="AF90" i="12"/>
  <c r="G1" i="13"/>
  <c r="B11" i="13" s="1"/>
  <c r="B114" i="13"/>
  <c r="AB114" i="13" s="1"/>
  <c r="B104" i="13"/>
  <c r="B94" i="13"/>
  <c r="AB94" i="13" s="1"/>
  <c r="AF90" i="13"/>
  <c r="AF70" i="13"/>
  <c r="AF50" i="13"/>
  <c r="AV29" i="13"/>
  <c r="AV69" i="13"/>
  <c r="AV49" i="13"/>
  <c r="AN29" i="13"/>
  <c r="BS69" i="13"/>
  <c r="BS49" i="13"/>
  <c r="BK29" i="13"/>
  <c r="BC70" i="13"/>
  <c r="BC50" i="13"/>
  <c r="BS29" i="13"/>
  <c r="BW69" i="13"/>
  <c r="BW49" i="13"/>
  <c r="BO29" i="13"/>
  <c r="BW29" i="13"/>
  <c r="BO69" i="13"/>
  <c r="BO49" i="13"/>
  <c r="CL69" i="13"/>
  <c r="CL49" i="13"/>
  <c r="CT69" i="13"/>
  <c r="CT49" i="13"/>
  <c r="CL29" i="13"/>
  <c r="CD70" i="13"/>
  <c r="CD50" i="13"/>
  <c r="CP69" i="13"/>
  <c r="CP49" i="13"/>
  <c r="CH70" i="13"/>
  <c r="CH50" i="13"/>
  <c r="CP29" i="13"/>
  <c r="BJ21" i="13"/>
  <c r="BG30" i="13"/>
  <c r="AO35" i="13"/>
  <c r="BK49" i="13"/>
  <c r="BQ55" i="13"/>
  <c r="CQ55" i="13"/>
  <c r="BG70" i="13"/>
  <c r="AM75" i="13"/>
  <c r="BL75" i="13"/>
  <c r="CK75" i="13"/>
  <c r="BB31" i="15"/>
  <c r="AE90" i="13"/>
  <c r="AU69" i="13"/>
  <c r="AU49" i="13"/>
  <c r="AI90" i="13"/>
  <c r="AY69" i="13"/>
  <c r="AY49" i="13"/>
  <c r="BN69" i="13"/>
  <c r="BN49" i="13"/>
  <c r="AS29" i="13"/>
  <c r="BU29" i="13"/>
  <c r="BY29" i="13"/>
  <c r="CN29" i="13"/>
  <c r="CS29" i="13"/>
  <c r="CW29" i="13"/>
  <c r="AE30" i="13"/>
  <c r="AI30" i="13"/>
  <c r="BF30" i="13"/>
  <c r="CC30" i="13"/>
  <c r="CG30" i="13"/>
  <c r="AM49" i="13"/>
  <c r="AS49" i="13"/>
  <c r="AX49" i="13"/>
  <c r="BU49" i="13"/>
  <c r="CK49" i="13"/>
  <c r="CQ49" i="13"/>
  <c r="CW49" i="13"/>
  <c r="AH50" i="13"/>
  <c r="BF50" i="13"/>
  <c r="AM69" i="13"/>
  <c r="AS69" i="13"/>
  <c r="AX69" i="13"/>
  <c r="BU69" i="13"/>
  <c r="CK69" i="13"/>
  <c r="CW69" i="13"/>
  <c r="AH70" i="13"/>
  <c r="BF70" i="13"/>
  <c r="B93" i="14"/>
  <c r="AB93" i="14" s="1"/>
  <c r="B113" i="13"/>
  <c r="AB113" i="13" s="1"/>
  <c r="B103" i="13"/>
  <c r="AB103" i="13" s="1"/>
  <c r="B93" i="13"/>
  <c r="AB93" i="13" s="1"/>
  <c r="AC70" i="13"/>
  <c r="AC50" i="13"/>
  <c r="AG70" i="13"/>
  <c r="AG50" i="13"/>
  <c r="BD70" i="13"/>
  <c r="BD50" i="13"/>
  <c r="BH70" i="13"/>
  <c r="BH50" i="13"/>
  <c r="CE70" i="13"/>
  <c r="CU69" i="13"/>
  <c r="CE50" i="13"/>
  <c r="CU49" i="13"/>
  <c r="CI70" i="13"/>
  <c r="CY69" i="13"/>
  <c r="CI50" i="13"/>
  <c r="CY49" i="13"/>
  <c r="CU29" i="13"/>
  <c r="CY29" i="13"/>
  <c r="AC30" i="13"/>
  <c r="AG30" i="13"/>
  <c r="BD30" i="13"/>
  <c r="BH30" i="13"/>
  <c r="CE30" i="13"/>
  <c r="CI30" i="13"/>
  <c r="AO49" i="13"/>
  <c r="BL49" i="13"/>
  <c r="BQ49" i="13"/>
  <c r="BX49" i="13"/>
  <c r="CN49" i="13"/>
  <c r="AE50" i="13"/>
  <c r="BI50" i="13"/>
  <c r="CG50" i="13"/>
  <c r="AO69" i="13"/>
  <c r="BL69" i="13"/>
  <c r="BQ69" i="13"/>
  <c r="BX69" i="13"/>
  <c r="CN69" i="13"/>
  <c r="AE70" i="13"/>
  <c r="BI70" i="13"/>
  <c r="CG70" i="13"/>
  <c r="CY29" i="14"/>
  <c r="B103" i="14"/>
  <c r="AB103" i="14" s="1"/>
  <c r="B113" i="15"/>
  <c r="AB113" i="15" s="1"/>
  <c r="B103" i="15"/>
  <c r="AB103" i="15" s="1"/>
  <c r="B93" i="15"/>
  <c r="AB93" i="15" s="1"/>
  <c r="AD90" i="13"/>
  <c r="AL69" i="13"/>
  <c r="AL49" i="13"/>
  <c r="AH90" i="13"/>
  <c r="AP69" i="13"/>
  <c r="AP49" i="13"/>
  <c r="BT29" i="13"/>
  <c r="BX29" i="13"/>
  <c r="CM29" i="13"/>
  <c r="CQ29" i="13"/>
  <c r="CV29" i="13"/>
  <c r="AD30" i="13"/>
  <c r="AH30" i="13"/>
  <c r="BE30" i="13"/>
  <c r="BI30" i="13"/>
  <c r="CF30" i="13"/>
  <c r="AK49" i="13"/>
  <c r="AQ49" i="13"/>
  <c r="AW49" i="13"/>
  <c r="BM49" i="13"/>
  <c r="BT49" i="13"/>
  <c r="BY49" i="13"/>
  <c r="CO49" i="13"/>
  <c r="CV49" i="13"/>
  <c r="BE50" i="13"/>
  <c r="CC50" i="13"/>
  <c r="AK69" i="13"/>
  <c r="AQ69" i="13"/>
  <c r="AW69" i="13"/>
  <c r="BM69" i="13"/>
  <c r="BT69" i="13"/>
  <c r="B114" i="14"/>
  <c r="AB114" i="14" s="1"/>
  <c r="B104" i="14"/>
  <c r="B94" i="14"/>
  <c r="AB94" i="14" s="1"/>
  <c r="AC90" i="14"/>
  <c r="AC70" i="14"/>
  <c r="AK69" i="14"/>
  <c r="AK49" i="14"/>
  <c r="AS29" i="14"/>
  <c r="AS69" i="14"/>
  <c r="AC50" i="14"/>
  <c r="AS49" i="14"/>
  <c r="AK29" i="14"/>
  <c r="AG70" i="14"/>
  <c r="AG90" i="14"/>
  <c r="AO69" i="14"/>
  <c r="AW69" i="14"/>
  <c r="AW49" i="14"/>
  <c r="AW29" i="14"/>
  <c r="AO49" i="14"/>
  <c r="AO29" i="14"/>
  <c r="BD70" i="14"/>
  <c r="BT69" i="14"/>
  <c r="BT49" i="14"/>
  <c r="BL29" i="14"/>
  <c r="BL49" i="14"/>
  <c r="BT29" i="14"/>
  <c r="BL69" i="14"/>
  <c r="BD50" i="14"/>
  <c r="BH70" i="14"/>
  <c r="BX69" i="14"/>
  <c r="BX49" i="14"/>
  <c r="BH50" i="14"/>
  <c r="BP29" i="14"/>
  <c r="BX29" i="14"/>
  <c r="CE70" i="14"/>
  <c r="CU69" i="14"/>
  <c r="CM69" i="14"/>
  <c r="CM49" i="14"/>
  <c r="CU49" i="14"/>
  <c r="CE50" i="14"/>
  <c r="CM29" i="14"/>
  <c r="CI70" i="14"/>
  <c r="CY69" i="14"/>
  <c r="CQ69" i="14"/>
  <c r="CQ49" i="14"/>
  <c r="CY49" i="14"/>
  <c r="CQ29" i="14"/>
  <c r="AG30" i="14"/>
  <c r="CI30" i="14"/>
  <c r="BP49" i="14"/>
  <c r="AG50" i="14"/>
  <c r="AF70" i="14"/>
  <c r="AV69" i="14"/>
  <c r="AV49" i="14"/>
  <c r="BS69" i="14"/>
  <c r="BC70" i="14"/>
  <c r="BK69" i="14"/>
  <c r="BK49" i="14"/>
  <c r="BW69" i="14"/>
  <c r="BG70" i="14"/>
  <c r="BO69" i="14"/>
  <c r="BO49" i="14"/>
  <c r="CL69" i="14"/>
  <c r="CD70" i="14"/>
  <c r="CT69" i="14"/>
  <c r="CP69" i="14"/>
  <c r="CH70" i="14"/>
  <c r="CX69" i="14"/>
  <c r="AP75" i="14"/>
  <c r="AL75" i="14"/>
  <c r="AO75" i="14"/>
  <c r="AK75" i="14"/>
  <c r="AQ75" i="14"/>
  <c r="AM75" i="14"/>
  <c r="AQ55" i="14"/>
  <c r="AM55" i="14"/>
  <c r="BN75" i="14"/>
  <c r="BQ75" i="14"/>
  <c r="BM75" i="14"/>
  <c r="BO75" i="14"/>
  <c r="BK75" i="14"/>
  <c r="BO55" i="14"/>
  <c r="BK55" i="14"/>
  <c r="CP75" i="14"/>
  <c r="CL75" i="14"/>
  <c r="CO75" i="14"/>
  <c r="CK75" i="14"/>
  <c r="CQ75" i="14"/>
  <c r="CM75" i="14"/>
  <c r="CQ55" i="14"/>
  <c r="CM55" i="14"/>
  <c r="BJ21" i="14"/>
  <c r="AT29" i="14"/>
  <c r="AX29" i="14"/>
  <c r="BM29" i="14"/>
  <c r="BV29" i="14"/>
  <c r="CK29" i="14"/>
  <c r="CO29" i="14"/>
  <c r="CT29" i="14"/>
  <c r="CX29" i="14"/>
  <c r="AF30" i="14"/>
  <c r="BC30" i="14"/>
  <c r="BG30" i="14"/>
  <c r="CD30" i="14"/>
  <c r="CH30" i="14"/>
  <c r="AK35" i="14"/>
  <c r="AO35" i="14"/>
  <c r="BM35" i="14"/>
  <c r="BQ35" i="14"/>
  <c r="CK35" i="14"/>
  <c r="CO35" i="14"/>
  <c r="BN49" i="14"/>
  <c r="CK49" i="14"/>
  <c r="CP49" i="14"/>
  <c r="CW49" i="14"/>
  <c r="AF50" i="14"/>
  <c r="CC50" i="14"/>
  <c r="CH50" i="14"/>
  <c r="AN55" i="14"/>
  <c r="BM55" i="14"/>
  <c r="CL55" i="14"/>
  <c r="AN75" i="14"/>
  <c r="B114" i="15"/>
  <c r="AB114" i="15" s="1"/>
  <c r="B104" i="15"/>
  <c r="B94" i="15"/>
  <c r="AB94" i="15" s="1"/>
  <c r="AK69" i="15"/>
  <c r="AK49" i="15"/>
  <c r="AS69" i="15"/>
  <c r="AS49" i="15"/>
  <c r="AC50" i="15"/>
  <c r="AS29" i="15"/>
  <c r="AC70" i="15"/>
  <c r="AC30" i="15"/>
  <c r="AO69" i="15"/>
  <c r="AO49" i="15"/>
  <c r="AG90" i="15"/>
  <c r="AG70" i="15"/>
  <c r="AW69" i="15"/>
  <c r="AG50" i="15"/>
  <c r="AW29" i="15"/>
  <c r="AW49" i="15"/>
  <c r="AG30" i="15"/>
  <c r="AO29" i="15"/>
  <c r="BD70" i="15"/>
  <c r="BT69" i="15"/>
  <c r="BT29" i="15"/>
  <c r="BL29" i="15"/>
  <c r="BD50" i="15"/>
  <c r="BL49" i="15"/>
  <c r="BT49" i="15"/>
  <c r="BD30" i="15"/>
  <c r="BH70" i="15"/>
  <c r="BX29" i="15"/>
  <c r="BP49" i="15"/>
  <c r="BP29" i="15"/>
  <c r="BX69" i="15"/>
  <c r="BX49" i="15"/>
  <c r="BP69" i="15"/>
  <c r="BH30" i="15"/>
  <c r="BH50" i="15"/>
  <c r="CM29" i="15"/>
  <c r="CE70" i="15"/>
  <c r="CE50" i="15"/>
  <c r="CM49" i="15"/>
  <c r="CU49" i="15"/>
  <c r="CU29" i="15"/>
  <c r="CM69" i="15"/>
  <c r="CE30" i="15"/>
  <c r="CI70" i="15"/>
  <c r="CQ69" i="15"/>
  <c r="CI50" i="15"/>
  <c r="CQ49" i="15"/>
  <c r="CQ29" i="15"/>
  <c r="CY49" i="15"/>
  <c r="CY69" i="15"/>
  <c r="CI30" i="15"/>
  <c r="CY29" i="15"/>
  <c r="CJ21" i="15"/>
  <c r="CU69" i="15"/>
  <c r="AL69" i="14"/>
  <c r="AT69" i="14"/>
  <c r="AD90" i="14"/>
  <c r="AD70" i="14"/>
  <c r="AD50" i="14"/>
  <c r="AH90" i="14"/>
  <c r="AP69" i="14"/>
  <c r="AX69" i="14"/>
  <c r="AH70" i="14"/>
  <c r="AH50" i="14"/>
  <c r="BM69" i="14"/>
  <c r="BE70" i="14"/>
  <c r="BE50" i="14"/>
  <c r="BQ69" i="14"/>
  <c r="BI70" i="14"/>
  <c r="BI50" i="14"/>
  <c r="CF70" i="14"/>
  <c r="CV69" i="14"/>
  <c r="CF50" i="14"/>
  <c r="CV49" i="14"/>
  <c r="AM29" i="14"/>
  <c r="AQ29" i="14"/>
  <c r="CV29" i="14"/>
  <c r="AD30" i="14"/>
  <c r="AH30" i="14"/>
  <c r="BE30" i="14"/>
  <c r="BI30" i="14"/>
  <c r="CF30" i="14"/>
  <c r="AU49" i="14"/>
  <c r="BQ49" i="14"/>
  <c r="BW49" i="14"/>
  <c r="CN49" i="14"/>
  <c r="CT49" i="14"/>
  <c r="BG50" i="14"/>
  <c r="AK55" i="14"/>
  <c r="AP55" i="14"/>
  <c r="BP55" i="14"/>
  <c r="CO55" i="14"/>
  <c r="BU69" i="14"/>
  <c r="CW69" i="14"/>
  <c r="CG70" i="14"/>
  <c r="BP75" i="14"/>
  <c r="AE90" i="14"/>
  <c r="AU69" i="14"/>
  <c r="AM69" i="14"/>
  <c r="AM49" i="14"/>
  <c r="AI90" i="14"/>
  <c r="AY69" i="14"/>
  <c r="AQ69" i="14"/>
  <c r="AQ49" i="14"/>
  <c r="BN69" i="14"/>
  <c r="BV69" i="14"/>
  <c r="AJ21" i="14"/>
  <c r="BU29" i="14"/>
  <c r="BY29" i="14"/>
  <c r="CN29" i="14"/>
  <c r="CS29" i="14"/>
  <c r="CW29" i="14"/>
  <c r="AE30" i="14"/>
  <c r="AI30" i="14"/>
  <c r="BF30" i="14"/>
  <c r="CC30" i="14"/>
  <c r="CG30" i="14"/>
  <c r="AP49" i="14"/>
  <c r="BM49" i="14"/>
  <c r="BS49" i="14"/>
  <c r="BY49" i="14"/>
  <c r="CO49" i="14"/>
  <c r="AE50" i="14"/>
  <c r="BC50" i="14"/>
  <c r="CG50" i="14"/>
  <c r="AL55" i="14"/>
  <c r="BL55" i="14"/>
  <c r="BQ55" i="14"/>
  <c r="CK55" i="14"/>
  <c r="CP55" i="14"/>
  <c r="BY69" i="14"/>
  <c r="AI70" i="14"/>
  <c r="CN75" i="14"/>
  <c r="BL69" i="15"/>
  <c r="AC90" i="15"/>
  <c r="G1" i="15"/>
  <c r="B11" i="15" s="1"/>
  <c r="AF90" i="15"/>
  <c r="AF70" i="15"/>
  <c r="AF50" i="15"/>
  <c r="AV69" i="15"/>
  <c r="AV29" i="15"/>
  <c r="AN69" i="15"/>
  <c r="AN49" i="15"/>
  <c r="AN29" i="15"/>
  <c r="BC70" i="15"/>
  <c r="BC50" i="15"/>
  <c r="BS69" i="15"/>
  <c r="BK29" i="15"/>
  <c r="BK69" i="15"/>
  <c r="BK49" i="15"/>
  <c r="BG70" i="15"/>
  <c r="BG50" i="15"/>
  <c r="BO69" i="15"/>
  <c r="BO49" i="15"/>
  <c r="BO29" i="15"/>
  <c r="BW69" i="15"/>
  <c r="BW49" i="15"/>
  <c r="CD70" i="15"/>
  <c r="CT69" i="15"/>
  <c r="CD50" i="15"/>
  <c r="CT49" i="15"/>
  <c r="CL69" i="15"/>
  <c r="CL49" i="15"/>
  <c r="CH70" i="15"/>
  <c r="CX69" i="15"/>
  <c r="CH50" i="15"/>
  <c r="CX49" i="15"/>
  <c r="CP69" i="15"/>
  <c r="AJ21" i="15"/>
  <c r="AO75" i="15"/>
  <c r="AK75" i="15"/>
  <c r="AO55" i="15"/>
  <c r="AK55" i="15"/>
  <c r="AN75" i="15"/>
  <c r="AM75" i="15"/>
  <c r="AM55" i="15"/>
  <c r="AL75" i="15"/>
  <c r="AP55" i="15"/>
  <c r="AQ35" i="15"/>
  <c r="AM35" i="15"/>
  <c r="AP75" i="15"/>
  <c r="AQ55" i="15"/>
  <c r="AN35" i="15"/>
  <c r="BN75" i="15"/>
  <c r="BM75" i="15"/>
  <c r="BQ55" i="15"/>
  <c r="BM55" i="15"/>
  <c r="BO75" i="15"/>
  <c r="BL75" i="15"/>
  <c r="BL55" i="15"/>
  <c r="BK75" i="15"/>
  <c r="BO55" i="15"/>
  <c r="BO35" i="15"/>
  <c r="BK35" i="15"/>
  <c r="BP75" i="15"/>
  <c r="BP55" i="15"/>
  <c r="BP35" i="15"/>
  <c r="BL35" i="15"/>
  <c r="CP75" i="15"/>
  <c r="CL75" i="15"/>
  <c r="CM75" i="15"/>
  <c r="CO55" i="15"/>
  <c r="CK55" i="15"/>
  <c r="CN75" i="15"/>
  <c r="CK75" i="15"/>
  <c r="CQ55" i="15"/>
  <c r="CL55" i="15"/>
  <c r="CQ75" i="15"/>
  <c r="CN55" i="15"/>
  <c r="CQ35" i="15"/>
  <c r="CM35" i="15"/>
  <c r="CP55" i="15"/>
  <c r="CN35" i="15"/>
  <c r="BW29" i="15"/>
  <c r="CP29" i="15"/>
  <c r="AP35" i="15"/>
  <c r="CL35" i="15"/>
  <c r="AN55" i="15"/>
  <c r="CM55" i="15"/>
  <c r="CO75" i="15"/>
  <c r="CP49" i="15"/>
  <c r="BN55" i="15"/>
  <c r="AL55" i="15"/>
  <c r="AE90" i="15"/>
  <c r="AE70" i="15"/>
  <c r="AI90" i="15"/>
  <c r="AY69" i="15"/>
  <c r="AQ69" i="15"/>
  <c r="BV69" i="15"/>
  <c r="BV49" i="15"/>
  <c r="BN69" i="15"/>
  <c r="CK69" i="15"/>
  <c r="CK49" i="15"/>
  <c r="CC70" i="15"/>
  <c r="CO69" i="15"/>
  <c r="CO49" i="15"/>
  <c r="CW69" i="15"/>
  <c r="CG70" i="15"/>
  <c r="CN29" i="15"/>
  <c r="CS29" i="15"/>
  <c r="CW29" i="15"/>
  <c r="AE30" i="15"/>
  <c r="AI30" i="15"/>
  <c r="BF30" i="15"/>
  <c r="CC30" i="15"/>
  <c r="CG30" i="15"/>
  <c r="AU49" i="15"/>
  <c r="CS49" i="15"/>
  <c r="AH50" i="15"/>
  <c r="BF50" i="15"/>
  <c r="CS69" i="15"/>
  <c r="B102" i="15"/>
  <c r="AB102" i="15" s="1"/>
  <c r="B92" i="15"/>
  <c r="AB92" i="15" s="1"/>
  <c r="AT69" i="15"/>
  <c r="AT49" i="15"/>
  <c r="AD90" i="15"/>
  <c r="AL69" i="15"/>
  <c r="AH90" i="15"/>
  <c r="AX69" i="15"/>
  <c r="AX49" i="15"/>
  <c r="BM69" i="15"/>
  <c r="BM49" i="15"/>
  <c r="BE70" i="15"/>
  <c r="BU69" i="15"/>
  <c r="BQ69" i="15"/>
  <c r="BQ49" i="15"/>
  <c r="BI70" i="15"/>
  <c r="BY69" i="15"/>
  <c r="CV29" i="15"/>
  <c r="AD30" i="15"/>
  <c r="AH30" i="15"/>
  <c r="BE30" i="15"/>
  <c r="BI30" i="15"/>
  <c r="CF30" i="15"/>
  <c r="AM49" i="15"/>
  <c r="AY49" i="15"/>
  <c r="BU49" i="15"/>
  <c r="CW49" i="15"/>
  <c r="BE50" i="15"/>
  <c r="CC50" i="15"/>
  <c r="AM69" i="15"/>
  <c r="CN69" i="15"/>
  <c r="AD70" i="15"/>
  <c r="BG1" i="16"/>
  <c r="BB11" i="16" s="1"/>
  <c r="B112" i="16"/>
  <c r="AB112" i="16" s="1"/>
  <c r="B102" i="16"/>
  <c r="AB102" i="16" s="1"/>
  <c r="B92" i="16"/>
  <c r="AB92" i="16" s="1"/>
  <c r="AB31" i="16"/>
  <c r="CG1" i="16"/>
  <c r="CB11" i="16" s="1"/>
  <c r="AC90" i="16"/>
  <c r="AC70" i="16"/>
  <c r="AS69" i="16"/>
  <c r="AC50" i="16"/>
  <c r="AK49" i="16"/>
  <c r="AK69" i="16"/>
  <c r="AS29" i="16"/>
  <c r="AC30" i="16"/>
  <c r="AS49" i="16"/>
  <c r="AK29" i="16"/>
  <c r="AG90" i="16"/>
  <c r="AG70" i="16"/>
  <c r="AW69" i="16"/>
  <c r="AO69" i="16"/>
  <c r="AG50" i="16"/>
  <c r="AO49" i="16"/>
  <c r="AW49" i="16"/>
  <c r="AW29" i="16"/>
  <c r="AO29" i="16"/>
  <c r="AG30" i="16"/>
  <c r="BD70" i="16"/>
  <c r="BT69" i="16"/>
  <c r="BL69" i="16"/>
  <c r="BD50" i="16"/>
  <c r="BT49" i="16"/>
  <c r="BL49" i="16"/>
  <c r="BL29" i="16"/>
  <c r="BD30" i="16"/>
  <c r="BT29" i="16"/>
  <c r="BH70" i="16"/>
  <c r="BX69" i="16"/>
  <c r="BP69" i="16"/>
  <c r="BH50" i="16"/>
  <c r="BX49" i="16"/>
  <c r="BP49" i="16"/>
  <c r="BP29" i="16"/>
  <c r="BH30" i="16"/>
  <c r="BX29" i="16"/>
  <c r="CE70" i="16"/>
  <c r="CM69" i="16"/>
  <c r="CU69" i="16"/>
  <c r="CE50" i="16"/>
  <c r="CU49" i="16"/>
  <c r="CM49" i="16"/>
  <c r="CE30" i="16"/>
  <c r="CM29" i="16"/>
  <c r="CU29" i="16"/>
  <c r="CI70" i="16"/>
  <c r="CQ69" i="16"/>
  <c r="CY69" i="16"/>
  <c r="CI50" i="16"/>
  <c r="CY49" i="16"/>
  <c r="CQ49" i="16"/>
  <c r="CY29" i="16"/>
  <c r="CI30" i="16"/>
  <c r="CQ29" i="16"/>
  <c r="AD90" i="16"/>
  <c r="AD70" i="16"/>
  <c r="AL69" i="16"/>
  <c r="AT69" i="16"/>
  <c r="AL49" i="16"/>
  <c r="AT49" i="16"/>
  <c r="AD50" i="16"/>
  <c r="AT29" i="16"/>
  <c r="AD30" i="16"/>
  <c r="AH90" i="16"/>
  <c r="AH70" i="16"/>
  <c r="AP69" i="16"/>
  <c r="AX69" i="16"/>
  <c r="AP49" i="16"/>
  <c r="AX49" i="16"/>
  <c r="AH50" i="16"/>
  <c r="AH30" i="16"/>
  <c r="AP29" i="16"/>
  <c r="BU69" i="16"/>
  <c r="BE70" i="16"/>
  <c r="BM49" i="16"/>
  <c r="BE50" i="16"/>
  <c r="BU29" i="16"/>
  <c r="BU49" i="16"/>
  <c r="BE30" i="16"/>
  <c r="BM69" i="16"/>
  <c r="BM29" i="16"/>
  <c r="BI70" i="16"/>
  <c r="BY69" i="16"/>
  <c r="BQ69" i="16"/>
  <c r="BQ49" i="16"/>
  <c r="BI50" i="16"/>
  <c r="BY49" i="16"/>
  <c r="BY29" i="16"/>
  <c r="BQ29" i="16"/>
  <c r="CF70" i="16"/>
  <c r="CV69" i="16"/>
  <c r="CN69" i="16"/>
  <c r="CF50" i="16"/>
  <c r="CV49" i="16"/>
  <c r="CN49" i="16"/>
  <c r="CN29" i="16"/>
  <c r="CF30" i="16"/>
  <c r="CJ21" i="16"/>
  <c r="AF90" i="16"/>
  <c r="AV69" i="16"/>
  <c r="AN69" i="16"/>
  <c r="AF70" i="16"/>
  <c r="AF50" i="16"/>
  <c r="AV49" i="16"/>
  <c r="AN49" i="16"/>
  <c r="AN29" i="16"/>
  <c r="BK69" i="16"/>
  <c r="BS69" i="16"/>
  <c r="BC70" i="16"/>
  <c r="BS49" i="16"/>
  <c r="BC50" i="16"/>
  <c r="BK49" i="16"/>
  <c r="BG70" i="16"/>
  <c r="BO69" i="16"/>
  <c r="BW69" i="16"/>
  <c r="BW49" i="16"/>
  <c r="BG50" i="16"/>
  <c r="BO49" i="16"/>
  <c r="CD70" i="16"/>
  <c r="CL69" i="16"/>
  <c r="CT69" i="16"/>
  <c r="CL49" i="16"/>
  <c r="CD50" i="16"/>
  <c r="CT49" i="16"/>
  <c r="CP69" i="16"/>
  <c r="CX69" i="16"/>
  <c r="CH70" i="16"/>
  <c r="CP49" i="16"/>
  <c r="CH50" i="16"/>
  <c r="CX49" i="16"/>
  <c r="BJ21" i="16"/>
  <c r="AV29" i="16"/>
  <c r="BS29" i="16"/>
  <c r="CO29" i="16"/>
  <c r="BC30" i="16"/>
  <c r="AP35" i="16"/>
  <c r="BP35" i="16"/>
  <c r="CO35" i="16"/>
  <c r="AE50" i="16"/>
  <c r="B111" i="16"/>
  <c r="AB111" i="16" s="1"/>
  <c r="B101" i="16"/>
  <c r="AB101" i="16" s="1"/>
  <c r="B91" i="16"/>
  <c r="AB91" i="16" s="1"/>
  <c r="AE90" i="16"/>
  <c r="AM69" i="16"/>
  <c r="AU69" i="16"/>
  <c r="AE70" i="16"/>
  <c r="AU49" i="16"/>
  <c r="AM49" i="16"/>
  <c r="AE30" i="16"/>
  <c r="AI90" i="16"/>
  <c r="AI70" i="16"/>
  <c r="AQ69" i="16"/>
  <c r="AY69" i="16"/>
  <c r="AY49" i="16"/>
  <c r="AQ49" i="16"/>
  <c r="AI50" i="16"/>
  <c r="AI30" i="16"/>
  <c r="BF70" i="16"/>
  <c r="BN69" i="16"/>
  <c r="BV69" i="16"/>
  <c r="BN49" i="16"/>
  <c r="BV49" i="16"/>
  <c r="BF50" i="16"/>
  <c r="BF30" i="16"/>
  <c r="CS69" i="16"/>
  <c r="CK69" i="16"/>
  <c r="CC70" i="16"/>
  <c r="CK49" i="16"/>
  <c r="CC50" i="16"/>
  <c r="CS49" i="16"/>
  <c r="CC30" i="16"/>
  <c r="CS29" i="16"/>
  <c r="CG70" i="16"/>
  <c r="CW69" i="16"/>
  <c r="CO69" i="16"/>
  <c r="CO49" i="16"/>
  <c r="CG30" i="16"/>
  <c r="CW29" i="16"/>
  <c r="AJ21" i="16"/>
  <c r="AO75" i="16"/>
  <c r="AK75" i="16"/>
  <c r="AN75" i="16"/>
  <c r="AP75" i="16"/>
  <c r="AL75" i="16"/>
  <c r="AM75" i="16"/>
  <c r="AQ75" i="16"/>
  <c r="AQ55" i="16"/>
  <c r="AM55" i="16"/>
  <c r="AP55" i="16"/>
  <c r="AL55" i="16"/>
  <c r="AO55" i="16"/>
  <c r="AK55" i="16"/>
  <c r="AN55" i="16"/>
  <c r="AQ35" i="16"/>
  <c r="AM35" i="16"/>
  <c r="AO35" i="16"/>
  <c r="BQ75" i="16"/>
  <c r="BM75" i="16"/>
  <c r="BP75" i="16"/>
  <c r="BL75" i="16"/>
  <c r="BN75" i="16"/>
  <c r="BK75" i="16"/>
  <c r="BO55" i="16"/>
  <c r="BK55" i="16"/>
  <c r="BO75" i="16"/>
  <c r="BN55" i="16"/>
  <c r="BQ55" i="16"/>
  <c r="BM55" i="16"/>
  <c r="BL55" i="16"/>
  <c r="BP55" i="16"/>
  <c r="BO35" i="16"/>
  <c r="BK35" i="16"/>
  <c r="BN35" i="16"/>
  <c r="CP75" i="16"/>
  <c r="CL75" i="16"/>
  <c r="CQ75" i="16"/>
  <c r="CK75" i="16"/>
  <c r="CO75" i="16"/>
  <c r="CM75" i="16"/>
  <c r="CN75" i="16"/>
  <c r="CQ55" i="16"/>
  <c r="CM55" i="16"/>
  <c r="CP55" i="16"/>
  <c r="CL55" i="16"/>
  <c r="CO55" i="16"/>
  <c r="CK55" i="16"/>
  <c r="CQ35" i="16"/>
  <c r="CM35" i="16"/>
  <c r="CN55" i="16"/>
  <c r="CN35" i="16"/>
  <c r="AU29" i="16"/>
  <c r="B31" i="16"/>
  <c r="AN35" i="16"/>
  <c r="BM35" i="16"/>
  <c r="CL35" i="16"/>
  <c r="AC70" i="10"/>
  <c r="AG70" i="10"/>
  <c r="B92" i="10"/>
  <c r="AB92" i="10" s="1"/>
  <c r="B112" i="10"/>
  <c r="AB112" i="10" s="1"/>
  <c r="AO35" i="10"/>
  <c r="AP75" i="10"/>
  <c r="AL75" i="10"/>
  <c r="AO75" i="10"/>
  <c r="AK75" i="10"/>
  <c r="AQ75" i="10"/>
  <c r="AM75" i="10"/>
  <c r="AQ55" i="10"/>
  <c r="AM55" i="10"/>
  <c r="BN75" i="10"/>
  <c r="BQ75" i="10"/>
  <c r="BM75" i="10"/>
  <c r="BO75" i="10"/>
  <c r="BK75" i="10"/>
  <c r="BO55" i="10"/>
  <c r="BK55" i="10"/>
  <c r="CN35" i="10"/>
  <c r="CP75" i="10"/>
  <c r="CL75" i="10"/>
  <c r="CO75" i="10"/>
  <c r="CK75" i="10"/>
  <c r="CQ75" i="10"/>
  <c r="CM75" i="10"/>
  <c r="CO55" i="10"/>
  <c r="CK55" i="10"/>
  <c r="CK35" i="10"/>
  <c r="AN55" i="10"/>
  <c r="BP55" i="10"/>
  <c r="CP55" i="10"/>
  <c r="BP75" i="10"/>
  <c r="CL35" i="10"/>
  <c r="G1" i="10"/>
  <c r="B11" i="10" s="1"/>
  <c r="B31" i="10" s="1"/>
  <c r="AO55" i="10"/>
  <c r="BL55" i="10"/>
  <c r="BQ55" i="10"/>
  <c r="CL55" i="10"/>
  <c r="CQ55" i="10"/>
  <c r="AN75" i="10"/>
  <c r="B102" i="10"/>
  <c r="AB102" i="10" s="1"/>
  <c r="AK55" i="10"/>
  <c r="AP55" i="10"/>
  <c r="BM55" i="10"/>
  <c r="CM55" i="10"/>
  <c r="CN75" i="10"/>
  <c r="CP35" i="10"/>
  <c r="AL55" i="10"/>
  <c r="BN55" i="10"/>
  <c r="CN55" i="10"/>
  <c r="BL75" i="10"/>
  <c r="CS49" i="10"/>
  <c r="CW49" i="10"/>
  <c r="BF50" i="10"/>
  <c r="CC50" i="10"/>
  <c r="CG50" i="10"/>
  <c r="CS69" i="10"/>
  <c r="CW69" i="10"/>
  <c r="BF70" i="10"/>
  <c r="CC70" i="10"/>
  <c r="CG70" i="10"/>
  <c r="BV29" i="10"/>
  <c r="CK29" i="10"/>
  <c r="CO29" i="10"/>
  <c r="BN49" i="10"/>
  <c r="BN69" i="10"/>
  <c r="BN29" i="10"/>
  <c r="AS29" i="10"/>
  <c r="AW29" i="10"/>
  <c r="AK49" i="10"/>
  <c r="AO49" i="10"/>
  <c r="AK69" i="10"/>
  <c r="AO69" i="10"/>
  <c r="AC30" i="10"/>
  <c r="AG30" i="10"/>
  <c r="AC90" i="10"/>
  <c r="AG90" i="10"/>
  <c r="AS49" i="10"/>
  <c r="AW49" i="10"/>
  <c r="BG1" i="10"/>
  <c r="BB11" i="10" s="1"/>
  <c r="AQ35" i="10"/>
  <c r="AM35" i="10"/>
  <c r="AP35" i="10"/>
  <c r="AL35" i="10"/>
  <c r="AN35" i="10"/>
  <c r="BO35" i="10"/>
  <c r="BN35" i="10"/>
  <c r="AK35" i="10"/>
  <c r="CG1" i="10"/>
  <c r="CB11" i="10" s="1"/>
  <c r="BL35" i="10"/>
  <c r="BP35" i="10"/>
  <c r="CM35" i="10"/>
  <c r="CQ35" i="10"/>
  <c r="BM35" i="10"/>
  <c r="BQ35" i="10"/>
  <c r="BK35" i="10"/>
  <c r="CB31" i="10"/>
  <c r="CB51" i="10" s="1"/>
  <c r="CB52" i="10" s="1"/>
  <c r="CB53" i="10" s="1"/>
  <c r="CB54" i="10" s="1"/>
  <c r="CB55" i="10" s="1"/>
  <c r="CB56" i="10" s="1"/>
  <c r="CB57" i="10" s="1"/>
  <c r="CB58" i="10" s="1"/>
  <c r="CB59" i="10" s="1"/>
  <c r="CB60" i="10" s="1"/>
  <c r="AB31" i="10"/>
  <c r="AB51" i="10" s="1"/>
  <c r="AB52" i="10" s="1"/>
  <c r="AB53" i="10" s="1"/>
  <c r="AB54" i="10" s="1"/>
  <c r="AB55" i="10" s="1"/>
  <c r="AB56" i="10" s="1"/>
  <c r="AB57" i="10" s="1"/>
  <c r="AB58" i="10" s="1"/>
  <c r="AB59" i="10" s="1"/>
  <c r="AB60" i="10" s="1"/>
  <c r="CD10" i="9"/>
  <c r="CD30" i="9" s="1"/>
  <c r="BD30" i="9"/>
  <c r="BL29" i="9"/>
  <c r="BT29" i="9"/>
  <c r="CH10" i="9"/>
  <c r="CP29" i="9" s="1"/>
  <c r="BH30" i="9"/>
  <c r="BP29" i="9"/>
  <c r="BX29" i="9"/>
  <c r="BF30" i="9"/>
  <c r="BN29" i="9"/>
  <c r="BQ29" i="4"/>
  <c r="BY29" i="4"/>
  <c r="BM29" i="4"/>
  <c r="BU29" i="4"/>
  <c r="CC10" i="4"/>
  <c r="BS29" i="4"/>
  <c r="BC30" i="4"/>
  <c r="BK29" i="4"/>
  <c r="CG10" i="4"/>
  <c r="CG30" i="4" s="1"/>
  <c r="BG30" i="4"/>
  <c r="BO29" i="4"/>
  <c r="BW29" i="4"/>
  <c r="CF10" i="5"/>
  <c r="CV29" i="5" s="1"/>
  <c r="BF30" i="5"/>
  <c r="BV29" i="5"/>
  <c r="BN29" i="5"/>
  <c r="BL29" i="5"/>
  <c r="BD30" i="5"/>
  <c r="BP29" i="5"/>
  <c r="BH30" i="5"/>
  <c r="CM29" i="7"/>
  <c r="CE30" i="7"/>
  <c r="CU29" i="7"/>
  <c r="BC30" i="8"/>
  <c r="BK29" i="8"/>
  <c r="BS29" i="8"/>
  <c r="CC10" i="8"/>
  <c r="BG30" i="8"/>
  <c r="CG10" i="8"/>
  <c r="BO29" i="8"/>
  <c r="BW29" i="8"/>
  <c r="CT29" i="9"/>
  <c r="CL29" i="9"/>
  <c r="BU29" i="5"/>
  <c r="CE10" i="5"/>
  <c r="BE30" i="5"/>
  <c r="BM29" i="5"/>
  <c r="BY29" i="5"/>
  <c r="CI10" i="5"/>
  <c r="BI30" i="5"/>
  <c r="BQ29" i="5"/>
  <c r="BX29" i="8"/>
  <c r="CH10" i="8"/>
  <c r="BP29" i="8"/>
  <c r="BH30" i="8"/>
  <c r="CC10" i="9"/>
  <c r="BS29" i="9"/>
  <c r="BK29" i="9"/>
  <c r="BC30" i="9"/>
  <c r="CG10" i="9"/>
  <c r="BO29" i="9"/>
  <c r="BW29" i="9"/>
  <c r="BG30" i="9"/>
  <c r="BT29" i="7"/>
  <c r="CD10" i="7"/>
  <c r="BD30" i="7"/>
  <c r="BL29" i="7"/>
  <c r="BX29" i="7"/>
  <c r="CH10" i="7"/>
  <c r="BH30" i="7"/>
  <c r="BP29" i="7"/>
  <c r="CD10" i="8"/>
  <c r="BL29" i="8"/>
  <c r="BD30" i="8"/>
  <c r="BT29" i="8"/>
  <c r="CH30" i="9"/>
  <c r="CX29" i="9"/>
  <c r="BN29" i="4"/>
  <c r="CF10" i="4"/>
  <c r="BV29" i="4"/>
  <c r="CN29" i="5"/>
  <c r="CQ29" i="7"/>
  <c r="CI30" i="7"/>
  <c r="CY29" i="7"/>
  <c r="AD30" i="4"/>
  <c r="AH30" i="4"/>
  <c r="BE30" i="4"/>
  <c r="BI30" i="4"/>
  <c r="AK29" i="5"/>
  <c r="AO29" i="5"/>
  <c r="AN29" i="7"/>
  <c r="AU29" i="8"/>
  <c r="AY29" i="8"/>
  <c r="BN29" i="8"/>
  <c r="AE50" i="8"/>
  <c r="AI50" i="8"/>
  <c r="BV29" i="9"/>
  <c r="AE50" i="9"/>
  <c r="AI50" i="9"/>
  <c r="BE10" i="9"/>
  <c r="BI10" i="9"/>
  <c r="CF10" i="9"/>
  <c r="BD10" i="4"/>
  <c r="BH10" i="4"/>
  <c r="CE10" i="4"/>
  <c r="CI10" i="4"/>
  <c r="BC10" i="5"/>
  <c r="BG10" i="5"/>
  <c r="CD10" i="5"/>
  <c r="CH10" i="5"/>
  <c r="BF10" i="7"/>
  <c r="CC10" i="7"/>
  <c r="CG10" i="7"/>
  <c r="BE10" i="8"/>
  <c r="BI10" i="8"/>
  <c r="CF10" i="8"/>
  <c r="AT29" i="4"/>
  <c r="AX29" i="4"/>
  <c r="BT29" i="5"/>
  <c r="BX29" i="5"/>
  <c r="AC50" i="5"/>
  <c r="AG50" i="5"/>
  <c r="BS29" i="7"/>
  <c r="BW29" i="7"/>
  <c r="BF30" i="8"/>
  <c r="AM29" i="9"/>
  <c r="AQ29" i="9"/>
  <c r="AC50" i="9"/>
  <c r="AG50" i="9"/>
  <c r="AL29" i="4"/>
  <c r="AP29" i="4"/>
  <c r="AV29" i="7"/>
  <c r="CN29" i="6"/>
  <c r="CF30" i="6"/>
  <c r="CV29" i="6"/>
  <c r="CK29" i="6"/>
  <c r="CC30" i="6"/>
  <c r="CS29" i="6"/>
  <c r="CO29" i="6"/>
  <c r="CG30" i="6"/>
  <c r="CW29" i="6"/>
  <c r="CD30" i="6"/>
  <c r="CT29" i="6"/>
  <c r="CL29" i="6"/>
  <c r="CH30" i="6"/>
  <c r="CX29" i="6"/>
  <c r="CP29" i="6"/>
  <c r="CM29" i="6"/>
  <c r="CE30" i="6"/>
  <c r="CU29" i="6"/>
  <c r="CQ29" i="6"/>
  <c r="CI30" i="6"/>
  <c r="CY29" i="6"/>
  <c r="I33" i="4"/>
  <c r="C33" i="4"/>
  <c r="AG1" i="4"/>
  <c r="B52" i="4" s="1"/>
  <c r="AB52" i="4" s="1"/>
  <c r="BB31" i="5"/>
  <c r="BB32" i="5" s="1"/>
  <c r="BB33" i="5" s="1"/>
  <c r="BB34" i="5" s="1"/>
  <c r="BB35" i="5" s="1"/>
  <c r="BB36" i="5" s="1"/>
  <c r="BB37" i="5" s="1"/>
  <c r="BB38" i="5" s="1"/>
  <c r="BB39" i="5" s="1"/>
  <c r="BI31" i="5"/>
  <c r="BH31" i="5"/>
  <c r="BI31" i="4"/>
  <c r="BC31" i="4"/>
  <c r="I32" i="4"/>
  <c r="C32" i="4"/>
  <c r="CB31" i="5"/>
  <c r="CB32" i="5" s="1"/>
  <c r="CB33" i="5" s="1"/>
  <c r="CB34" i="5" s="1"/>
  <c r="CB35" i="5" s="1"/>
  <c r="CB36" i="5" s="1"/>
  <c r="CB37" i="5" s="1"/>
  <c r="CB38" i="5" s="1"/>
  <c r="CB39" i="5" s="1"/>
  <c r="CI31" i="5"/>
  <c r="CG1" i="4"/>
  <c r="I31" i="4"/>
  <c r="C31" i="4"/>
  <c r="AB31" i="5"/>
  <c r="AB32" i="5" s="1"/>
  <c r="AB33" i="5" s="1"/>
  <c r="AB34" i="5" s="1"/>
  <c r="AB35" i="5" s="1"/>
  <c r="AB36" i="5" s="1"/>
  <c r="AB37" i="5" s="1"/>
  <c r="AB38" i="5" s="1"/>
  <c r="AB39" i="5" s="1"/>
  <c r="AH31" i="5"/>
  <c r="G1" i="6"/>
  <c r="B51" i="6" s="1"/>
  <c r="AB51" i="6" s="1"/>
  <c r="H31" i="5"/>
  <c r="AG31" i="6"/>
  <c r="AB31" i="6"/>
  <c r="AB32" i="6" s="1"/>
  <c r="AB33" i="6" s="1"/>
  <c r="AB34" i="6" s="1"/>
  <c r="AB35" i="6" s="1"/>
  <c r="AB36" i="6" s="1"/>
  <c r="AB37" i="6" s="1"/>
  <c r="AB38" i="6" s="1"/>
  <c r="AB39" i="6" s="1"/>
  <c r="AH31" i="6"/>
  <c r="AG1" i="6"/>
  <c r="B52" i="6" s="1"/>
  <c r="AB52" i="6" s="1"/>
  <c r="F31" i="7"/>
  <c r="B31" i="7"/>
  <c r="B32" i="7" s="1"/>
  <c r="B33" i="7" s="1"/>
  <c r="B34" i="7" s="1"/>
  <c r="B35" i="7" s="1"/>
  <c r="B36" i="7" s="1"/>
  <c r="B37" i="7" s="1"/>
  <c r="B38" i="7" s="1"/>
  <c r="B39" i="7" s="1"/>
  <c r="AG1" i="8"/>
  <c r="B52" i="8" s="1"/>
  <c r="AB52" i="8" s="1"/>
  <c r="AG1" i="7"/>
  <c r="B52" i="7" s="1"/>
  <c r="AB52" i="7" s="1"/>
  <c r="BF31" i="8"/>
  <c r="BB31" i="8"/>
  <c r="BB32" i="8" s="1"/>
  <c r="BB33" i="8" s="1"/>
  <c r="BB34" i="8" s="1"/>
  <c r="BB35" i="8" s="1"/>
  <c r="BB36" i="8" s="1"/>
  <c r="BB37" i="8" s="1"/>
  <c r="BB38" i="8" s="1"/>
  <c r="BB39" i="8" s="1"/>
  <c r="CB31" i="8"/>
  <c r="CB32" i="8" s="1"/>
  <c r="CB33" i="8" s="1"/>
  <c r="CB34" i="8" s="1"/>
  <c r="CB35" i="8" s="1"/>
  <c r="CB36" i="8" s="1"/>
  <c r="CB37" i="8" s="1"/>
  <c r="CB38" i="8" s="1"/>
  <c r="CB39" i="8" s="1"/>
  <c r="CE31" i="8"/>
  <c r="E31" i="8"/>
  <c r="BG1" i="8"/>
  <c r="B53" i="8" s="1"/>
  <c r="AB53" i="8" s="1"/>
  <c r="AB31" i="9"/>
  <c r="AB32" i="9" s="1"/>
  <c r="AB33" i="9" s="1"/>
  <c r="AB34" i="9" s="1"/>
  <c r="AB35" i="9" s="1"/>
  <c r="AB36" i="9" s="1"/>
  <c r="AB37" i="9" s="1"/>
  <c r="AB38" i="9" s="1"/>
  <c r="AB39" i="9" s="1"/>
  <c r="AC31" i="9"/>
  <c r="AD31" i="9"/>
  <c r="B31" i="9"/>
  <c r="B32" i="9" s="1"/>
  <c r="B33" i="9" s="1"/>
  <c r="B34" i="9" s="1"/>
  <c r="B35" i="9" s="1"/>
  <c r="B36" i="9" s="1"/>
  <c r="B37" i="9" s="1"/>
  <c r="B38" i="9" s="1"/>
  <c r="B39" i="9" s="1"/>
  <c r="C31" i="9"/>
  <c r="BB31" i="9"/>
  <c r="BB32" i="9" s="1"/>
  <c r="BB33" i="9" s="1"/>
  <c r="BB34" i="9" s="1"/>
  <c r="BB35" i="9" s="1"/>
  <c r="BB36" i="9" s="1"/>
  <c r="BB37" i="9" s="1"/>
  <c r="BB38" i="9" s="1"/>
  <c r="BB39" i="9" s="1"/>
  <c r="BD31" i="9"/>
  <c r="CD31" i="1"/>
  <c r="BE31" i="1"/>
  <c r="BB31" i="1"/>
  <c r="BB32" i="1" s="1"/>
  <c r="BB33" i="1" s="1"/>
  <c r="BB34" i="1" s="1"/>
  <c r="BB35" i="1" s="1"/>
  <c r="BB36" i="1" s="1"/>
  <c r="BB37" i="1" s="1"/>
  <c r="BB38" i="1" s="1"/>
  <c r="BB39" i="1" s="1"/>
  <c r="B52" i="1"/>
  <c r="B53" i="1"/>
  <c r="AB53" i="1" s="1"/>
  <c r="J1" i="1"/>
  <c r="G1" i="1" s="1"/>
  <c r="B51" i="1" s="1"/>
  <c r="B101" i="14" l="1"/>
  <c r="AB101" i="14" s="1"/>
  <c r="B92" i="14"/>
  <c r="AB92" i="14" s="1"/>
  <c r="B112" i="13"/>
  <c r="AB112" i="13" s="1"/>
  <c r="B102" i="13"/>
  <c r="AB102" i="13" s="1"/>
  <c r="BB12" i="12"/>
  <c r="B12" i="14"/>
  <c r="AB12" i="12"/>
  <c r="AF51" i="12"/>
  <c r="BB12" i="11"/>
  <c r="BE51" i="11"/>
  <c r="CB13" i="13"/>
  <c r="B13" i="11"/>
  <c r="AB12" i="15"/>
  <c r="AI51" i="15"/>
  <c r="AB31" i="15"/>
  <c r="B13" i="16"/>
  <c r="BB12" i="10"/>
  <c r="BD51" i="10"/>
  <c r="B111" i="14"/>
  <c r="AB111" i="14" s="1"/>
  <c r="B92" i="12"/>
  <c r="AB92" i="12" s="1"/>
  <c r="BB31" i="11"/>
  <c r="B93" i="11"/>
  <c r="AB93" i="11" s="1"/>
  <c r="AB12" i="13"/>
  <c r="AG51" i="13"/>
  <c r="AB12" i="14"/>
  <c r="AH31" i="14"/>
  <c r="B92" i="11"/>
  <c r="AB92" i="11" s="1"/>
  <c r="AB11" i="11"/>
  <c r="CB12" i="16"/>
  <c r="B102" i="14"/>
  <c r="AB102" i="14" s="1"/>
  <c r="B102" i="12"/>
  <c r="AB102" i="12" s="1"/>
  <c r="B103" i="11"/>
  <c r="AB103" i="11" s="1"/>
  <c r="AB31" i="13"/>
  <c r="AB32" i="13" s="1"/>
  <c r="AB33" i="13" s="1"/>
  <c r="AB34" i="13" s="1"/>
  <c r="AB35" i="13" s="1"/>
  <c r="AB36" i="13" s="1"/>
  <c r="AB37" i="13" s="1"/>
  <c r="AB38" i="13" s="1"/>
  <c r="AB39" i="13" s="1"/>
  <c r="AB40" i="13" s="1"/>
  <c r="B54" i="4"/>
  <c r="AB54" i="4" s="1"/>
  <c r="CB11" i="4"/>
  <c r="CE31" i="10"/>
  <c r="CB12" i="10"/>
  <c r="CF31" i="10"/>
  <c r="CG71" i="10"/>
  <c r="CD51" i="10"/>
  <c r="CH71" i="10"/>
  <c r="CC51" i="10"/>
  <c r="CI31" i="10"/>
  <c r="B12" i="10"/>
  <c r="D31" i="10"/>
  <c r="BB12" i="16"/>
  <c r="B12" i="15"/>
  <c r="B91" i="14"/>
  <c r="AB91" i="14" s="1"/>
  <c r="B112" i="14"/>
  <c r="AB112" i="14" s="1"/>
  <c r="B92" i="13"/>
  <c r="AB92" i="13" s="1"/>
  <c r="AB31" i="14"/>
  <c r="B12" i="13"/>
  <c r="B112" i="12"/>
  <c r="AB112" i="12" s="1"/>
  <c r="B113" i="11"/>
  <c r="AB113" i="11" s="1"/>
  <c r="B112" i="11"/>
  <c r="AB112" i="11" s="1"/>
  <c r="B54" i="9"/>
  <c r="AB54" i="9" s="1"/>
  <c r="CB11" i="9"/>
  <c r="CB13" i="12"/>
  <c r="AB13" i="10"/>
  <c r="CB13" i="14"/>
  <c r="B13" i="12"/>
  <c r="CB13" i="11"/>
  <c r="BB13" i="13"/>
  <c r="BG72" i="13"/>
  <c r="CB13" i="15"/>
  <c r="BH51" i="14"/>
  <c r="BB12" i="14"/>
  <c r="BB13" i="15"/>
  <c r="AB13" i="16"/>
  <c r="CF30" i="5"/>
  <c r="B102" i="11"/>
  <c r="AB102" i="11" s="1"/>
  <c r="F31" i="8"/>
  <c r="AI31" i="5"/>
  <c r="AB31" i="12"/>
  <c r="BK29" i="7"/>
  <c r="BC30" i="7"/>
  <c r="BB31" i="13"/>
  <c r="E51" i="11"/>
  <c r="B31" i="11"/>
  <c r="B31" i="8"/>
  <c r="B32" i="8" s="1"/>
  <c r="B33" i="8" s="1"/>
  <c r="B34" i="8" s="1"/>
  <c r="B35" i="8" s="1"/>
  <c r="B36" i="8" s="1"/>
  <c r="B37" i="8" s="1"/>
  <c r="B38" i="8" s="1"/>
  <c r="B39" i="8" s="1"/>
  <c r="CB31" i="7"/>
  <c r="CB32" i="7" s="1"/>
  <c r="CB33" i="7" s="1"/>
  <c r="CB34" i="7" s="1"/>
  <c r="CB35" i="7" s="1"/>
  <c r="CB36" i="7" s="1"/>
  <c r="CB37" i="7" s="1"/>
  <c r="CB38" i="7" s="1"/>
  <c r="CB39" i="7" s="1"/>
  <c r="CF31" i="7"/>
  <c r="CG31" i="7"/>
  <c r="CE31" i="1"/>
  <c r="AC71" i="16"/>
  <c r="AC51" i="16"/>
  <c r="AC31" i="16"/>
  <c r="BB31" i="16"/>
  <c r="C71" i="16"/>
  <c r="C51" i="16"/>
  <c r="C31" i="16"/>
  <c r="B51" i="14"/>
  <c r="B32" i="14"/>
  <c r="B33" i="14" s="1"/>
  <c r="B34" i="14" s="1"/>
  <c r="B35" i="14" s="1"/>
  <c r="B36" i="14" s="1"/>
  <c r="B37" i="14" s="1"/>
  <c r="B38" i="14" s="1"/>
  <c r="B39" i="14" s="1"/>
  <c r="B40" i="14" s="1"/>
  <c r="BG31" i="13"/>
  <c r="BG71" i="13"/>
  <c r="BG51" i="13"/>
  <c r="B51" i="16"/>
  <c r="B32" i="16"/>
  <c r="B33" i="16" s="1"/>
  <c r="B34" i="16" s="1"/>
  <c r="B35" i="16" s="1"/>
  <c r="B36" i="16" s="1"/>
  <c r="B37" i="16" s="1"/>
  <c r="B38" i="16" s="1"/>
  <c r="B39" i="16" s="1"/>
  <c r="B40" i="16" s="1"/>
  <c r="B114" i="16"/>
  <c r="AB114" i="16" s="1"/>
  <c r="B104" i="16"/>
  <c r="B94" i="16"/>
  <c r="AB94" i="16" s="1"/>
  <c r="B111" i="15"/>
  <c r="AB111" i="15" s="1"/>
  <c r="B101" i="15"/>
  <c r="AB101" i="15" s="1"/>
  <c r="B91" i="15"/>
  <c r="AB91" i="15" s="1"/>
  <c r="CB31" i="16"/>
  <c r="AB51" i="16"/>
  <c r="AB32" i="16"/>
  <c r="AB33" i="16" s="1"/>
  <c r="AB34" i="16" s="1"/>
  <c r="AB35" i="16" s="1"/>
  <c r="AB36" i="16" s="1"/>
  <c r="AB37" i="16" s="1"/>
  <c r="AB38" i="16" s="1"/>
  <c r="AB39" i="16" s="1"/>
  <c r="AB40" i="16" s="1"/>
  <c r="B113" i="16"/>
  <c r="AB113" i="16" s="1"/>
  <c r="B103" i="16"/>
  <c r="AB103" i="16" s="1"/>
  <c r="B93" i="16"/>
  <c r="AB93" i="16" s="1"/>
  <c r="B31" i="15"/>
  <c r="AI71" i="15"/>
  <c r="CB31" i="15"/>
  <c r="BB32" i="15"/>
  <c r="BB33" i="15" s="1"/>
  <c r="BB34" i="15" s="1"/>
  <c r="BB35" i="15" s="1"/>
  <c r="BB36" i="15" s="1"/>
  <c r="BB37" i="15" s="1"/>
  <c r="BB38" i="15" s="1"/>
  <c r="BB39" i="15" s="1"/>
  <c r="BB40" i="15" s="1"/>
  <c r="BB51" i="15"/>
  <c r="CB51" i="13"/>
  <c r="CB32" i="13"/>
  <c r="CB33" i="13" s="1"/>
  <c r="CB34" i="13" s="1"/>
  <c r="CB35" i="13" s="1"/>
  <c r="CB36" i="13" s="1"/>
  <c r="CB37" i="13" s="1"/>
  <c r="CB38" i="13" s="1"/>
  <c r="CB39" i="13" s="1"/>
  <c r="CB40" i="13" s="1"/>
  <c r="CB31" i="12"/>
  <c r="B113" i="12"/>
  <c r="AB113" i="12" s="1"/>
  <c r="B93" i="12"/>
  <c r="AB93" i="12" s="1"/>
  <c r="B103" i="12"/>
  <c r="AB103" i="12" s="1"/>
  <c r="F71" i="12"/>
  <c r="F31" i="12"/>
  <c r="F51" i="12"/>
  <c r="CB31" i="11"/>
  <c r="B111" i="13"/>
  <c r="AB111" i="13" s="1"/>
  <c r="B101" i="13"/>
  <c r="AB101" i="13" s="1"/>
  <c r="B91" i="13"/>
  <c r="AB91" i="13" s="1"/>
  <c r="BB51" i="14"/>
  <c r="BB32" i="14"/>
  <c r="BB33" i="14" s="1"/>
  <c r="BB34" i="14" s="1"/>
  <c r="BB35" i="14" s="1"/>
  <c r="BB36" i="14" s="1"/>
  <c r="BB37" i="14" s="1"/>
  <c r="BB38" i="14" s="1"/>
  <c r="BB39" i="14" s="1"/>
  <c r="BB40" i="14" s="1"/>
  <c r="BB31" i="12"/>
  <c r="BB51" i="11"/>
  <c r="BB32" i="11"/>
  <c r="BB33" i="11" s="1"/>
  <c r="BB34" i="11" s="1"/>
  <c r="BB35" i="11" s="1"/>
  <c r="BB36" i="11" s="1"/>
  <c r="BB37" i="11" s="1"/>
  <c r="BB38" i="11" s="1"/>
  <c r="BB39" i="11" s="1"/>
  <c r="BB40" i="11" s="1"/>
  <c r="AG71" i="13"/>
  <c r="B31" i="13"/>
  <c r="BE71" i="11"/>
  <c r="BE31" i="11"/>
  <c r="CB31" i="14"/>
  <c r="AB51" i="14"/>
  <c r="AB32" i="14"/>
  <c r="AB33" i="14" s="1"/>
  <c r="AB34" i="14" s="1"/>
  <c r="AB35" i="14" s="1"/>
  <c r="AB36" i="14" s="1"/>
  <c r="AB37" i="14" s="1"/>
  <c r="AB38" i="14" s="1"/>
  <c r="AB39" i="14" s="1"/>
  <c r="AB40" i="14" s="1"/>
  <c r="BI71" i="15"/>
  <c r="BI51" i="15"/>
  <c r="BI31" i="15"/>
  <c r="CG71" i="13"/>
  <c r="CG51" i="13"/>
  <c r="CG31" i="13"/>
  <c r="B51" i="12"/>
  <c r="B32" i="12"/>
  <c r="B33" i="12" s="1"/>
  <c r="B34" i="12" s="1"/>
  <c r="B35" i="12" s="1"/>
  <c r="B36" i="12" s="1"/>
  <c r="B37" i="12" s="1"/>
  <c r="B38" i="12" s="1"/>
  <c r="B39" i="12" s="1"/>
  <c r="B40" i="12" s="1"/>
  <c r="BB31" i="10"/>
  <c r="BB51" i="10" s="1"/>
  <c r="BB52" i="10" s="1"/>
  <c r="BB53" i="10" s="1"/>
  <c r="BB54" i="10" s="1"/>
  <c r="BB55" i="10" s="1"/>
  <c r="BB56" i="10" s="1"/>
  <c r="BB57" i="10" s="1"/>
  <c r="BB58" i="10" s="1"/>
  <c r="BB59" i="10" s="1"/>
  <c r="BB60" i="10" s="1"/>
  <c r="CI51" i="10"/>
  <c r="CI71" i="10"/>
  <c r="B94" i="10"/>
  <c r="AB94" i="10" s="1"/>
  <c r="B114" i="10"/>
  <c r="AB114" i="10" s="1"/>
  <c r="B104" i="10"/>
  <c r="B93" i="10"/>
  <c r="AB93" i="10" s="1"/>
  <c r="B113" i="10"/>
  <c r="AB113" i="10" s="1"/>
  <c r="B103" i="10"/>
  <c r="AB103" i="10" s="1"/>
  <c r="D51" i="10"/>
  <c r="D71" i="10"/>
  <c r="CC71" i="10"/>
  <c r="CD71" i="10"/>
  <c r="CG31" i="10"/>
  <c r="CG51" i="10"/>
  <c r="CF51" i="10"/>
  <c r="CF71" i="10"/>
  <c r="B91" i="10"/>
  <c r="AB91" i="10" s="1"/>
  <c r="B111" i="10"/>
  <c r="AB111" i="10" s="1"/>
  <c r="B101" i="10"/>
  <c r="AB101" i="10" s="1"/>
  <c r="AB32" i="10"/>
  <c r="AB33" i="10" s="1"/>
  <c r="AB34" i="10" s="1"/>
  <c r="AB35" i="10" s="1"/>
  <c r="AB36" i="10" s="1"/>
  <c r="AB37" i="10" s="1"/>
  <c r="AB38" i="10" s="1"/>
  <c r="AB39" i="10" s="1"/>
  <c r="AB40" i="10" s="1"/>
  <c r="B32" i="10"/>
  <c r="B33" i="10" s="1"/>
  <c r="B34" i="10" s="1"/>
  <c r="B35" i="10" s="1"/>
  <c r="B36" i="10" s="1"/>
  <c r="B37" i="10" s="1"/>
  <c r="B38" i="10" s="1"/>
  <c r="B39" i="10" s="1"/>
  <c r="B40" i="10" s="1"/>
  <c r="B51" i="10"/>
  <c r="CB32" i="10"/>
  <c r="CB33" i="10" s="1"/>
  <c r="CB34" i="10" s="1"/>
  <c r="CB35" i="10" s="1"/>
  <c r="CB36" i="10" s="1"/>
  <c r="CB37" i="10" s="1"/>
  <c r="CB38" i="10" s="1"/>
  <c r="CB39" i="10" s="1"/>
  <c r="CB40" i="10" s="1"/>
  <c r="CO29" i="4"/>
  <c r="CW29" i="4"/>
  <c r="CK29" i="4"/>
  <c r="CC30" i="4"/>
  <c r="CS29" i="4"/>
  <c r="CG30" i="7"/>
  <c r="CW29" i="7"/>
  <c r="CO29" i="7"/>
  <c r="CD30" i="5"/>
  <c r="CT29" i="5"/>
  <c r="CL29" i="5"/>
  <c r="CE30" i="4"/>
  <c r="CU29" i="4"/>
  <c r="CM29" i="4"/>
  <c r="CI10" i="9"/>
  <c r="BY29" i="9"/>
  <c r="BI30" i="9"/>
  <c r="BQ29" i="9"/>
  <c r="CF30" i="4"/>
  <c r="CV29" i="4"/>
  <c r="CN29" i="4"/>
  <c r="CD30" i="8"/>
  <c r="CT29" i="8"/>
  <c r="CL29" i="8"/>
  <c r="CG30" i="9"/>
  <c r="CW29" i="9"/>
  <c r="CO29" i="9"/>
  <c r="CC30" i="9"/>
  <c r="CS29" i="9"/>
  <c r="CK29" i="9"/>
  <c r="CH30" i="8"/>
  <c r="CX29" i="8"/>
  <c r="CP29" i="8"/>
  <c r="CQ29" i="5"/>
  <c r="CY29" i="5"/>
  <c r="CI30" i="5"/>
  <c r="CM29" i="5"/>
  <c r="CU29" i="5"/>
  <c r="CE30" i="5"/>
  <c r="CN29" i="8"/>
  <c r="CF30" i="8"/>
  <c r="CV29" i="8"/>
  <c r="CK29" i="7"/>
  <c r="CC30" i="7"/>
  <c r="CS29" i="7"/>
  <c r="CG10" i="5"/>
  <c r="BO29" i="5"/>
  <c r="BG30" i="5"/>
  <c r="BW29" i="5"/>
  <c r="CH10" i="4"/>
  <c r="BH30" i="4"/>
  <c r="BX29" i="4"/>
  <c r="BP29" i="4"/>
  <c r="CE10" i="9"/>
  <c r="BU29" i="9"/>
  <c r="BE30" i="9"/>
  <c r="BM29" i="9"/>
  <c r="CK29" i="8"/>
  <c r="CC30" i="8"/>
  <c r="CS29" i="8"/>
  <c r="CI10" i="8"/>
  <c r="BQ29" i="8"/>
  <c r="BY29" i="8"/>
  <c r="BI30" i="8"/>
  <c r="CF10" i="7"/>
  <c r="BN29" i="7"/>
  <c r="BF30" i="7"/>
  <c r="BV29" i="7"/>
  <c r="CC10" i="5"/>
  <c r="BK29" i="5"/>
  <c r="BC30" i="5"/>
  <c r="BS29" i="5"/>
  <c r="CD10" i="4"/>
  <c r="BD30" i="4"/>
  <c r="BT29" i="4"/>
  <c r="BL29" i="4"/>
  <c r="CE10" i="8"/>
  <c r="BM29" i="8"/>
  <c r="BU29" i="8"/>
  <c r="BE30" i="8"/>
  <c r="CH30" i="5"/>
  <c r="CX29" i="5"/>
  <c r="CP29" i="5"/>
  <c r="CI30" i="4"/>
  <c r="CY29" i="4"/>
  <c r="CQ29" i="4"/>
  <c r="CN29" i="9"/>
  <c r="CF30" i="9"/>
  <c r="CV29" i="9"/>
  <c r="CH30" i="7"/>
  <c r="CP29" i="7"/>
  <c r="CX29" i="7"/>
  <c r="CD30" i="7"/>
  <c r="CL29" i="7"/>
  <c r="CT29" i="7"/>
  <c r="CO29" i="8"/>
  <c r="CG30" i="8"/>
  <c r="CW29" i="8"/>
  <c r="CE32" i="8"/>
  <c r="CF32" i="8"/>
  <c r="AG32" i="6"/>
  <c r="AH32" i="6"/>
  <c r="BB31" i="6"/>
  <c r="BB32" i="6" s="1"/>
  <c r="BB33" i="6" s="1"/>
  <c r="BB34" i="6" s="1"/>
  <c r="BB35" i="6" s="1"/>
  <c r="BB36" i="6" s="1"/>
  <c r="BB37" i="6" s="1"/>
  <c r="BB38" i="6" s="1"/>
  <c r="BB39" i="6" s="1"/>
  <c r="BG31" i="6"/>
  <c r="BH31" i="6"/>
  <c r="CI32" i="5"/>
  <c r="CH32" i="5"/>
  <c r="BF32" i="8"/>
  <c r="BE32" i="8"/>
  <c r="AB31" i="8"/>
  <c r="AB32" i="8" s="1"/>
  <c r="AB33" i="8" s="1"/>
  <c r="AB34" i="8" s="1"/>
  <c r="AB35" i="8" s="1"/>
  <c r="AB36" i="8" s="1"/>
  <c r="AB37" i="8" s="1"/>
  <c r="AB38" i="8" s="1"/>
  <c r="AB39" i="8" s="1"/>
  <c r="AF31" i="8"/>
  <c r="AE31" i="8"/>
  <c r="F32" i="7"/>
  <c r="G32" i="7"/>
  <c r="BG31" i="7"/>
  <c r="BF31" i="7"/>
  <c r="BB31" i="7"/>
  <c r="BB32" i="7" s="1"/>
  <c r="BB33" i="7" s="1"/>
  <c r="BB34" i="7" s="1"/>
  <c r="BB35" i="7" s="1"/>
  <c r="BB36" i="7" s="1"/>
  <c r="BB37" i="7" s="1"/>
  <c r="BB38" i="7" s="1"/>
  <c r="BB39" i="7" s="1"/>
  <c r="CB31" i="4"/>
  <c r="CB32" i="4" s="1"/>
  <c r="CB33" i="4" s="1"/>
  <c r="CB34" i="4" s="1"/>
  <c r="CB35" i="4" s="1"/>
  <c r="CB36" i="4" s="1"/>
  <c r="CB37" i="4" s="1"/>
  <c r="CB38" i="4" s="1"/>
  <c r="CB39" i="4" s="1"/>
  <c r="AB31" i="4"/>
  <c r="AB32" i="4" s="1"/>
  <c r="AB33" i="4" s="1"/>
  <c r="AB34" i="4" s="1"/>
  <c r="AB35" i="4" s="1"/>
  <c r="AB36" i="4" s="1"/>
  <c r="AB37" i="4" s="1"/>
  <c r="AB38" i="4" s="1"/>
  <c r="AB39" i="4" s="1"/>
  <c r="AC31" i="4"/>
  <c r="AI31" i="4"/>
  <c r="BD32" i="9"/>
  <c r="BC32" i="9"/>
  <c r="CB31" i="6"/>
  <c r="CB32" i="6" s="1"/>
  <c r="CB33" i="6" s="1"/>
  <c r="CB34" i="6" s="1"/>
  <c r="CB35" i="6" s="1"/>
  <c r="CB36" i="6" s="1"/>
  <c r="CB37" i="6" s="1"/>
  <c r="CB38" i="6" s="1"/>
  <c r="CB39" i="6" s="1"/>
  <c r="CH31" i="6"/>
  <c r="CG31" i="6"/>
  <c r="AH32" i="5"/>
  <c r="AI32" i="5"/>
  <c r="BH32" i="5"/>
  <c r="BI32" i="5"/>
  <c r="C32" i="9"/>
  <c r="D32" i="9"/>
  <c r="AC32" i="9"/>
  <c r="AD32" i="9"/>
  <c r="AF31" i="7"/>
  <c r="AG31" i="7"/>
  <c r="AB31" i="7"/>
  <c r="AB32" i="7" s="1"/>
  <c r="AB33" i="7" s="1"/>
  <c r="AB34" i="7" s="1"/>
  <c r="AB35" i="7" s="1"/>
  <c r="AB36" i="7" s="1"/>
  <c r="AB37" i="7" s="1"/>
  <c r="AB38" i="7" s="1"/>
  <c r="AB39" i="7" s="1"/>
  <c r="B31" i="6"/>
  <c r="B32" i="6" s="1"/>
  <c r="B33" i="6" s="1"/>
  <c r="B34" i="6" s="1"/>
  <c r="B35" i="6" s="1"/>
  <c r="B36" i="6" s="1"/>
  <c r="B37" i="6" s="1"/>
  <c r="B38" i="6" s="1"/>
  <c r="B39" i="6" s="1"/>
  <c r="H31" i="6"/>
  <c r="G31" i="6"/>
  <c r="I32" i="5"/>
  <c r="H32" i="5"/>
  <c r="BI32" i="4"/>
  <c r="BC32" i="4"/>
  <c r="I34" i="4"/>
  <c r="C34" i="4"/>
  <c r="CB31" i="1"/>
  <c r="CB32" i="1" s="1"/>
  <c r="CB33" i="1" s="1"/>
  <c r="CB34" i="1" s="1"/>
  <c r="CB35" i="1" s="1"/>
  <c r="CB36" i="1" s="1"/>
  <c r="CB37" i="1" s="1"/>
  <c r="CB38" i="1" s="1"/>
  <c r="CB39" i="1" s="1"/>
  <c r="BD31" i="1"/>
  <c r="BE32" i="1"/>
  <c r="BD32" i="1"/>
  <c r="AD31" i="1"/>
  <c r="AE31" i="1"/>
  <c r="AB31" i="1"/>
  <c r="AB32" i="1" s="1"/>
  <c r="AB33" i="1" s="1"/>
  <c r="AB34" i="1" s="1"/>
  <c r="AB35" i="1" s="1"/>
  <c r="AB36" i="1" s="1"/>
  <c r="AB37" i="1" s="1"/>
  <c r="AB38" i="1" s="1"/>
  <c r="AB39" i="1" s="1"/>
  <c r="AB12" i="1"/>
  <c r="B12" i="1"/>
  <c r="AB52" i="1"/>
  <c r="AB54" i="1"/>
  <c r="CC11" i="4" l="1"/>
  <c r="CE11" i="4"/>
  <c r="CD11" i="4"/>
  <c r="CH11" i="4"/>
  <c r="CI11" i="4"/>
  <c r="CG11" i="4"/>
  <c r="CF11" i="4"/>
  <c r="CE11" i="9"/>
  <c r="CG11" i="9"/>
  <c r="CI11" i="9"/>
  <c r="CD11" i="9"/>
  <c r="CD31" i="9" s="1"/>
  <c r="CH11" i="9"/>
  <c r="CC11" i="9"/>
  <c r="CC31" i="9" s="1"/>
  <c r="CF11" i="9"/>
  <c r="CF31" i="9" s="1"/>
  <c r="AF71" i="12"/>
  <c r="AI31" i="15"/>
  <c r="AG31" i="13"/>
  <c r="AF31" i="12"/>
  <c r="AH71" i="14"/>
  <c r="CE71" i="10"/>
  <c r="AH51" i="14"/>
  <c r="CD31" i="10"/>
  <c r="CE51" i="10"/>
  <c r="BH31" i="14"/>
  <c r="BH71" i="14"/>
  <c r="AB51" i="13"/>
  <c r="CH31" i="10"/>
  <c r="BG52" i="13"/>
  <c r="BG32" i="13"/>
  <c r="BB14" i="15"/>
  <c r="CC31" i="10"/>
  <c r="CH51" i="10"/>
  <c r="AB14" i="16"/>
  <c r="CB14" i="15"/>
  <c r="BB14" i="13"/>
  <c r="CB14" i="11"/>
  <c r="B14" i="12"/>
  <c r="AB14" i="10"/>
  <c r="CB14" i="12"/>
  <c r="CB12" i="4"/>
  <c r="CF31" i="4"/>
  <c r="CI31" i="4"/>
  <c r="CH31" i="4"/>
  <c r="CD31" i="4"/>
  <c r="CG31" i="4"/>
  <c r="CC31" i="4"/>
  <c r="CE31" i="4"/>
  <c r="CB13" i="16"/>
  <c r="AH72" i="14"/>
  <c r="AB13" i="14"/>
  <c r="AB13" i="13"/>
  <c r="AB51" i="15"/>
  <c r="AB32" i="15"/>
  <c r="AB33" i="15" s="1"/>
  <c r="AB34" i="15" s="1"/>
  <c r="AB35" i="15" s="1"/>
  <c r="AB36" i="15" s="1"/>
  <c r="AB37" i="15" s="1"/>
  <c r="AB38" i="15" s="1"/>
  <c r="AB39" i="15" s="1"/>
  <c r="AB40" i="15" s="1"/>
  <c r="AB13" i="15"/>
  <c r="AI52" i="15"/>
  <c r="B14" i="11"/>
  <c r="BB13" i="12"/>
  <c r="B13" i="13"/>
  <c r="B13" i="15"/>
  <c r="BB13" i="16"/>
  <c r="H51" i="14"/>
  <c r="H31" i="14"/>
  <c r="H71" i="14"/>
  <c r="BB13" i="14"/>
  <c r="BH72" i="14"/>
  <c r="CB13" i="10"/>
  <c r="CE32" i="10"/>
  <c r="CG32" i="10"/>
  <c r="CF32" i="10"/>
  <c r="CC72" i="10"/>
  <c r="CD32" i="10"/>
  <c r="CI72" i="10"/>
  <c r="CH52" i="10"/>
  <c r="BB13" i="10"/>
  <c r="BD32" i="10"/>
  <c r="BB13" i="11"/>
  <c r="BE52" i="11"/>
  <c r="CB12" i="9"/>
  <c r="CG31" i="9"/>
  <c r="CI31" i="9"/>
  <c r="CH31" i="9"/>
  <c r="CE31" i="9"/>
  <c r="CB31" i="9"/>
  <c r="CB32" i="9" s="1"/>
  <c r="CB33" i="9" s="1"/>
  <c r="CB34" i="9" s="1"/>
  <c r="CB35" i="9" s="1"/>
  <c r="CB36" i="9" s="1"/>
  <c r="CB37" i="9" s="1"/>
  <c r="CB38" i="9" s="1"/>
  <c r="CB39" i="9" s="1"/>
  <c r="CB14" i="14"/>
  <c r="B13" i="10"/>
  <c r="D32" i="10"/>
  <c r="AB12" i="11"/>
  <c r="AB31" i="11"/>
  <c r="B14" i="16"/>
  <c r="CB14" i="13"/>
  <c r="AB13" i="12"/>
  <c r="AF52" i="12"/>
  <c r="B13" i="14"/>
  <c r="AE32" i="1"/>
  <c r="AD32" i="1"/>
  <c r="CE32" i="1"/>
  <c r="CD32" i="1"/>
  <c r="AB32" i="12"/>
  <c r="AB33" i="12" s="1"/>
  <c r="AB34" i="12" s="1"/>
  <c r="AB35" i="12" s="1"/>
  <c r="AB36" i="12" s="1"/>
  <c r="AB37" i="12" s="1"/>
  <c r="AB38" i="12" s="1"/>
  <c r="AB39" i="12" s="1"/>
  <c r="AB40" i="12" s="1"/>
  <c r="AB51" i="12"/>
  <c r="D71" i="11"/>
  <c r="D51" i="11"/>
  <c r="D31" i="11"/>
  <c r="E71" i="11"/>
  <c r="E31" i="11"/>
  <c r="CF32" i="7"/>
  <c r="CG32" i="7"/>
  <c r="BB32" i="13"/>
  <c r="BB33" i="13" s="1"/>
  <c r="BB34" i="13" s="1"/>
  <c r="BB35" i="13" s="1"/>
  <c r="BB36" i="13" s="1"/>
  <c r="BB37" i="13" s="1"/>
  <c r="BB38" i="13" s="1"/>
  <c r="BB39" i="13" s="1"/>
  <c r="BB40" i="13" s="1"/>
  <c r="BB51" i="13"/>
  <c r="AB52" i="13"/>
  <c r="AB53" i="13" s="1"/>
  <c r="AB54" i="13" s="1"/>
  <c r="AB55" i="13" s="1"/>
  <c r="AB56" i="13" s="1"/>
  <c r="AB57" i="13" s="1"/>
  <c r="AB58" i="13" s="1"/>
  <c r="AB59" i="13" s="1"/>
  <c r="AB60" i="13" s="1"/>
  <c r="AB71" i="13"/>
  <c r="AB72" i="13" s="1"/>
  <c r="AB73" i="13" s="1"/>
  <c r="AB74" i="13" s="1"/>
  <c r="AB75" i="13" s="1"/>
  <c r="AB76" i="13" s="1"/>
  <c r="AB77" i="13" s="1"/>
  <c r="AB78" i="13" s="1"/>
  <c r="AB79" i="13" s="1"/>
  <c r="AB80" i="13" s="1"/>
  <c r="B51" i="11"/>
  <c r="B32" i="11"/>
  <c r="B33" i="11" s="1"/>
  <c r="B34" i="11" s="1"/>
  <c r="B35" i="11" s="1"/>
  <c r="B36" i="11" s="1"/>
  <c r="B37" i="11" s="1"/>
  <c r="B38" i="11" s="1"/>
  <c r="B39" i="11" s="1"/>
  <c r="B40" i="11" s="1"/>
  <c r="F32" i="8"/>
  <c r="E32" i="8"/>
  <c r="CG72" i="13"/>
  <c r="CG52" i="13"/>
  <c r="CG32" i="13"/>
  <c r="CH71" i="14"/>
  <c r="CH51" i="14"/>
  <c r="CH31" i="14"/>
  <c r="B32" i="13"/>
  <c r="B33" i="13" s="1"/>
  <c r="B34" i="13" s="1"/>
  <c r="B35" i="13" s="1"/>
  <c r="B36" i="13" s="1"/>
  <c r="B37" i="13" s="1"/>
  <c r="B38" i="13" s="1"/>
  <c r="B39" i="13" s="1"/>
  <c r="B40" i="13" s="1"/>
  <c r="B51" i="13"/>
  <c r="BG33" i="13"/>
  <c r="BG73" i="13"/>
  <c r="BG53" i="13"/>
  <c r="CB51" i="11"/>
  <c r="CB32" i="11"/>
  <c r="CB33" i="11" s="1"/>
  <c r="CB34" i="11" s="1"/>
  <c r="CB35" i="11" s="1"/>
  <c r="CB36" i="11" s="1"/>
  <c r="CB37" i="11" s="1"/>
  <c r="CB38" i="11" s="1"/>
  <c r="CB39" i="11" s="1"/>
  <c r="CB40" i="11" s="1"/>
  <c r="CF71" i="12"/>
  <c r="CF51" i="12"/>
  <c r="CF31" i="12"/>
  <c r="BI52" i="15"/>
  <c r="BI72" i="15"/>
  <c r="BI32" i="15"/>
  <c r="B32" i="15"/>
  <c r="B33" i="15" s="1"/>
  <c r="B34" i="15" s="1"/>
  <c r="B35" i="15" s="1"/>
  <c r="B36" i="15" s="1"/>
  <c r="B37" i="15" s="1"/>
  <c r="B38" i="15" s="1"/>
  <c r="B39" i="15" s="1"/>
  <c r="B40" i="15" s="1"/>
  <c r="B51" i="15"/>
  <c r="CE71" i="16"/>
  <c r="CE51" i="16"/>
  <c r="CE31" i="16"/>
  <c r="CI71" i="16"/>
  <c r="CI51" i="16"/>
  <c r="CI31" i="16"/>
  <c r="BB71" i="14"/>
  <c r="BB72" i="14" s="1"/>
  <c r="BB73" i="14" s="1"/>
  <c r="BB74" i="14" s="1"/>
  <c r="BB75" i="14" s="1"/>
  <c r="BB76" i="14" s="1"/>
  <c r="BB77" i="14" s="1"/>
  <c r="BB78" i="14" s="1"/>
  <c r="BB79" i="14" s="1"/>
  <c r="BB80" i="14" s="1"/>
  <c r="BB52" i="14"/>
  <c r="BB53" i="14" s="1"/>
  <c r="BB54" i="14" s="1"/>
  <c r="BB55" i="14" s="1"/>
  <c r="BB56" i="14" s="1"/>
  <c r="BB57" i="14" s="1"/>
  <c r="BB58" i="14" s="1"/>
  <c r="BB59" i="14" s="1"/>
  <c r="BB60" i="14" s="1"/>
  <c r="BE32" i="11"/>
  <c r="CB51" i="15"/>
  <c r="CB32" i="15"/>
  <c r="CB33" i="15" s="1"/>
  <c r="CB34" i="15" s="1"/>
  <c r="CB35" i="15" s="1"/>
  <c r="CB36" i="15" s="1"/>
  <c r="CB37" i="15" s="1"/>
  <c r="CB38" i="15" s="1"/>
  <c r="CB39" i="15" s="1"/>
  <c r="CB40" i="15" s="1"/>
  <c r="CI71" i="15"/>
  <c r="CI51" i="15"/>
  <c r="CI31" i="15"/>
  <c r="AB71" i="16"/>
  <c r="AB72" i="16" s="1"/>
  <c r="AB73" i="16" s="1"/>
  <c r="AB74" i="16" s="1"/>
  <c r="AB75" i="16" s="1"/>
  <c r="AB76" i="16" s="1"/>
  <c r="AB77" i="16" s="1"/>
  <c r="AB78" i="16" s="1"/>
  <c r="AB79" i="16" s="1"/>
  <c r="AB80" i="16" s="1"/>
  <c r="AB52" i="16"/>
  <c r="AB53" i="16" s="1"/>
  <c r="AB54" i="16" s="1"/>
  <c r="AB55" i="16" s="1"/>
  <c r="AB56" i="16" s="1"/>
  <c r="AB57" i="16" s="1"/>
  <c r="AB58" i="16" s="1"/>
  <c r="AB59" i="16" s="1"/>
  <c r="AB60" i="16" s="1"/>
  <c r="CF71" i="16"/>
  <c r="CF51" i="16"/>
  <c r="CF31" i="16"/>
  <c r="CH71" i="16"/>
  <c r="CH51" i="16"/>
  <c r="CH31" i="16"/>
  <c r="CG71" i="16"/>
  <c r="CG51" i="16"/>
  <c r="CG31" i="16"/>
  <c r="B71" i="16"/>
  <c r="B72" i="16" s="1"/>
  <c r="B73" i="16" s="1"/>
  <c r="B74" i="16" s="1"/>
  <c r="B75" i="16" s="1"/>
  <c r="B76" i="16" s="1"/>
  <c r="B77" i="16" s="1"/>
  <c r="B78" i="16" s="1"/>
  <c r="B79" i="16" s="1"/>
  <c r="B80" i="16" s="1"/>
  <c r="B52" i="16"/>
  <c r="B53" i="16" s="1"/>
  <c r="B54" i="16" s="1"/>
  <c r="B55" i="16" s="1"/>
  <c r="B56" i="16" s="1"/>
  <c r="B57" i="16" s="1"/>
  <c r="B58" i="16" s="1"/>
  <c r="B59" i="16" s="1"/>
  <c r="B60" i="16" s="1"/>
  <c r="B71" i="12"/>
  <c r="B72" i="12" s="1"/>
  <c r="B73" i="12" s="1"/>
  <c r="B74" i="12" s="1"/>
  <c r="B75" i="12" s="1"/>
  <c r="B76" i="12" s="1"/>
  <c r="B77" i="12" s="1"/>
  <c r="B78" i="12" s="1"/>
  <c r="B79" i="12" s="1"/>
  <c r="B80" i="12" s="1"/>
  <c r="B52" i="12"/>
  <c r="B53" i="12" s="1"/>
  <c r="B54" i="12" s="1"/>
  <c r="B55" i="12" s="1"/>
  <c r="B56" i="12" s="1"/>
  <c r="B57" i="12" s="1"/>
  <c r="B58" i="12" s="1"/>
  <c r="B59" i="12" s="1"/>
  <c r="B60" i="12" s="1"/>
  <c r="AB71" i="14"/>
  <c r="AB72" i="14" s="1"/>
  <c r="AB73" i="14" s="1"/>
  <c r="AB74" i="14" s="1"/>
  <c r="AB75" i="14" s="1"/>
  <c r="AB76" i="14" s="1"/>
  <c r="AB77" i="14" s="1"/>
  <c r="AB78" i="14" s="1"/>
  <c r="AB79" i="14" s="1"/>
  <c r="AB80" i="14" s="1"/>
  <c r="AB52" i="14"/>
  <c r="AB53" i="14" s="1"/>
  <c r="AB54" i="14" s="1"/>
  <c r="AB55" i="14" s="1"/>
  <c r="AB56" i="14" s="1"/>
  <c r="AB57" i="14" s="1"/>
  <c r="AB58" i="14" s="1"/>
  <c r="AB59" i="14" s="1"/>
  <c r="AB60" i="14" s="1"/>
  <c r="CB51" i="14"/>
  <c r="CB32" i="14"/>
  <c r="CB33" i="14" s="1"/>
  <c r="CB34" i="14" s="1"/>
  <c r="CB35" i="14" s="1"/>
  <c r="CB36" i="14" s="1"/>
  <c r="CB37" i="14" s="1"/>
  <c r="CB38" i="14" s="1"/>
  <c r="CB39" i="14" s="1"/>
  <c r="CB40" i="14" s="1"/>
  <c r="F72" i="12"/>
  <c r="F52" i="12"/>
  <c r="F32" i="12"/>
  <c r="G71" i="13"/>
  <c r="G51" i="13"/>
  <c r="G31" i="13"/>
  <c r="BB51" i="12"/>
  <c r="BB32" i="12"/>
  <c r="BB33" i="12" s="1"/>
  <c r="BB34" i="12" s="1"/>
  <c r="BB35" i="12" s="1"/>
  <c r="BB36" i="12" s="1"/>
  <c r="BB37" i="12" s="1"/>
  <c r="BB38" i="12" s="1"/>
  <c r="BB39" i="12" s="1"/>
  <c r="BB40" i="12" s="1"/>
  <c r="BF71" i="12"/>
  <c r="BF51" i="12"/>
  <c r="BF31" i="12"/>
  <c r="CE71" i="11"/>
  <c r="CE51" i="11"/>
  <c r="CE31" i="11"/>
  <c r="CB71" i="13"/>
  <c r="CB72" i="13" s="1"/>
  <c r="CB73" i="13" s="1"/>
  <c r="CB74" i="13" s="1"/>
  <c r="CB75" i="13" s="1"/>
  <c r="CB76" i="13" s="1"/>
  <c r="CB77" i="13" s="1"/>
  <c r="CB78" i="13" s="1"/>
  <c r="CB79" i="13" s="1"/>
  <c r="CB80" i="13" s="1"/>
  <c r="CB52" i="13"/>
  <c r="CB53" i="13" s="1"/>
  <c r="CB54" i="13" s="1"/>
  <c r="CB55" i="13" s="1"/>
  <c r="CB56" i="13" s="1"/>
  <c r="CB57" i="13" s="1"/>
  <c r="CB58" i="13" s="1"/>
  <c r="CB59" i="13" s="1"/>
  <c r="CB60" i="13" s="1"/>
  <c r="BB71" i="15"/>
  <c r="BB72" i="15" s="1"/>
  <c r="BB73" i="15" s="1"/>
  <c r="BB74" i="15" s="1"/>
  <c r="BB75" i="15" s="1"/>
  <c r="BB76" i="15" s="1"/>
  <c r="BB77" i="15" s="1"/>
  <c r="BB78" i="15" s="1"/>
  <c r="BB79" i="15" s="1"/>
  <c r="BB80" i="15" s="1"/>
  <c r="BB52" i="15"/>
  <c r="BB53" i="15" s="1"/>
  <c r="BB54" i="15" s="1"/>
  <c r="BB55" i="15" s="1"/>
  <c r="BB56" i="15" s="1"/>
  <c r="BB57" i="15" s="1"/>
  <c r="BB58" i="15" s="1"/>
  <c r="BB59" i="15" s="1"/>
  <c r="BB60" i="15" s="1"/>
  <c r="CC71" i="16"/>
  <c r="CC51" i="16"/>
  <c r="CC31" i="16"/>
  <c r="CB51" i="16"/>
  <c r="CB32" i="16"/>
  <c r="CB33" i="16" s="1"/>
  <c r="CB34" i="16" s="1"/>
  <c r="CB35" i="16" s="1"/>
  <c r="CB36" i="16" s="1"/>
  <c r="CB37" i="16" s="1"/>
  <c r="CB38" i="16" s="1"/>
  <c r="CB39" i="16" s="1"/>
  <c r="CB40" i="16" s="1"/>
  <c r="BB71" i="11"/>
  <c r="BB72" i="11" s="1"/>
  <c r="BB73" i="11" s="1"/>
  <c r="BB74" i="11" s="1"/>
  <c r="BB75" i="11" s="1"/>
  <c r="BB76" i="11" s="1"/>
  <c r="BB77" i="11" s="1"/>
  <c r="BB78" i="11" s="1"/>
  <c r="BB79" i="11" s="1"/>
  <c r="BB80" i="11" s="1"/>
  <c r="BB52" i="11"/>
  <c r="BB53" i="11" s="1"/>
  <c r="BB54" i="11" s="1"/>
  <c r="BB55" i="11" s="1"/>
  <c r="BB56" i="11" s="1"/>
  <c r="BB57" i="11" s="1"/>
  <c r="BB58" i="11" s="1"/>
  <c r="BB59" i="11" s="1"/>
  <c r="BB60" i="11" s="1"/>
  <c r="CB51" i="12"/>
  <c r="CB32" i="12"/>
  <c r="CB33" i="12" s="1"/>
  <c r="CB34" i="12" s="1"/>
  <c r="CB35" i="12" s="1"/>
  <c r="CB36" i="12" s="1"/>
  <c r="CB37" i="12" s="1"/>
  <c r="CB38" i="12" s="1"/>
  <c r="CB39" i="12" s="1"/>
  <c r="CB40" i="12" s="1"/>
  <c r="I71" i="15"/>
  <c r="I51" i="15"/>
  <c r="I31" i="15"/>
  <c r="CD71" i="16"/>
  <c r="CD51" i="16"/>
  <c r="CD31" i="16"/>
  <c r="AC72" i="16"/>
  <c r="AC52" i="16"/>
  <c r="AC32" i="16"/>
  <c r="B71" i="14"/>
  <c r="B72" i="14" s="1"/>
  <c r="B73" i="14" s="1"/>
  <c r="B74" i="14" s="1"/>
  <c r="B75" i="14" s="1"/>
  <c r="B76" i="14" s="1"/>
  <c r="B77" i="14" s="1"/>
  <c r="B78" i="14" s="1"/>
  <c r="B79" i="14" s="1"/>
  <c r="B80" i="14" s="1"/>
  <c r="B52" i="14"/>
  <c r="B53" i="14" s="1"/>
  <c r="B54" i="14" s="1"/>
  <c r="B55" i="14" s="1"/>
  <c r="B56" i="14" s="1"/>
  <c r="B57" i="14" s="1"/>
  <c r="B58" i="14" s="1"/>
  <c r="B59" i="14" s="1"/>
  <c r="B60" i="14" s="1"/>
  <c r="C72" i="16"/>
  <c r="C52" i="16"/>
  <c r="C32" i="16"/>
  <c r="BC71" i="16"/>
  <c r="BC31" i="16"/>
  <c r="BC51" i="16"/>
  <c r="BB51" i="16"/>
  <c r="BB32" i="16"/>
  <c r="BB33" i="16" s="1"/>
  <c r="BB34" i="16" s="1"/>
  <c r="BB35" i="16" s="1"/>
  <c r="BB36" i="16" s="1"/>
  <c r="BB37" i="16" s="1"/>
  <c r="BB38" i="16" s="1"/>
  <c r="BB39" i="16" s="1"/>
  <c r="BB40" i="16" s="1"/>
  <c r="BD31" i="10"/>
  <c r="BD71" i="10"/>
  <c r="BB32" i="10"/>
  <c r="BB33" i="10" s="1"/>
  <c r="BB34" i="10" s="1"/>
  <c r="BB35" i="10" s="1"/>
  <c r="BB36" i="10" s="1"/>
  <c r="BB37" i="10" s="1"/>
  <c r="BB38" i="10" s="1"/>
  <c r="BB39" i="10" s="1"/>
  <c r="BB40" i="10" s="1"/>
  <c r="AD31" i="10"/>
  <c r="AD51" i="10"/>
  <c r="AD71" i="10"/>
  <c r="CB71" i="10"/>
  <c r="CB72" i="10" s="1"/>
  <c r="CB73" i="10" s="1"/>
  <c r="CB74" i="10" s="1"/>
  <c r="CB75" i="10" s="1"/>
  <c r="CB76" i="10" s="1"/>
  <c r="CB77" i="10" s="1"/>
  <c r="CB78" i="10" s="1"/>
  <c r="CB79" i="10" s="1"/>
  <c r="CB80" i="10" s="1"/>
  <c r="B71" i="10"/>
  <c r="B72" i="10" s="1"/>
  <c r="B73" i="10" s="1"/>
  <c r="B74" i="10" s="1"/>
  <c r="B75" i="10" s="1"/>
  <c r="B76" i="10" s="1"/>
  <c r="B77" i="10" s="1"/>
  <c r="B78" i="10" s="1"/>
  <c r="B79" i="10" s="1"/>
  <c r="B80" i="10" s="1"/>
  <c r="B52" i="10"/>
  <c r="B53" i="10" s="1"/>
  <c r="B54" i="10" s="1"/>
  <c r="B55" i="10" s="1"/>
  <c r="B56" i="10" s="1"/>
  <c r="B57" i="10" s="1"/>
  <c r="B58" i="10" s="1"/>
  <c r="B59" i="10" s="1"/>
  <c r="B60" i="10" s="1"/>
  <c r="AB71" i="10"/>
  <c r="AB72" i="10" s="1"/>
  <c r="AB73" i="10" s="1"/>
  <c r="AB74" i="10" s="1"/>
  <c r="AB75" i="10" s="1"/>
  <c r="AB76" i="10" s="1"/>
  <c r="AB77" i="10" s="1"/>
  <c r="AB78" i="10" s="1"/>
  <c r="AB79" i="10" s="1"/>
  <c r="AB80" i="10" s="1"/>
  <c r="BB71" i="10"/>
  <c r="BB72" i="10" s="1"/>
  <c r="BB73" i="10" s="1"/>
  <c r="BB74" i="10" s="1"/>
  <c r="BB75" i="10" s="1"/>
  <c r="BB76" i="10" s="1"/>
  <c r="BB77" i="10" s="1"/>
  <c r="BB78" i="10" s="1"/>
  <c r="BB79" i="10" s="1"/>
  <c r="BB80" i="10" s="1"/>
  <c r="CM29" i="8"/>
  <c r="CE30" i="8"/>
  <c r="CU29" i="8"/>
  <c r="CL29" i="4"/>
  <c r="CD30" i="4"/>
  <c r="CT29" i="4"/>
  <c r="CC30" i="5"/>
  <c r="CS29" i="5"/>
  <c r="CK29" i="5"/>
  <c r="CF30" i="7"/>
  <c r="CV29" i="7"/>
  <c r="CN29" i="7"/>
  <c r="CI30" i="8"/>
  <c r="CY29" i="8"/>
  <c r="CQ29" i="8"/>
  <c r="CI30" i="9"/>
  <c r="CQ29" i="9"/>
  <c r="CY29" i="9"/>
  <c r="CM29" i="9"/>
  <c r="CE30" i="9"/>
  <c r="CU29" i="9"/>
  <c r="CP29" i="4"/>
  <c r="CH30" i="4"/>
  <c r="CX29" i="4"/>
  <c r="CG30" i="5"/>
  <c r="CW29" i="5"/>
  <c r="CO29" i="5"/>
  <c r="AH33" i="5"/>
  <c r="AI33" i="5"/>
  <c r="BG32" i="7"/>
  <c r="BF32" i="7"/>
  <c r="F33" i="7"/>
  <c r="G33" i="7"/>
  <c r="BF33" i="8"/>
  <c r="BE33" i="8"/>
  <c r="CE33" i="8"/>
  <c r="CF33" i="8"/>
  <c r="I33" i="5"/>
  <c r="H33" i="5"/>
  <c r="I35" i="4"/>
  <c r="E34" i="4"/>
  <c r="C35" i="4"/>
  <c r="H34" i="4"/>
  <c r="D34" i="4"/>
  <c r="BI33" i="4"/>
  <c r="BC33" i="4"/>
  <c r="H32" i="6"/>
  <c r="G32" i="6"/>
  <c r="C33" i="9"/>
  <c r="D33" i="9"/>
  <c r="BD33" i="9"/>
  <c r="BC33" i="9"/>
  <c r="AF32" i="8"/>
  <c r="AE32" i="8"/>
  <c r="BG32" i="6"/>
  <c r="BH32" i="6"/>
  <c r="AG33" i="6"/>
  <c r="AH33" i="6"/>
  <c r="AF32" i="7"/>
  <c r="AG32" i="7"/>
  <c r="CI33" i="5"/>
  <c r="CH33" i="5"/>
  <c r="F34" i="4"/>
  <c r="G34" i="4"/>
  <c r="AD33" i="9"/>
  <c r="AC33" i="9"/>
  <c r="BH33" i="5"/>
  <c r="BI33" i="5"/>
  <c r="CH32" i="6"/>
  <c r="CG32" i="6"/>
  <c r="AC32" i="4"/>
  <c r="AI32" i="4"/>
  <c r="AB13" i="1"/>
  <c r="BD33" i="1"/>
  <c r="BE33" i="1"/>
  <c r="CD33" i="1"/>
  <c r="CE33" i="1"/>
  <c r="B13" i="1"/>
  <c r="CG12" i="4" l="1"/>
  <c r="CI12" i="4"/>
  <c r="CE12" i="4"/>
  <c r="CD12" i="4"/>
  <c r="CH12" i="4"/>
  <c r="CF12" i="4"/>
  <c r="CC12" i="4"/>
  <c r="CF12" i="9"/>
  <c r="CF32" i="9" s="1"/>
  <c r="CC12" i="9"/>
  <c r="CD12" i="9"/>
  <c r="CI12" i="9"/>
  <c r="CE12" i="9"/>
  <c r="CE32" i="9" s="1"/>
  <c r="CH12" i="9"/>
  <c r="CH32" i="9" s="1"/>
  <c r="CG12" i="9"/>
  <c r="CC32" i="10"/>
  <c r="CG72" i="10"/>
  <c r="BD72" i="10"/>
  <c r="CI52" i="10"/>
  <c r="AI72" i="15"/>
  <c r="CI32" i="10"/>
  <c r="AF32" i="12"/>
  <c r="D72" i="10"/>
  <c r="CH32" i="10"/>
  <c r="CF72" i="10"/>
  <c r="D52" i="10"/>
  <c r="CF52" i="10"/>
  <c r="BD52" i="10"/>
  <c r="BH52" i="14"/>
  <c r="AI32" i="15"/>
  <c r="CH72" i="10"/>
  <c r="CG52" i="10"/>
  <c r="BH32" i="14"/>
  <c r="CE72" i="10"/>
  <c r="CC52" i="10"/>
  <c r="AF72" i="12"/>
  <c r="AH32" i="14"/>
  <c r="AH52" i="14"/>
  <c r="BE72" i="11"/>
  <c r="AB32" i="11"/>
  <c r="AB33" i="11" s="1"/>
  <c r="AB34" i="11" s="1"/>
  <c r="AB35" i="11" s="1"/>
  <c r="AB36" i="11" s="1"/>
  <c r="AB37" i="11" s="1"/>
  <c r="AB38" i="11" s="1"/>
  <c r="AB39" i="11" s="1"/>
  <c r="AB40" i="11" s="1"/>
  <c r="AB51" i="11"/>
  <c r="CB15" i="14"/>
  <c r="CE51" i="14"/>
  <c r="CG51" i="14"/>
  <c r="CD72" i="10"/>
  <c r="CE52" i="10"/>
  <c r="CD52" i="10"/>
  <c r="B14" i="14"/>
  <c r="I53" i="14"/>
  <c r="AB14" i="12"/>
  <c r="CB15" i="13"/>
  <c r="CD51" i="13"/>
  <c r="CC53" i="13"/>
  <c r="CI53" i="13"/>
  <c r="B15" i="16"/>
  <c r="I53" i="16"/>
  <c r="G53" i="16"/>
  <c r="E53" i="16"/>
  <c r="AE31" i="11"/>
  <c r="AE71" i="11"/>
  <c r="AE51" i="11"/>
  <c r="BB14" i="16"/>
  <c r="B14" i="13"/>
  <c r="BB14" i="12"/>
  <c r="B15" i="11"/>
  <c r="AB14" i="15"/>
  <c r="AC53" i="15"/>
  <c r="AB14" i="14"/>
  <c r="AI53" i="14"/>
  <c r="AG32" i="13"/>
  <c r="AG52" i="13"/>
  <c r="AG72" i="13"/>
  <c r="AB13" i="11"/>
  <c r="CB14" i="10"/>
  <c r="CD33" i="10"/>
  <c r="CI33" i="10"/>
  <c r="CF73" i="10"/>
  <c r="CG33" i="10"/>
  <c r="CH73" i="10"/>
  <c r="CC33" i="10"/>
  <c r="CE33" i="10"/>
  <c r="BB14" i="14"/>
  <c r="BI53" i="14"/>
  <c r="BH53" i="14"/>
  <c r="AB71" i="15"/>
  <c r="AB72" i="15" s="1"/>
  <c r="AB73" i="15" s="1"/>
  <c r="AB74" i="15" s="1"/>
  <c r="AB75" i="15" s="1"/>
  <c r="AB76" i="15" s="1"/>
  <c r="AB77" i="15" s="1"/>
  <c r="AB78" i="15" s="1"/>
  <c r="AB79" i="15" s="1"/>
  <c r="AB80" i="15" s="1"/>
  <c r="AB52" i="15"/>
  <c r="AB53" i="15" s="1"/>
  <c r="AB54" i="15" s="1"/>
  <c r="AB55" i="15" s="1"/>
  <c r="AB56" i="15" s="1"/>
  <c r="AB57" i="15" s="1"/>
  <c r="AB58" i="15" s="1"/>
  <c r="AB59" i="15" s="1"/>
  <c r="AB60" i="15" s="1"/>
  <c r="AB14" i="13"/>
  <c r="AH53" i="13"/>
  <c r="CB14" i="16"/>
  <c r="CB13" i="4"/>
  <c r="CD32" i="4"/>
  <c r="CI32" i="4"/>
  <c r="CG32" i="4"/>
  <c r="CC32" i="4"/>
  <c r="CE32" i="4"/>
  <c r="CH32" i="4"/>
  <c r="CF32" i="4"/>
  <c r="CB15" i="12"/>
  <c r="CE51" i="12"/>
  <c r="CC51" i="12"/>
  <c r="AB15" i="10"/>
  <c r="AC51" i="10"/>
  <c r="B15" i="12"/>
  <c r="I53" i="12"/>
  <c r="E53" i="12"/>
  <c r="H53" i="12"/>
  <c r="C51" i="12"/>
  <c r="CB15" i="11"/>
  <c r="CD51" i="11"/>
  <c r="BB15" i="13"/>
  <c r="BC52" i="13"/>
  <c r="BF54" i="13"/>
  <c r="BH54" i="13"/>
  <c r="BG74" i="13"/>
  <c r="BD54" i="13"/>
  <c r="BI53" i="13"/>
  <c r="BE54" i="13"/>
  <c r="CB15" i="15"/>
  <c r="CF51" i="15"/>
  <c r="CH51" i="15"/>
  <c r="AB15" i="16"/>
  <c r="AI53" i="16"/>
  <c r="AF53" i="16"/>
  <c r="AH53" i="16"/>
  <c r="BB15" i="15"/>
  <c r="BF51" i="15"/>
  <c r="BE53" i="15"/>
  <c r="BH53" i="15"/>
  <c r="BD53" i="15"/>
  <c r="BG53" i="15"/>
  <c r="B14" i="10"/>
  <c r="D33" i="10"/>
  <c r="H52" i="14"/>
  <c r="H32" i="14"/>
  <c r="H72" i="14"/>
  <c r="CB13" i="9"/>
  <c r="CI32" i="9"/>
  <c r="CG32" i="9"/>
  <c r="CD32" i="9"/>
  <c r="CC32" i="9"/>
  <c r="BE73" i="11"/>
  <c r="BB14" i="11"/>
  <c r="BF53" i="11"/>
  <c r="BB14" i="10"/>
  <c r="BD53" i="10"/>
  <c r="B14" i="15"/>
  <c r="AE33" i="1"/>
  <c r="AD33" i="1"/>
  <c r="AB71" i="12"/>
  <c r="AB72" i="12" s="1"/>
  <c r="AB73" i="12" s="1"/>
  <c r="AB74" i="12" s="1"/>
  <c r="AB75" i="12" s="1"/>
  <c r="AB76" i="12" s="1"/>
  <c r="AB77" i="12" s="1"/>
  <c r="AB78" i="12" s="1"/>
  <c r="AB79" i="12" s="1"/>
  <c r="AB80" i="12" s="1"/>
  <c r="AB52" i="12"/>
  <c r="AB53" i="12" s="1"/>
  <c r="AB54" i="12" s="1"/>
  <c r="AB55" i="12" s="1"/>
  <c r="AB56" i="12" s="1"/>
  <c r="AB57" i="12" s="1"/>
  <c r="AB58" i="12" s="1"/>
  <c r="AB59" i="12" s="1"/>
  <c r="AB60" i="12" s="1"/>
  <c r="CF33" i="7"/>
  <c r="CG33" i="7"/>
  <c r="BB52" i="13"/>
  <c r="BB53" i="13" s="1"/>
  <c r="BB54" i="13" s="1"/>
  <c r="BB55" i="13" s="1"/>
  <c r="BB56" i="13" s="1"/>
  <c r="BB57" i="13" s="1"/>
  <c r="BB58" i="13" s="1"/>
  <c r="BB59" i="13" s="1"/>
  <c r="BB60" i="13" s="1"/>
  <c r="BB71" i="13"/>
  <c r="BB72" i="13" s="1"/>
  <c r="BB73" i="13" s="1"/>
  <c r="BB74" i="13" s="1"/>
  <c r="BB75" i="13" s="1"/>
  <c r="BB76" i="13" s="1"/>
  <c r="BB77" i="13" s="1"/>
  <c r="BB78" i="13" s="1"/>
  <c r="BB79" i="13" s="1"/>
  <c r="BB80" i="13" s="1"/>
  <c r="C53" i="11"/>
  <c r="G53" i="11"/>
  <c r="I53" i="11"/>
  <c r="E52" i="11"/>
  <c r="E32" i="11"/>
  <c r="E72" i="11"/>
  <c r="B52" i="11"/>
  <c r="B53" i="11" s="1"/>
  <c r="B54" i="11" s="1"/>
  <c r="B55" i="11" s="1"/>
  <c r="B56" i="11" s="1"/>
  <c r="B57" i="11" s="1"/>
  <c r="B58" i="11" s="1"/>
  <c r="B59" i="11" s="1"/>
  <c r="B60" i="11" s="1"/>
  <c r="B71" i="11"/>
  <c r="B72" i="11" s="1"/>
  <c r="B73" i="11" s="1"/>
  <c r="B74" i="11" s="1"/>
  <c r="B75" i="11" s="1"/>
  <c r="B76" i="11" s="1"/>
  <c r="B77" i="11" s="1"/>
  <c r="B78" i="11" s="1"/>
  <c r="B79" i="11" s="1"/>
  <c r="B80" i="11" s="1"/>
  <c r="D52" i="11"/>
  <c r="D32" i="11"/>
  <c r="D72" i="11"/>
  <c r="F33" i="8"/>
  <c r="E33" i="8"/>
  <c r="CI72" i="16"/>
  <c r="CI52" i="16"/>
  <c r="CI32" i="16"/>
  <c r="CB71" i="12"/>
  <c r="CB72" i="12" s="1"/>
  <c r="CB73" i="12" s="1"/>
  <c r="CB74" i="12" s="1"/>
  <c r="CB75" i="12" s="1"/>
  <c r="CB76" i="12" s="1"/>
  <c r="CB77" i="12" s="1"/>
  <c r="CB78" i="12" s="1"/>
  <c r="CB79" i="12" s="1"/>
  <c r="CB80" i="12" s="1"/>
  <c r="CB52" i="12"/>
  <c r="CB53" i="12" s="1"/>
  <c r="CB54" i="12" s="1"/>
  <c r="CB55" i="12" s="1"/>
  <c r="CB56" i="12" s="1"/>
  <c r="CB57" i="12" s="1"/>
  <c r="CB58" i="12" s="1"/>
  <c r="CB59" i="12" s="1"/>
  <c r="CB60" i="12" s="1"/>
  <c r="BC72" i="16"/>
  <c r="BC52" i="16"/>
  <c r="BC32" i="16"/>
  <c r="CF72" i="12"/>
  <c r="CF52" i="12"/>
  <c r="CF32" i="12"/>
  <c r="I72" i="15"/>
  <c r="I52" i="15"/>
  <c r="I32" i="15"/>
  <c r="BB71" i="16"/>
  <c r="BB72" i="16" s="1"/>
  <c r="BB73" i="16" s="1"/>
  <c r="BB74" i="16" s="1"/>
  <c r="BB75" i="16" s="1"/>
  <c r="BB76" i="16" s="1"/>
  <c r="BB77" i="16" s="1"/>
  <c r="BB78" i="16" s="1"/>
  <c r="BB79" i="16" s="1"/>
  <c r="BB80" i="16" s="1"/>
  <c r="BB52" i="16"/>
  <c r="BB53" i="16" s="1"/>
  <c r="BB54" i="16" s="1"/>
  <c r="BB55" i="16" s="1"/>
  <c r="BB56" i="16" s="1"/>
  <c r="BB57" i="16" s="1"/>
  <c r="BB58" i="16" s="1"/>
  <c r="BB59" i="16" s="1"/>
  <c r="BB60" i="16" s="1"/>
  <c r="CC72" i="16"/>
  <c r="CC52" i="16"/>
  <c r="CC32" i="16"/>
  <c r="CH72" i="16"/>
  <c r="CH52" i="16"/>
  <c r="CH32" i="16"/>
  <c r="CH72" i="14"/>
  <c r="CH52" i="14"/>
  <c r="CH32" i="14"/>
  <c r="BI73" i="15"/>
  <c r="BI33" i="15"/>
  <c r="BI53" i="15"/>
  <c r="BC53" i="15"/>
  <c r="BB71" i="12"/>
  <c r="BB72" i="12" s="1"/>
  <c r="BB73" i="12" s="1"/>
  <c r="BB74" i="12" s="1"/>
  <c r="BB75" i="12" s="1"/>
  <c r="BB76" i="12" s="1"/>
  <c r="BB77" i="12" s="1"/>
  <c r="BB78" i="12" s="1"/>
  <c r="BB79" i="12" s="1"/>
  <c r="BB80" i="12" s="1"/>
  <c r="BB52" i="12"/>
  <c r="BB53" i="12" s="1"/>
  <c r="BB54" i="12" s="1"/>
  <c r="BB55" i="12" s="1"/>
  <c r="BB56" i="12" s="1"/>
  <c r="BB57" i="12" s="1"/>
  <c r="BB58" i="12" s="1"/>
  <c r="BB59" i="12" s="1"/>
  <c r="BB60" i="12" s="1"/>
  <c r="CB71" i="14"/>
  <c r="CB72" i="14" s="1"/>
  <c r="CB73" i="14" s="1"/>
  <c r="CB74" i="14" s="1"/>
  <c r="CB75" i="14" s="1"/>
  <c r="CB76" i="14" s="1"/>
  <c r="CB77" i="14" s="1"/>
  <c r="CB78" i="14" s="1"/>
  <c r="CB79" i="14" s="1"/>
  <c r="CB80" i="14" s="1"/>
  <c r="CB52" i="14"/>
  <c r="CB53" i="14" s="1"/>
  <c r="CB54" i="14" s="1"/>
  <c r="CB55" i="14" s="1"/>
  <c r="CB56" i="14" s="1"/>
  <c r="CB57" i="14" s="1"/>
  <c r="CB58" i="14" s="1"/>
  <c r="CB59" i="14" s="1"/>
  <c r="CB60" i="14" s="1"/>
  <c r="C51" i="11"/>
  <c r="C52" i="11"/>
  <c r="CB71" i="15"/>
  <c r="CB72" i="15" s="1"/>
  <c r="CB73" i="15" s="1"/>
  <c r="CB74" i="15" s="1"/>
  <c r="CB75" i="15" s="1"/>
  <c r="CB76" i="15" s="1"/>
  <c r="CB77" i="15" s="1"/>
  <c r="CB78" i="15" s="1"/>
  <c r="CB79" i="15" s="1"/>
  <c r="CB80" i="15" s="1"/>
  <c r="CB52" i="15"/>
  <c r="CB53" i="15" s="1"/>
  <c r="CB54" i="15" s="1"/>
  <c r="CB55" i="15" s="1"/>
  <c r="CB56" i="15" s="1"/>
  <c r="CB57" i="15" s="1"/>
  <c r="CB58" i="15" s="1"/>
  <c r="CB59" i="15" s="1"/>
  <c r="CB60" i="15" s="1"/>
  <c r="AF73" i="12"/>
  <c r="AF53" i="12"/>
  <c r="AF33" i="12"/>
  <c r="AH73" i="14"/>
  <c r="AH53" i="14"/>
  <c r="AH33" i="14"/>
  <c r="F73" i="12"/>
  <c r="F53" i="12"/>
  <c r="F33" i="12"/>
  <c r="CG73" i="13"/>
  <c r="CG53" i="13"/>
  <c r="CG33" i="13"/>
  <c r="G72" i="13"/>
  <c r="G52" i="13"/>
  <c r="G32" i="13"/>
  <c r="BE52" i="13"/>
  <c r="BE51" i="13"/>
  <c r="F51" i="11"/>
  <c r="F52" i="11"/>
  <c r="C73" i="16"/>
  <c r="C53" i="16"/>
  <c r="C33" i="16"/>
  <c r="B71" i="15"/>
  <c r="B72" i="15" s="1"/>
  <c r="B73" i="15" s="1"/>
  <c r="B74" i="15" s="1"/>
  <c r="B75" i="15" s="1"/>
  <c r="B76" i="15" s="1"/>
  <c r="B77" i="15" s="1"/>
  <c r="B78" i="15" s="1"/>
  <c r="B79" i="15" s="1"/>
  <c r="B80" i="15" s="1"/>
  <c r="B52" i="15"/>
  <c r="B53" i="15" s="1"/>
  <c r="B54" i="15" s="1"/>
  <c r="B55" i="15" s="1"/>
  <c r="B56" i="15" s="1"/>
  <c r="B57" i="15" s="1"/>
  <c r="B58" i="15" s="1"/>
  <c r="B59" i="15" s="1"/>
  <c r="B60" i="15" s="1"/>
  <c r="CB71" i="11"/>
  <c r="CB72" i="11" s="1"/>
  <c r="CB73" i="11" s="1"/>
  <c r="CB74" i="11" s="1"/>
  <c r="CB75" i="11" s="1"/>
  <c r="CB76" i="11" s="1"/>
  <c r="CB77" i="11" s="1"/>
  <c r="CB78" i="11" s="1"/>
  <c r="CB79" i="11" s="1"/>
  <c r="CB80" i="11" s="1"/>
  <c r="CB52" i="11"/>
  <c r="CB53" i="11" s="1"/>
  <c r="CB54" i="11" s="1"/>
  <c r="CB55" i="11" s="1"/>
  <c r="CB56" i="11" s="1"/>
  <c r="CB57" i="11" s="1"/>
  <c r="CB58" i="11" s="1"/>
  <c r="CB59" i="11" s="1"/>
  <c r="CB60" i="11" s="1"/>
  <c r="BF72" i="12"/>
  <c r="BF52" i="12"/>
  <c r="BF32" i="12"/>
  <c r="B52" i="13"/>
  <c r="B53" i="13" s="1"/>
  <c r="B54" i="13" s="1"/>
  <c r="B55" i="13" s="1"/>
  <c r="B56" i="13" s="1"/>
  <c r="B57" i="13" s="1"/>
  <c r="B58" i="13" s="1"/>
  <c r="B59" i="13" s="1"/>
  <c r="B60" i="13" s="1"/>
  <c r="B71" i="13"/>
  <c r="B72" i="13" s="1"/>
  <c r="B73" i="13" s="1"/>
  <c r="B74" i="13" s="1"/>
  <c r="B75" i="13" s="1"/>
  <c r="B76" i="13" s="1"/>
  <c r="B77" i="13" s="1"/>
  <c r="B78" i="13" s="1"/>
  <c r="B79" i="13" s="1"/>
  <c r="B80" i="13" s="1"/>
  <c r="AE51" i="13"/>
  <c r="CF53" i="13"/>
  <c r="AI73" i="15"/>
  <c r="AI33" i="15"/>
  <c r="AI53" i="15"/>
  <c r="BG54" i="13"/>
  <c r="BG34" i="13"/>
  <c r="BH51" i="13"/>
  <c r="BH52" i="13"/>
  <c r="G51" i="11"/>
  <c r="G52" i="11"/>
  <c r="H51" i="11"/>
  <c r="H52" i="11"/>
  <c r="AE53" i="16"/>
  <c r="D53" i="16"/>
  <c r="CI72" i="15"/>
  <c r="CI32" i="15"/>
  <c r="CI52" i="15"/>
  <c r="G53" i="12"/>
  <c r="AH51" i="13"/>
  <c r="AH52" i="13"/>
  <c r="F53" i="11"/>
  <c r="F51" i="14"/>
  <c r="CB71" i="16"/>
  <c r="CB72" i="16" s="1"/>
  <c r="CB73" i="16" s="1"/>
  <c r="CB74" i="16" s="1"/>
  <c r="CB75" i="16" s="1"/>
  <c r="CB76" i="16" s="1"/>
  <c r="CB77" i="16" s="1"/>
  <c r="CB78" i="16" s="1"/>
  <c r="CB79" i="16" s="1"/>
  <c r="CB80" i="16" s="1"/>
  <c r="CB52" i="16"/>
  <c r="CB53" i="16" s="1"/>
  <c r="CB54" i="16" s="1"/>
  <c r="CB55" i="16" s="1"/>
  <c r="CB56" i="16" s="1"/>
  <c r="CB57" i="16" s="1"/>
  <c r="CB58" i="16" s="1"/>
  <c r="CB59" i="16" s="1"/>
  <c r="CB60" i="16" s="1"/>
  <c r="CE52" i="12"/>
  <c r="AC73" i="16"/>
  <c r="AC53" i="16"/>
  <c r="AC33" i="16"/>
  <c r="CE72" i="16"/>
  <c r="CE52" i="16"/>
  <c r="CE32" i="16"/>
  <c r="CD72" i="16"/>
  <c r="CD52" i="16"/>
  <c r="CD32" i="16"/>
  <c r="I51" i="14"/>
  <c r="I52" i="14"/>
  <c r="CG72" i="16"/>
  <c r="CG52" i="16"/>
  <c r="CG32" i="16"/>
  <c r="CF72" i="16"/>
  <c r="CF52" i="16"/>
  <c r="CF32" i="16"/>
  <c r="CE52" i="11"/>
  <c r="CE32" i="11"/>
  <c r="CE72" i="11"/>
  <c r="I51" i="11"/>
  <c r="I52" i="11"/>
  <c r="AD53" i="16"/>
  <c r="BH53" i="13"/>
  <c r="F53" i="16"/>
  <c r="BH73" i="14"/>
  <c r="BH33" i="14"/>
  <c r="D53" i="10"/>
  <c r="D73" i="10"/>
  <c r="CD53" i="10"/>
  <c r="CI73" i="10"/>
  <c r="AD32" i="10"/>
  <c r="AD52" i="10"/>
  <c r="AD72" i="10"/>
  <c r="CC53" i="10"/>
  <c r="CC73" i="10"/>
  <c r="CE53" i="10"/>
  <c r="CH33" i="10"/>
  <c r="BI34" i="5"/>
  <c r="BH34" i="5"/>
  <c r="AD34" i="9"/>
  <c r="AC34" i="9"/>
  <c r="CI34" i="5"/>
  <c r="CH34" i="5"/>
  <c r="F35" i="4"/>
  <c r="F31" i="4"/>
  <c r="F33" i="4"/>
  <c r="F32" i="4"/>
  <c r="G35" i="4"/>
  <c r="G32" i="4"/>
  <c r="G31" i="4"/>
  <c r="G33" i="4"/>
  <c r="BI34" i="4"/>
  <c r="BC34" i="4"/>
  <c r="CE34" i="8"/>
  <c r="CF34" i="8"/>
  <c r="CH33" i="6"/>
  <c r="CG33" i="6"/>
  <c r="AG34" i="6"/>
  <c r="AH34" i="6"/>
  <c r="BG33" i="6"/>
  <c r="BH33" i="6"/>
  <c r="AF33" i="8"/>
  <c r="AE33" i="8"/>
  <c r="C34" i="9"/>
  <c r="D34" i="9"/>
  <c r="H33" i="6"/>
  <c r="G33" i="6"/>
  <c r="I36" i="4"/>
  <c r="G36" i="4"/>
  <c r="E36" i="4"/>
  <c r="C36" i="4"/>
  <c r="H36" i="4"/>
  <c r="F36" i="4"/>
  <c r="D36" i="4"/>
  <c r="H34" i="5"/>
  <c r="I34" i="5"/>
  <c r="BG33" i="7"/>
  <c r="BF33" i="7"/>
  <c r="AH34" i="5"/>
  <c r="AI34" i="5"/>
  <c r="H35" i="4"/>
  <c r="H33" i="4"/>
  <c r="H31" i="4"/>
  <c r="H32" i="4"/>
  <c r="AC33" i="4"/>
  <c r="AI33" i="4"/>
  <c r="AG33" i="7"/>
  <c r="AF33" i="7"/>
  <c r="BD34" i="9"/>
  <c r="BC34" i="9"/>
  <c r="D35" i="4"/>
  <c r="D31" i="4"/>
  <c r="D33" i="4"/>
  <c r="D32" i="4"/>
  <c r="E35" i="4"/>
  <c r="E31" i="4"/>
  <c r="E33" i="4"/>
  <c r="E32" i="4"/>
  <c r="BF34" i="8"/>
  <c r="BE34" i="8"/>
  <c r="F34" i="7"/>
  <c r="G34" i="7"/>
  <c r="BD34" i="1"/>
  <c r="BE34" i="1"/>
  <c r="AB14" i="1"/>
  <c r="CE34" i="1"/>
  <c r="CD34" i="1"/>
  <c r="B14" i="1"/>
  <c r="B31" i="1"/>
  <c r="B32" i="1" s="1"/>
  <c r="B33" i="1" s="1"/>
  <c r="B34" i="1" s="1"/>
  <c r="B35" i="1" s="1"/>
  <c r="B36" i="1" s="1"/>
  <c r="B37" i="1" s="1"/>
  <c r="B38" i="1" s="1"/>
  <c r="B39" i="1" s="1"/>
  <c r="CD13" i="9" l="1"/>
  <c r="CI13" i="9"/>
  <c r="CG13" i="9"/>
  <c r="CH13" i="9"/>
  <c r="CH33" i="9" s="1"/>
  <c r="CF13" i="9"/>
  <c r="CE13" i="9"/>
  <c r="CC13" i="9"/>
  <c r="CE13" i="4"/>
  <c r="CE33" i="4" s="1"/>
  <c r="CC13" i="4"/>
  <c r="CF13" i="4"/>
  <c r="CD13" i="4"/>
  <c r="CH13" i="4"/>
  <c r="CH33" i="4" s="1"/>
  <c r="CI13" i="4"/>
  <c r="CG13" i="4"/>
  <c r="AC52" i="10"/>
  <c r="CF53" i="10"/>
  <c r="CD52" i="11"/>
  <c r="BC53" i="13"/>
  <c r="CE73" i="10"/>
  <c r="CF33" i="10"/>
  <c r="CG52" i="14"/>
  <c r="BC51" i="13"/>
  <c r="CI53" i="10"/>
  <c r="CG73" i="10"/>
  <c r="BI51" i="13"/>
  <c r="CG53" i="10"/>
  <c r="BI52" i="13"/>
  <c r="CH53" i="10"/>
  <c r="CD73" i="10"/>
  <c r="BH34" i="13"/>
  <c r="BE53" i="13"/>
  <c r="BD73" i="10"/>
  <c r="BC54" i="13"/>
  <c r="BE33" i="11"/>
  <c r="BD33" i="10"/>
  <c r="BD52" i="13"/>
  <c r="CB14" i="9"/>
  <c r="CF33" i="9"/>
  <c r="CD33" i="9"/>
  <c r="CE33" i="9"/>
  <c r="CC33" i="9"/>
  <c r="CG33" i="9"/>
  <c r="CI33" i="9"/>
  <c r="BF53" i="15"/>
  <c r="BE53" i="11"/>
  <c r="BF52" i="13"/>
  <c r="BF53" i="13"/>
  <c r="BF51" i="13"/>
  <c r="E51" i="12"/>
  <c r="E52" i="12"/>
  <c r="AB71" i="11"/>
  <c r="AB72" i="11" s="1"/>
  <c r="AB73" i="11" s="1"/>
  <c r="AB74" i="11" s="1"/>
  <c r="AB75" i="11" s="1"/>
  <c r="AB76" i="11" s="1"/>
  <c r="AB77" i="11" s="1"/>
  <c r="AB78" i="11" s="1"/>
  <c r="AB79" i="11" s="1"/>
  <c r="AB80" i="11" s="1"/>
  <c r="AB52" i="11"/>
  <c r="AB53" i="11" s="1"/>
  <c r="AB54" i="11" s="1"/>
  <c r="AB55" i="11" s="1"/>
  <c r="AB56" i="11" s="1"/>
  <c r="AB57" i="11" s="1"/>
  <c r="AB58" i="11" s="1"/>
  <c r="AB59" i="11" s="1"/>
  <c r="AB60" i="11" s="1"/>
  <c r="B15" i="15"/>
  <c r="D53" i="15"/>
  <c r="G53" i="15"/>
  <c r="F51" i="15"/>
  <c r="E53" i="15"/>
  <c r="AI51" i="16"/>
  <c r="AI52" i="16"/>
  <c r="AE72" i="11"/>
  <c r="AE52" i="11"/>
  <c r="AE32" i="11"/>
  <c r="B16" i="16"/>
  <c r="F34" i="16"/>
  <c r="G34" i="16"/>
  <c r="E34" i="16"/>
  <c r="I34" i="16"/>
  <c r="CF51" i="13"/>
  <c r="CF52" i="13"/>
  <c r="CB16" i="13"/>
  <c r="CE34" i="13"/>
  <c r="CI34" i="13"/>
  <c r="CD31" i="13"/>
  <c r="AB15" i="12"/>
  <c r="AH53" i="12"/>
  <c r="AD53" i="12"/>
  <c r="AE54" i="12"/>
  <c r="AF34" i="12"/>
  <c r="AG54" i="12"/>
  <c r="AC51" i="12"/>
  <c r="AI52" i="12"/>
  <c r="B15" i="14"/>
  <c r="I54" i="14"/>
  <c r="G53" i="14"/>
  <c r="BB15" i="10"/>
  <c r="BG54" i="10"/>
  <c r="BF53" i="10"/>
  <c r="BI54" i="10"/>
  <c r="BD54" i="10"/>
  <c r="BE54" i="10"/>
  <c r="BH53" i="10"/>
  <c r="BH51" i="15"/>
  <c r="BH52" i="15"/>
  <c r="BD53" i="13"/>
  <c r="BD51" i="13"/>
  <c r="CB16" i="11"/>
  <c r="AG73" i="13"/>
  <c r="AG53" i="13"/>
  <c r="AG33" i="13"/>
  <c r="BI54" i="13"/>
  <c r="CH52" i="15"/>
  <c r="BB15" i="11"/>
  <c r="BC53" i="11"/>
  <c r="BG52" i="11"/>
  <c r="BD54" i="11"/>
  <c r="BE74" i="11"/>
  <c r="BH53" i="11"/>
  <c r="B15" i="10"/>
  <c r="I52" i="10"/>
  <c r="G53" i="10"/>
  <c r="D34" i="10"/>
  <c r="F54" i="10"/>
  <c r="C53" i="10"/>
  <c r="H54" i="10"/>
  <c r="BB16" i="15"/>
  <c r="BG34" i="15"/>
  <c r="BF31" i="15"/>
  <c r="BD34" i="15"/>
  <c r="AB16" i="16"/>
  <c r="AI34" i="16"/>
  <c r="AF34" i="16"/>
  <c r="CB16" i="15"/>
  <c r="CF31" i="15"/>
  <c r="BB16" i="13"/>
  <c r="BI34" i="13"/>
  <c r="BC35" i="13"/>
  <c r="BH55" i="13"/>
  <c r="BG35" i="13"/>
  <c r="BE55" i="13"/>
  <c r="BF35" i="13"/>
  <c r="BD31" i="13"/>
  <c r="B16" i="12"/>
  <c r="E34" i="12"/>
  <c r="C31" i="12"/>
  <c r="I34" i="12"/>
  <c r="H34" i="12"/>
  <c r="AB16" i="10"/>
  <c r="AC33" i="10"/>
  <c r="CB16" i="12"/>
  <c r="CC31" i="12"/>
  <c r="CE33" i="12"/>
  <c r="CB14" i="4"/>
  <c r="CI33" i="4"/>
  <c r="CG33" i="4"/>
  <c r="CC33" i="4"/>
  <c r="CF33" i="4"/>
  <c r="CD33" i="4"/>
  <c r="CB15" i="16"/>
  <c r="AB15" i="13"/>
  <c r="AD53" i="13"/>
  <c r="AC53" i="13"/>
  <c r="AH54" i="13"/>
  <c r="AI53" i="13"/>
  <c r="AB15" i="14"/>
  <c r="AE52" i="14"/>
  <c r="AH74" i="14"/>
  <c r="AC53" i="14"/>
  <c r="AD53" i="14"/>
  <c r="AG54" i="14"/>
  <c r="AF53" i="14"/>
  <c r="AI34" i="14"/>
  <c r="AB15" i="15"/>
  <c r="AH54" i="15"/>
  <c r="AD53" i="15"/>
  <c r="AE53" i="15"/>
  <c r="AI74" i="15"/>
  <c r="AC54" i="15"/>
  <c r="AG53" i="15"/>
  <c r="AF52" i="15"/>
  <c r="B16" i="11"/>
  <c r="BB15" i="12"/>
  <c r="BD53" i="12"/>
  <c r="BE53" i="12"/>
  <c r="BC51" i="12"/>
  <c r="B15" i="13"/>
  <c r="D51" i="13"/>
  <c r="C53" i="13"/>
  <c r="I53" i="13"/>
  <c r="E53" i="13"/>
  <c r="BB15" i="16"/>
  <c r="BE53" i="16"/>
  <c r="BF53" i="16"/>
  <c r="BB15" i="14"/>
  <c r="BC53" i="14"/>
  <c r="BH54" i="14"/>
  <c r="BI54" i="14"/>
  <c r="BE51" i="14"/>
  <c r="BG54" i="14"/>
  <c r="BD53" i="14"/>
  <c r="BF53" i="14"/>
  <c r="CB15" i="10"/>
  <c r="CE34" i="10"/>
  <c r="CH54" i="10"/>
  <c r="CF34" i="10"/>
  <c r="CI34" i="10"/>
  <c r="CG34" i="10"/>
  <c r="CC54" i="10"/>
  <c r="CD34" i="10"/>
  <c r="AB14" i="11"/>
  <c r="AF53" i="11"/>
  <c r="I51" i="16"/>
  <c r="I52" i="16"/>
  <c r="H73" i="14"/>
  <c r="H53" i="14"/>
  <c r="H33" i="14"/>
  <c r="CB16" i="14"/>
  <c r="CG33" i="14"/>
  <c r="CE31" i="14"/>
  <c r="AE34" i="1"/>
  <c r="AD34" i="1"/>
  <c r="D33" i="11"/>
  <c r="D73" i="11"/>
  <c r="D53" i="11"/>
  <c r="F34" i="8"/>
  <c r="C54" i="11"/>
  <c r="G54" i="11"/>
  <c r="F54" i="11"/>
  <c r="CG34" i="7"/>
  <c r="CF34" i="7"/>
  <c r="E73" i="11"/>
  <c r="E33" i="11"/>
  <c r="E53" i="11"/>
  <c r="E34" i="8"/>
  <c r="AH31" i="13"/>
  <c r="AH32" i="13"/>
  <c r="AH33" i="13"/>
  <c r="AG51" i="12"/>
  <c r="AG52" i="12"/>
  <c r="BE32" i="13"/>
  <c r="BE31" i="13"/>
  <c r="I73" i="15"/>
  <c r="I33" i="15"/>
  <c r="I53" i="15"/>
  <c r="CI53" i="14"/>
  <c r="CC53" i="14"/>
  <c r="CH54" i="13"/>
  <c r="CH51" i="13"/>
  <c r="CH52" i="13"/>
  <c r="I31" i="11"/>
  <c r="I32" i="11"/>
  <c r="I33" i="11"/>
  <c r="CF73" i="12"/>
  <c r="CF53" i="12"/>
  <c r="CF33" i="12"/>
  <c r="CC54" i="13"/>
  <c r="CC51" i="13"/>
  <c r="CC52" i="13"/>
  <c r="CD54" i="13"/>
  <c r="CD52" i="13"/>
  <c r="BF73" i="12"/>
  <c r="BF53" i="12"/>
  <c r="BF33" i="12"/>
  <c r="H31" i="11"/>
  <c r="H32" i="11"/>
  <c r="H33" i="11"/>
  <c r="BH31" i="13"/>
  <c r="BH32" i="13"/>
  <c r="BH33" i="13"/>
  <c r="I31" i="14"/>
  <c r="I32" i="14"/>
  <c r="I33" i="14"/>
  <c r="I34" i="14"/>
  <c r="CD53" i="11"/>
  <c r="CD33" i="11"/>
  <c r="H53" i="15"/>
  <c r="CG53" i="14"/>
  <c r="CH73" i="14"/>
  <c r="CH53" i="14"/>
  <c r="CH33" i="14"/>
  <c r="G34" i="12"/>
  <c r="I54" i="12"/>
  <c r="I51" i="12"/>
  <c r="I52" i="12"/>
  <c r="BE54" i="11"/>
  <c r="H34" i="11"/>
  <c r="CI73" i="15"/>
  <c r="CI53" i="15"/>
  <c r="CI33" i="15"/>
  <c r="CG53" i="15"/>
  <c r="CC53" i="15"/>
  <c r="D34" i="16"/>
  <c r="C74" i="16"/>
  <c r="C54" i="16"/>
  <c r="C34" i="16"/>
  <c r="AF54" i="16"/>
  <c r="AF51" i="16"/>
  <c r="AF52" i="16"/>
  <c r="AG54" i="16"/>
  <c r="AG51" i="16"/>
  <c r="AG52" i="16"/>
  <c r="BC34" i="13"/>
  <c r="BH54" i="15"/>
  <c r="BH34" i="15"/>
  <c r="BI74" i="15"/>
  <c r="BI54" i="15"/>
  <c r="BI34" i="15"/>
  <c r="CG73" i="16"/>
  <c r="CG53" i="16"/>
  <c r="CG33" i="16"/>
  <c r="CI73" i="16"/>
  <c r="CI53" i="16"/>
  <c r="CI33" i="16"/>
  <c r="E54" i="16"/>
  <c r="E51" i="16"/>
  <c r="E52" i="16"/>
  <c r="H54" i="16"/>
  <c r="H51" i="16"/>
  <c r="H52" i="16"/>
  <c r="AD54" i="16"/>
  <c r="AD51" i="16"/>
  <c r="AD52" i="16"/>
  <c r="AI54" i="16"/>
  <c r="CD53" i="13"/>
  <c r="H53" i="16"/>
  <c r="AG53" i="12"/>
  <c r="BE34" i="15"/>
  <c r="BF34" i="15"/>
  <c r="BC54" i="15"/>
  <c r="BC51" i="15"/>
  <c r="BC52" i="15"/>
  <c r="BI53" i="16"/>
  <c r="CC73" i="16"/>
  <c r="CC53" i="16"/>
  <c r="CC33" i="16"/>
  <c r="CE54" i="13"/>
  <c r="CE51" i="13"/>
  <c r="CE52" i="13"/>
  <c r="CF53" i="11"/>
  <c r="AG51" i="15"/>
  <c r="AG52" i="15"/>
  <c r="C54" i="12"/>
  <c r="C52" i="12"/>
  <c r="CG74" i="13"/>
  <c r="CG54" i="13"/>
  <c r="CG34" i="13"/>
  <c r="AE31" i="13"/>
  <c r="C53" i="12"/>
  <c r="BI53" i="12"/>
  <c r="F31" i="14"/>
  <c r="C53" i="15"/>
  <c r="CD53" i="14"/>
  <c r="CH53" i="13"/>
  <c r="F74" i="12"/>
  <c r="F54" i="12"/>
  <c r="F34" i="12"/>
  <c r="E54" i="12"/>
  <c r="AF51" i="11"/>
  <c r="AF52" i="11"/>
  <c r="AC51" i="11"/>
  <c r="BI54" i="11"/>
  <c r="BI51" i="11"/>
  <c r="BI52" i="11"/>
  <c r="CE53" i="13"/>
  <c r="AI51" i="14"/>
  <c r="AI52" i="14"/>
  <c r="CF53" i="15"/>
  <c r="D54" i="16"/>
  <c r="D51" i="16"/>
  <c r="D52" i="16"/>
  <c r="F54" i="16"/>
  <c r="F51" i="16"/>
  <c r="F52" i="16"/>
  <c r="AH54" i="16"/>
  <c r="AH51" i="16"/>
  <c r="AH52" i="16"/>
  <c r="AC74" i="16"/>
  <c r="AC34" i="16"/>
  <c r="AC54" i="16"/>
  <c r="BF51" i="14"/>
  <c r="AG53" i="16"/>
  <c r="BF54" i="15"/>
  <c r="BF52" i="15"/>
  <c r="BE54" i="15"/>
  <c r="BE51" i="15"/>
  <c r="BE52" i="15"/>
  <c r="BC73" i="16"/>
  <c r="BC53" i="16"/>
  <c r="BC33" i="16"/>
  <c r="CE73" i="16"/>
  <c r="CE53" i="16"/>
  <c r="CE33" i="16"/>
  <c r="CH73" i="16"/>
  <c r="CH53" i="16"/>
  <c r="CH33" i="16"/>
  <c r="CF54" i="13"/>
  <c r="CF34" i="13"/>
  <c r="G31" i="11"/>
  <c r="G32" i="11"/>
  <c r="G33" i="11"/>
  <c r="CE53" i="11"/>
  <c r="CE33" i="11"/>
  <c r="CE73" i="11"/>
  <c r="D54" i="12"/>
  <c r="D51" i="12"/>
  <c r="D52" i="12"/>
  <c r="AF51" i="14"/>
  <c r="CD53" i="15"/>
  <c r="BD32" i="13"/>
  <c r="CE53" i="12"/>
  <c r="CI54" i="13"/>
  <c r="CI51" i="13"/>
  <c r="CI52" i="13"/>
  <c r="D53" i="12"/>
  <c r="AD54" i="12"/>
  <c r="AD51" i="12"/>
  <c r="AC54" i="12"/>
  <c r="AC52" i="12"/>
  <c r="F31" i="11"/>
  <c r="F32" i="11"/>
  <c r="F33" i="11"/>
  <c r="C31" i="11"/>
  <c r="C32" i="11"/>
  <c r="C33" i="11"/>
  <c r="BI55" i="13"/>
  <c r="BI35" i="13"/>
  <c r="BI33" i="13"/>
  <c r="CI53" i="12"/>
  <c r="CD53" i="12"/>
  <c r="H53" i="13"/>
  <c r="G73" i="13"/>
  <c r="G53" i="13"/>
  <c r="G33" i="13"/>
  <c r="CI53" i="11"/>
  <c r="CG53" i="11"/>
  <c r="CC53" i="11"/>
  <c r="CH53" i="11"/>
  <c r="F53" i="15"/>
  <c r="AC51" i="15"/>
  <c r="AC52" i="15"/>
  <c r="CE53" i="14"/>
  <c r="CF53" i="14"/>
  <c r="H54" i="12"/>
  <c r="H51" i="12"/>
  <c r="H52" i="12"/>
  <c r="G54" i="12"/>
  <c r="G51" i="12"/>
  <c r="G52" i="12"/>
  <c r="BF54" i="11"/>
  <c r="BF34" i="11"/>
  <c r="BF51" i="11"/>
  <c r="BF52" i="11"/>
  <c r="BC51" i="11"/>
  <c r="BI53" i="11"/>
  <c r="CE53" i="15"/>
  <c r="CH33" i="15"/>
  <c r="CH53" i="15"/>
  <c r="G54" i="16"/>
  <c r="G51" i="16"/>
  <c r="G52" i="16"/>
  <c r="I54" i="16"/>
  <c r="AE34" i="16"/>
  <c r="AE54" i="16"/>
  <c r="AE51" i="16"/>
  <c r="AE52" i="16"/>
  <c r="BE34" i="13"/>
  <c r="BI51" i="14"/>
  <c r="BI52" i="14"/>
  <c r="BD54" i="15"/>
  <c r="BD51" i="15"/>
  <c r="BD52" i="15"/>
  <c r="BG54" i="15"/>
  <c r="BG51" i="15"/>
  <c r="BG52" i="15"/>
  <c r="CD73" i="16"/>
  <c r="CD53" i="16"/>
  <c r="CD33" i="16"/>
  <c r="CF73" i="16"/>
  <c r="CF53" i="16"/>
  <c r="CF33" i="16"/>
  <c r="E54" i="10"/>
  <c r="E51" i="10"/>
  <c r="E52" i="10"/>
  <c r="AC53" i="10"/>
  <c r="I54" i="10"/>
  <c r="I51" i="10"/>
  <c r="H52" i="10"/>
  <c r="F51" i="10"/>
  <c r="F52" i="10"/>
  <c r="BG52" i="10"/>
  <c r="BE51" i="10"/>
  <c r="BE52" i="10"/>
  <c r="CH34" i="10"/>
  <c r="BF54" i="10"/>
  <c r="BF51" i="10"/>
  <c r="BF52" i="10"/>
  <c r="E53" i="10"/>
  <c r="BC54" i="10"/>
  <c r="AD33" i="10"/>
  <c r="AD53" i="10"/>
  <c r="AD73" i="10"/>
  <c r="BE53" i="10"/>
  <c r="F53" i="10"/>
  <c r="AI53" i="10"/>
  <c r="H34" i="7"/>
  <c r="F35" i="7"/>
  <c r="E34" i="7"/>
  <c r="G35" i="7"/>
  <c r="I34" i="7"/>
  <c r="BH34" i="9"/>
  <c r="BD35" i="9"/>
  <c r="BC35" i="9"/>
  <c r="BE34" i="9"/>
  <c r="AI34" i="4"/>
  <c r="AC34" i="4"/>
  <c r="AH35" i="5"/>
  <c r="AF34" i="5"/>
  <c r="AE34" i="5"/>
  <c r="AI35" i="5"/>
  <c r="I34" i="9"/>
  <c r="E34" i="9"/>
  <c r="C35" i="9"/>
  <c r="H34" i="9"/>
  <c r="F34" i="9"/>
  <c r="D35" i="9"/>
  <c r="AF34" i="8"/>
  <c r="AE34" i="8"/>
  <c r="CE35" i="8"/>
  <c r="CC34" i="8"/>
  <c r="CF35" i="8"/>
  <c r="CH34" i="8"/>
  <c r="AF34" i="9"/>
  <c r="AC35" i="9"/>
  <c r="AD35" i="9"/>
  <c r="AG34" i="9"/>
  <c r="D34" i="5"/>
  <c r="I37" i="4"/>
  <c r="G37" i="4"/>
  <c r="E37" i="4"/>
  <c r="C37" i="4"/>
  <c r="H37" i="4"/>
  <c r="F37" i="4"/>
  <c r="D37" i="4"/>
  <c r="CD34" i="8"/>
  <c r="CI34" i="8"/>
  <c r="AF34" i="7"/>
  <c r="AG34" i="7"/>
  <c r="BI34" i="9"/>
  <c r="AG34" i="5"/>
  <c r="H34" i="6"/>
  <c r="G34" i="6"/>
  <c r="BG34" i="6"/>
  <c r="BH34" i="6"/>
  <c r="AI34" i="6"/>
  <c r="AG35" i="6"/>
  <c r="AE34" i="6"/>
  <c r="AC34" i="6"/>
  <c r="AH35" i="6"/>
  <c r="AD34" i="6"/>
  <c r="BH34" i="4"/>
  <c r="BF34" i="4"/>
  <c r="BI35" i="4"/>
  <c r="BC35" i="4"/>
  <c r="BF34" i="5"/>
  <c r="BI35" i="5"/>
  <c r="BH35" i="5"/>
  <c r="BC34" i="5"/>
  <c r="BG34" i="5"/>
  <c r="BD34" i="5"/>
  <c r="D34" i="7"/>
  <c r="BF34" i="9"/>
  <c r="C34" i="7"/>
  <c r="BH34" i="8"/>
  <c r="BE35" i="8"/>
  <c r="BG34" i="8"/>
  <c r="BD32" i="8"/>
  <c r="BF35" i="8"/>
  <c r="BG34" i="9"/>
  <c r="AC34" i="5"/>
  <c r="BG34" i="7"/>
  <c r="BF34" i="7"/>
  <c r="H35" i="5"/>
  <c r="E34" i="5"/>
  <c r="G34" i="5"/>
  <c r="C34" i="5"/>
  <c r="I35" i="5"/>
  <c r="G34" i="9"/>
  <c r="CH34" i="6"/>
  <c r="CG34" i="6"/>
  <c r="BD34" i="4"/>
  <c r="CI35" i="5"/>
  <c r="CG34" i="5"/>
  <c r="CF34" i="5"/>
  <c r="CH35" i="5"/>
  <c r="AH34" i="9"/>
  <c r="BE35" i="1"/>
  <c r="BD35" i="1"/>
  <c r="BG34" i="1"/>
  <c r="BF34" i="1"/>
  <c r="CF34" i="1"/>
  <c r="CI34" i="1"/>
  <c r="CE35" i="1"/>
  <c r="CG34" i="1"/>
  <c r="CC34" i="1"/>
  <c r="CH34" i="1"/>
  <c r="CD35" i="1"/>
  <c r="AB15" i="1"/>
  <c r="BI34" i="1"/>
  <c r="BH34" i="1"/>
  <c r="B15" i="1"/>
  <c r="CI14" i="4" l="1"/>
  <c r="CG14" i="4"/>
  <c r="CE14" i="4"/>
  <c r="CD14" i="4"/>
  <c r="CC14" i="4"/>
  <c r="CH14" i="4"/>
  <c r="CF14" i="4"/>
  <c r="CC14" i="9"/>
  <c r="CC34" i="9" s="1"/>
  <c r="CD14" i="9"/>
  <c r="CD34" i="9" s="1"/>
  <c r="CI14" i="9"/>
  <c r="CI34" i="9" s="1"/>
  <c r="CG14" i="9"/>
  <c r="CE14" i="9"/>
  <c r="CE34" i="9" s="1"/>
  <c r="CF14" i="9"/>
  <c r="CF34" i="9" s="1"/>
  <c r="CH14" i="9"/>
  <c r="BH54" i="11"/>
  <c r="AF74" i="12"/>
  <c r="G54" i="10"/>
  <c r="AC54" i="14"/>
  <c r="BG51" i="11"/>
  <c r="AF54" i="12"/>
  <c r="BG54" i="11"/>
  <c r="AE52" i="15"/>
  <c r="H53" i="10"/>
  <c r="AC51" i="14"/>
  <c r="BH51" i="11"/>
  <c r="AF54" i="15"/>
  <c r="AE54" i="14"/>
  <c r="AH34" i="13"/>
  <c r="BE53" i="14"/>
  <c r="CI54" i="10"/>
  <c r="AC34" i="15"/>
  <c r="I53" i="10"/>
  <c r="AC53" i="12"/>
  <c r="BI31" i="13"/>
  <c r="AD52" i="12"/>
  <c r="BE52" i="14"/>
  <c r="BE35" i="13"/>
  <c r="BI32" i="13"/>
  <c r="BE54" i="14"/>
  <c r="BE33" i="13"/>
  <c r="CI74" i="10"/>
  <c r="AI54" i="15"/>
  <c r="BG75" i="13"/>
  <c r="D54" i="10"/>
  <c r="AH51" i="12"/>
  <c r="CC34" i="10"/>
  <c r="BH34" i="14"/>
  <c r="AI54" i="14"/>
  <c r="AE51" i="15"/>
  <c r="AC52" i="14"/>
  <c r="AE54" i="15"/>
  <c r="C54" i="10"/>
  <c r="BC54" i="11"/>
  <c r="BF75" i="13"/>
  <c r="BH54" i="10"/>
  <c r="BI52" i="10"/>
  <c r="BC52" i="11"/>
  <c r="AI54" i="12"/>
  <c r="BE34" i="11"/>
  <c r="BC32" i="13"/>
  <c r="AI53" i="12"/>
  <c r="D74" i="10"/>
  <c r="BD34" i="10"/>
  <c r="AD54" i="14"/>
  <c r="AI34" i="15"/>
  <c r="BG55" i="13"/>
  <c r="AH52" i="12"/>
  <c r="BG51" i="10"/>
  <c r="BD74" i="10"/>
  <c r="AD52" i="14"/>
  <c r="AH54" i="12"/>
  <c r="BG53" i="10"/>
  <c r="CD74" i="10"/>
  <c r="AD51" i="14"/>
  <c r="BH51" i="10"/>
  <c r="AI51" i="12"/>
  <c r="BF55" i="13"/>
  <c r="BC33" i="13"/>
  <c r="BC55" i="13"/>
  <c r="CG74" i="10"/>
  <c r="BI51" i="10"/>
  <c r="BC31" i="13"/>
  <c r="BH52" i="10"/>
  <c r="BI53" i="10"/>
  <c r="CE54" i="10"/>
  <c r="CF74" i="10"/>
  <c r="CD54" i="10"/>
  <c r="BD35" i="13"/>
  <c r="AF54" i="14"/>
  <c r="AD52" i="15"/>
  <c r="BF52" i="14"/>
  <c r="AH34" i="14"/>
  <c r="C34" i="12"/>
  <c r="BH35" i="13"/>
  <c r="G52" i="10"/>
  <c r="CF54" i="10"/>
  <c r="H51" i="10"/>
  <c r="BI34" i="14"/>
  <c r="BD55" i="13"/>
  <c r="AD51" i="15"/>
  <c r="AH54" i="14"/>
  <c r="AG54" i="15"/>
  <c r="BD51" i="14"/>
  <c r="G51" i="10"/>
  <c r="CE74" i="10"/>
  <c r="BG53" i="11"/>
  <c r="BD33" i="13"/>
  <c r="AF52" i="14"/>
  <c r="AD54" i="15"/>
  <c r="BF54" i="14"/>
  <c r="BC54" i="14"/>
  <c r="BH52" i="11"/>
  <c r="BE51" i="12"/>
  <c r="BE52" i="12"/>
  <c r="AF51" i="15"/>
  <c r="AF53" i="15"/>
  <c r="AE54" i="13"/>
  <c r="AE52" i="13"/>
  <c r="AG74" i="13"/>
  <c r="AG54" i="13"/>
  <c r="AG34" i="13"/>
  <c r="CB16" i="16"/>
  <c r="CB15" i="4"/>
  <c r="CD34" i="4"/>
  <c r="CI34" i="4"/>
  <c r="CE34" i="4"/>
  <c r="CC34" i="4"/>
  <c r="CH34" i="4"/>
  <c r="CG34" i="4"/>
  <c r="CF34" i="4"/>
  <c r="CB17" i="12"/>
  <c r="CC71" i="12"/>
  <c r="CE74" i="12"/>
  <c r="AB17" i="10"/>
  <c r="AC74" i="10"/>
  <c r="B17" i="12"/>
  <c r="D75" i="12"/>
  <c r="C71" i="12"/>
  <c r="I75" i="12"/>
  <c r="BB17" i="13"/>
  <c r="BC36" i="13"/>
  <c r="BF36" i="13"/>
  <c r="BG56" i="13"/>
  <c r="BE75" i="13"/>
  <c r="BH56" i="13"/>
  <c r="BI72" i="13"/>
  <c r="BD71" i="13"/>
  <c r="CH31" i="15"/>
  <c r="CH32" i="15"/>
  <c r="CB17" i="15"/>
  <c r="CF71" i="15"/>
  <c r="AB17" i="16"/>
  <c r="AG75" i="16"/>
  <c r="AI75" i="16"/>
  <c r="BB17" i="15"/>
  <c r="BH75" i="15"/>
  <c r="BD75" i="15"/>
  <c r="BF71" i="15"/>
  <c r="B16" i="10"/>
  <c r="C35" i="10"/>
  <c r="H55" i="10"/>
  <c r="G34" i="10"/>
  <c r="D35" i="10"/>
  <c r="I34" i="10"/>
  <c r="F55" i="10"/>
  <c r="E35" i="10"/>
  <c r="BD51" i="11"/>
  <c r="BD52" i="11"/>
  <c r="BD53" i="11"/>
  <c r="BB16" i="11"/>
  <c r="BI34" i="11"/>
  <c r="BF75" i="11"/>
  <c r="BD55" i="11"/>
  <c r="BC34" i="11"/>
  <c r="BE75" i="11"/>
  <c r="BH55" i="11"/>
  <c r="BG55" i="11"/>
  <c r="BD34" i="13"/>
  <c r="H54" i="14"/>
  <c r="H34" i="14"/>
  <c r="H74" i="14"/>
  <c r="F54" i="14"/>
  <c r="F52" i="14"/>
  <c r="F53" i="14"/>
  <c r="AB16" i="12"/>
  <c r="AI34" i="12"/>
  <c r="AG75" i="12"/>
  <c r="AD34" i="12"/>
  <c r="AC55" i="12"/>
  <c r="AE75" i="12"/>
  <c r="AH34" i="12"/>
  <c r="AF55" i="12"/>
  <c r="CB17" i="13"/>
  <c r="CC75" i="13"/>
  <c r="CD71" i="13"/>
  <c r="CE75" i="13"/>
  <c r="H51" i="15"/>
  <c r="H52" i="15"/>
  <c r="AI51" i="13"/>
  <c r="AI52" i="13"/>
  <c r="AI54" i="13"/>
  <c r="AF51" i="13"/>
  <c r="AF52" i="13"/>
  <c r="AF54" i="13"/>
  <c r="AI31" i="16"/>
  <c r="AI32" i="16"/>
  <c r="AI33" i="16"/>
  <c r="CD31" i="11"/>
  <c r="CD32" i="11"/>
  <c r="E51" i="14"/>
  <c r="E54" i="14"/>
  <c r="E52" i="14"/>
  <c r="E53" i="14"/>
  <c r="D51" i="14"/>
  <c r="D53" i="14"/>
  <c r="D52" i="14"/>
  <c r="D54" i="14"/>
  <c r="AE51" i="12"/>
  <c r="AE52" i="12"/>
  <c r="AE53" i="12"/>
  <c r="AE53" i="13"/>
  <c r="CB17" i="14"/>
  <c r="CE71" i="14"/>
  <c r="CG74" i="14"/>
  <c r="CC74" i="10"/>
  <c r="CH74" i="10"/>
  <c r="CG54" i="10"/>
  <c r="BC52" i="14"/>
  <c r="CB16" i="10"/>
  <c r="CE35" i="10"/>
  <c r="CG75" i="10"/>
  <c r="CD35" i="10"/>
  <c r="CF75" i="10"/>
  <c r="CH55" i="10"/>
  <c r="CC55" i="10"/>
  <c r="CI75" i="10"/>
  <c r="F51" i="13"/>
  <c r="F52" i="13"/>
  <c r="AH51" i="15"/>
  <c r="AH52" i="15"/>
  <c r="AH53" i="15"/>
  <c r="AG51" i="14"/>
  <c r="AG52" i="14"/>
  <c r="AG53" i="14"/>
  <c r="AE51" i="14"/>
  <c r="AE53" i="14"/>
  <c r="AD51" i="13"/>
  <c r="AD52" i="13"/>
  <c r="AD54" i="13"/>
  <c r="CE31" i="12"/>
  <c r="CE32" i="12"/>
  <c r="BF32" i="13"/>
  <c r="BF31" i="13"/>
  <c r="BF33" i="13"/>
  <c r="C51" i="10"/>
  <c r="C52" i="10"/>
  <c r="BF34" i="13"/>
  <c r="C54" i="14"/>
  <c r="C52" i="14"/>
  <c r="C51" i="14"/>
  <c r="C53" i="14"/>
  <c r="CF31" i="13"/>
  <c r="CF32" i="13"/>
  <c r="CF33" i="13"/>
  <c r="B17" i="16"/>
  <c r="E75" i="16"/>
  <c r="I75" i="16"/>
  <c r="AF53" i="13"/>
  <c r="BH74" i="14"/>
  <c r="BD54" i="14"/>
  <c r="BG51" i="14"/>
  <c r="BG52" i="14"/>
  <c r="BG53" i="14"/>
  <c r="AB15" i="11"/>
  <c r="AG53" i="11"/>
  <c r="AF54" i="11"/>
  <c r="AH53" i="11"/>
  <c r="BB16" i="14"/>
  <c r="BF34" i="14"/>
  <c r="BE31" i="14"/>
  <c r="BD34" i="14"/>
  <c r="BG55" i="14"/>
  <c r="BH35" i="14"/>
  <c r="BI35" i="14"/>
  <c r="BC34" i="14"/>
  <c r="F53" i="13"/>
  <c r="BD52" i="14"/>
  <c r="BC51" i="14"/>
  <c r="D53" i="13"/>
  <c r="CG31" i="14"/>
  <c r="CG32" i="14"/>
  <c r="AE53" i="11"/>
  <c r="AE33" i="11"/>
  <c r="AE73" i="11"/>
  <c r="BI51" i="16"/>
  <c r="BI52" i="16"/>
  <c r="BB16" i="16"/>
  <c r="BI34" i="16"/>
  <c r="BG34" i="16"/>
  <c r="BE34" i="16"/>
  <c r="BF34" i="16"/>
  <c r="B16" i="13"/>
  <c r="D31" i="13"/>
  <c r="F34" i="13"/>
  <c r="C34" i="13"/>
  <c r="I34" i="13"/>
  <c r="E34" i="13"/>
  <c r="BB16" i="12"/>
  <c r="BI34" i="12"/>
  <c r="BC31" i="12"/>
  <c r="BH34" i="12"/>
  <c r="BE34" i="12"/>
  <c r="B17" i="11"/>
  <c r="AB16" i="15"/>
  <c r="AD34" i="15"/>
  <c r="AF31" i="15"/>
  <c r="AC35" i="15"/>
  <c r="AE32" i="15"/>
  <c r="AG35" i="15"/>
  <c r="AH55" i="15"/>
  <c r="AI35" i="15"/>
  <c r="AB16" i="14"/>
  <c r="AH55" i="14"/>
  <c r="AF34" i="14"/>
  <c r="AI35" i="14"/>
  <c r="AE31" i="14"/>
  <c r="AD34" i="14"/>
  <c r="AC34" i="14"/>
  <c r="AC54" i="13"/>
  <c r="AC51" i="13"/>
  <c r="AC52" i="13"/>
  <c r="AB16" i="13"/>
  <c r="AE34" i="13"/>
  <c r="AC31" i="10"/>
  <c r="AC32" i="10"/>
  <c r="E31" i="12"/>
  <c r="E32" i="12"/>
  <c r="E33" i="12"/>
  <c r="BH31" i="15"/>
  <c r="BH32" i="15"/>
  <c r="BH33" i="15"/>
  <c r="CB17" i="11"/>
  <c r="CD74" i="11"/>
  <c r="BC51" i="10"/>
  <c r="BC52" i="10"/>
  <c r="BC53" i="10"/>
  <c r="BB16" i="10"/>
  <c r="BD75" i="10"/>
  <c r="BF32" i="10"/>
  <c r="BC55" i="10"/>
  <c r="BI32" i="10"/>
  <c r="BE55" i="10"/>
  <c r="BH32" i="10"/>
  <c r="BG55" i="10"/>
  <c r="G51" i="14"/>
  <c r="G52" i="14"/>
  <c r="G54" i="14"/>
  <c r="B16" i="14"/>
  <c r="G34" i="14"/>
  <c r="F34" i="14"/>
  <c r="I31" i="16"/>
  <c r="I32" i="16"/>
  <c r="I33" i="16"/>
  <c r="B16" i="15"/>
  <c r="F31" i="15"/>
  <c r="D34" i="15"/>
  <c r="G34" i="15"/>
  <c r="CB15" i="9"/>
  <c r="CG34" i="9"/>
  <c r="CH34" i="9"/>
  <c r="AH34" i="1"/>
  <c r="AC34" i="1"/>
  <c r="AE35" i="1"/>
  <c r="AF34" i="1"/>
  <c r="AD35" i="1"/>
  <c r="CF35" i="7"/>
  <c r="CG35" i="7"/>
  <c r="CC34" i="7"/>
  <c r="CH34" i="7"/>
  <c r="H53" i="11"/>
  <c r="H54" i="11"/>
  <c r="D74" i="11"/>
  <c r="D54" i="11"/>
  <c r="D34" i="11"/>
  <c r="C34" i="8"/>
  <c r="E34" i="11"/>
  <c r="E54" i="11"/>
  <c r="E74" i="11"/>
  <c r="I34" i="11"/>
  <c r="I54" i="11"/>
  <c r="CI51" i="11"/>
  <c r="CI52" i="11"/>
  <c r="CG51" i="11"/>
  <c r="CG52" i="11"/>
  <c r="CH51" i="11"/>
  <c r="CH52" i="11"/>
  <c r="CF51" i="11"/>
  <c r="CF52" i="11"/>
  <c r="CC51" i="11"/>
  <c r="CC52" i="11"/>
  <c r="E35" i="8"/>
  <c r="F35" i="8"/>
  <c r="AD55" i="16"/>
  <c r="AD35" i="16"/>
  <c r="AD31" i="16"/>
  <c r="AD32" i="16"/>
  <c r="AD33" i="16"/>
  <c r="CI54" i="11"/>
  <c r="BI73" i="13"/>
  <c r="CH55" i="13"/>
  <c r="CH35" i="13"/>
  <c r="CH31" i="13"/>
  <c r="CH32" i="13"/>
  <c r="CH33" i="13"/>
  <c r="AC75" i="16"/>
  <c r="AC55" i="16"/>
  <c r="AC35" i="16"/>
  <c r="AG31" i="15"/>
  <c r="CH54" i="12"/>
  <c r="CH51" i="12"/>
  <c r="CH52" i="12"/>
  <c r="BC56" i="13"/>
  <c r="BC73" i="13"/>
  <c r="CF75" i="13"/>
  <c r="CF55" i="13"/>
  <c r="CF35" i="13"/>
  <c r="BH31" i="11"/>
  <c r="BG54" i="12"/>
  <c r="BG51" i="12"/>
  <c r="BG52" i="12"/>
  <c r="BC35" i="15"/>
  <c r="BC55" i="15"/>
  <c r="BC31" i="15"/>
  <c r="BC32" i="15"/>
  <c r="BC33" i="15"/>
  <c r="AD34" i="16"/>
  <c r="H55" i="16"/>
  <c r="H35" i="16"/>
  <c r="H31" i="16"/>
  <c r="H32" i="16"/>
  <c r="H33" i="16"/>
  <c r="AF31" i="14"/>
  <c r="AH55" i="16"/>
  <c r="AH35" i="16"/>
  <c r="AH31" i="16"/>
  <c r="AH32" i="16"/>
  <c r="AH33" i="16"/>
  <c r="AF75" i="16"/>
  <c r="AC31" i="15"/>
  <c r="AC32" i="15"/>
  <c r="AC33" i="15"/>
  <c r="CH54" i="11"/>
  <c r="CG54" i="11"/>
  <c r="CD54" i="12"/>
  <c r="CD51" i="12"/>
  <c r="CD52" i="12"/>
  <c r="CC54" i="12"/>
  <c r="CC52" i="12"/>
  <c r="BH76" i="13"/>
  <c r="BH71" i="13"/>
  <c r="BH72" i="13"/>
  <c r="BH73" i="13"/>
  <c r="BH74" i="13"/>
  <c r="CD35" i="13"/>
  <c r="CD55" i="13"/>
  <c r="CD32" i="13"/>
  <c r="CD33" i="13"/>
  <c r="CI55" i="13"/>
  <c r="CI35" i="13"/>
  <c r="CI31" i="13"/>
  <c r="CI32" i="13"/>
  <c r="CI33" i="13"/>
  <c r="BD54" i="16"/>
  <c r="BD51" i="16"/>
  <c r="BD52" i="16"/>
  <c r="BI54" i="16"/>
  <c r="BC31" i="11"/>
  <c r="BD54" i="12"/>
  <c r="BD51" i="12"/>
  <c r="BD52" i="12"/>
  <c r="BC54" i="12"/>
  <c r="BC52" i="12"/>
  <c r="CE74" i="16"/>
  <c r="CE54" i="16"/>
  <c r="CE34" i="16"/>
  <c r="BC34" i="15"/>
  <c r="BD55" i="15"/>
  <c r="BD35" i="15"/>
  <c r="BD31" i="15"/>
  <c r="BD32" i="15"/>
  <c r="BD33" i="15"/>
  <c r="BG55" i="15"/>
  <c r="BG35" i="15"/>
  <c r="BG31" i="15"/>
  <c r="BG32" i="15"/>
  <c r="BG33" i="15"/>
  <c r="H34" i="16"/>
  <c r="BD53" i="16"/>
  <c r="F55" i="16"/>
  <c r="F35" i="16"/>
  <c r="F31" i="16"/>
  <c r="F32" i="16"/>
  <c r="F33" i="16"/>
  <c r="G55" i="16"/>
  <c r="G35" i="16"/>
  <c r="G31" i="16"/>
  <c r="G32" i="16"/>
  <c r="G33" i="16"/>
  <c r="CD54" i="15"/>
  <c r="CD51" i="15"/>
  <c r="CD52" i="15"/>
  <c r="CG54" i="15"/>
  <c r="CG51" i="15"/>
  <c r="CG52" i="15"/>
  <c r="AI31" i="14"/>
  <c r="AI32" i="14"/>
  <c r="AI33" i="14"/>
  <c r="H55" i="12"/>
  <c r="H35" i="12"/>
  <c r="H31" i="12"/>
  <c r="H32" i="12"/>
  <c r="H33" i="12"/>
  <c r="G55" i="12"/>
  <c r="G35" i="12"/>
  <c r="G31" i="12"/>
  <c r="G32" i="12"/>
  <c r="G33" i="12"/>
  <c r="G74" i="13"/>
  <c r="G54" i="13"/>
  <c r="G34" i="13"/>
  <c r="H54" i="13"/>
  <c r="H51" i="13"/>
  <c r="H52" i="13"/>
  <c r="CH53" i="12"/>
  <c r="BH75" i="13"/>
  <c r="BG53" i="12"/>
  <c r="AI35" i="12"/>
  <c r="AH33" i="12"/>
  <c r="CF54" i="14"/>
  <c r="CF51" i="14"/>
  <c r="CF52" i="14"/>
  <c r="CE54" i="14"/>
  <c r="CE52" i="14"/>
  <c r="I74" i="15"/>
  <c r="I54" i="15"/>
  <c r="I34" i="15"/>
  <c r="F54" i="15"/>
  <c r="F52" i="15"/>
  <c r="I71" i="11"/>
  <c r="I72" i="11"/>
  <c r="I73" i="11"/>
  <c r="I74" i="11"/>
  <c r="BC74" i="16"/>
  <c r="BC54" i="16"/>
  <c r="BC34" i="16"/>
  <c r="AH34" i="16"/>
  <c r="BF31" i="11"/>
  <c r="BF32" i="11"/>
  <c r="BF33" i="11"/>
  <c r="BF74" i="12"/>
  <c r="BF54" i="12"/>
  <c r="BF34" i="12"/>
  <c r="BE54" i="12"/>
  <c r="CF74" i="16"/>
  <c r="CF54" i="16"/>
  <c r="CF34" i="16"/>
  <c r="CG74" i="16"/>
  <c r="CG54" i="16"/>
  <c r="CG34" i="16"/>
  <c r="BH55" i="15"/>
  <c r="BH35" i="15"/>
  <c r="BI55" i="15"/>
  <c r="BI75" i="15"/>
  <c r="BI35" i="15"/>
  <c r="BF31" i="14"/>
  <c r="BE32" i="14"/>
  <c r="D55" i="16"/>
  <c r="D35" i="16"/>
  <c r="D31" i="16"/>
  <c r="D32" i="16"/>
  <c r="D33" i="16"/>
  <c r="I55" i="16"/>
  <c r="I35" i="16"/>
  <c r="CH54" i="15"/>
  <c r="CH34" i="15"/>
  <c r="CH74" i="15"/>
  <c r="CI54" i="15"/>
  <c r="CI34" i="15"/>
  <c r="CI74" i="15"/>
  <c r="AC31" i="11"/>
  <c r="H75" i="12"/>
  <c r="G75" i="12"/>
  <c r="I55" i="12"/>
  <c r="I35" i="12"/>
  <c r="I31" i="12"/>
  <c r="I32" i="12"/>
  <c r="I33" i="12"/>
  <c r="I71" i="14"/>
  <c r="I72" i="14"/>
  <c r="I73" i="14"/>
  <c r="I74" i="14"/>
  <c r="I54" i="13"/>
  <c r="I51" i="13"/>
  <c r="I52" i="13"/>
  <c r="H34" i="13"/>
  <c r="AC33" i="12"/>
  <c r="CF34" i="14"/>
  <c r="CG34" i="14"/>
  <c r="CG54" i="14"/>
  <c r="C54" i="15"/>
  <c r="C51" i="15"/>
  <c r="C52" i="15"/>
  <c r="H54" i="15"/>
  <c r="C71" i="11"/>
  <c r="C72" i="11"/>
  <c r="C73" i="11"/>
  <c r="C74" i="11"/>
  <c r="AE35" i="15"/>
  <c r="AE55" i="15"/>
  <c r="AE33" i="15"/>
  <c r="CF74" i="12"/>
  <c r="CF54" i="12"/>
  <c r="CF34" i="12"/>
  <c r="CC55" i="13"/>
  <c r="CC35" i="13"/>
  <c r="CC31" i="13"/>
  <c r="CC32" i="13"/>
  <c r="CC33" i="13"/>
  <c r="AI55" i="16"/>
  <c r="AI35" i="16"/>
  <c r="CF54" i="11"/>
  <c r="CG54" i="12"/>
  <c r="CG51" i="12"/>
  <c r="CG52" i="12"/>
  <c r="CE35" i="13"/>
  <c r="CE55" i="13"/>
  <c r="CE31" i="13"/>
  <c r="CE32" i="13"/>
  <c r="CE33" i="13"/>
  <c r="BD34" i="16"/>
  <c r="BH34" i="16"/>
  <c r="BG31" i="11"/>
  <c r="CD74" i="16"/>
  <c r="CD54" i="16"/>
  <c r="CD34" i="16"/>
  <c r="C75" i="16"/>
  <c r="C55" i="16"/>
  <c r="C35" i="16"/>
  <c r="CE34" i="15"/>
  <c r="CC34" i="15"/>
  <c r="CD34" i="15"/>
  <c r="D55" i="12"/>
  <c r="D35" i="12"/>
  <c r="D31" i="12"/>
  <c r="D32" i="12"/>
  <c r="D33" i="12"/>
  <c r="C55" i="12"/>
  <c r="C35" i="12"/>
  <c r="C32" i="12"/>
  <c r="C33" i="12"/>
  <c r="AE34" i="15"/>
  <c r="E54" i="13"/>
  <c r="E51" i="13"/>
  <c r="E52" i="13"/>
  <c r="D54" i="13"/>
  <c r="D52" i="13"/>
  <c r="CC34" i="13"/>
  <c r="AG35" i="12"/>
  <c r="AG31" i="12"/>
  <c r="AG32" i="12"/>
  <c r="AG33" i="12"/>
  <c r="AD31" i="12"/>
  <c r="CH34" i="13"/>
  <c r="BG34" i="11"/>
  <c r="CH74" i="14"/>
  <c r="CH54" i="14"/>
  <c r="CH34" i="14"/>
  <c r="CI34" i="14"/>
  <c r="CI54" i="14"/>
  <c r="CI51" i="14"/>
  <c r="CI52" i="14"/>
  <c r="G54" i="15"/>
  <c r="G51" i="15"/>
  <c r="G52" i="15"/>
  <c r="F71" i="11"/>
  <c r="F72" i="11"/>
  <c r="F73" i="11"/>
  <c r="F74" i="11"/>
  <c r="AF55" i="16"/>
  <c r="AF35" i="16"/>
  <c r="AF31" i="16"/>
  <c r="AF32" i="16"/>
  <c r="AF33" i="16"/>
  <c r="CD54" i="11"/>
  <c r="CD34" i="11"/>
  <c r="CE34" i="12"/>
  <c r="CE54" i="12"/>
  <c r="BH54" i="16"/>
  <c r="BH51" i="16"/>
  <c r="BH52" i="16"/>
  <c r="CC34" i="11"/>
  <c r="CC54" i="11"/>
  <c r="BD74" i="13"/>
  <c r="AE71" i="13"/>
  <c r="BE54" i="16"/>
  <c r="BE51" i="16"/>
  <c r="BE52" i="16"/>
  <c r="BH54" i="12"/>
  <c r="BH51" i="12"/>
  <c r="BH52" i="12"/>
  <c r="CI74" i="16"/>
  <c r="CI54" i="16"/>
  <c r="CI34" i="16"/>
  <c r="BF75" i="15"/>
  <c r="BC75" i="15"/>
  <c r="CC54" i="15"/>
  <c r="CC51" i="15"/>
  <c r="CC52" i="15"/>
  <c r="AF31" i="11"/>
  <c r="AF32" i="11"/>
  <c r="AF33" i="11"/>
  <c r="BH53" i="16"/>
  <c r="AE75" i="16"/>
  <c r="AE55" i="16"/>
  <c r="AE35" i="16"/>
  <c r="AE31" i="16"/>
  <c r="AE32" i="16"/>
  <c r="AE33" i="16"/>
  <c r="AG55" i="16"/>
  <c r="AG35" i="16"/>
  <c r="AG31" i="16"/>
  <c r="AG32" i="16"/>
  <c r="AG33" i="16"/>
  <c r="CH34" i="11"/>
  <c r="CE54" i="11"/>
  <c r="CE34" i="11"/>
  <c r="CE74" i="11"/>
  <c r="CG53" i="12"/>
  <c r="CG34" i="12"/>
  <c r="CI54" i="12"/>
  <c r="CI34" i="12"/>
  <c r="CI51" i="12"/>
  <c r="CI52" i="12"/>
  <c r="BE36" i="13"/>
  <c r="BE71" i="13"/>
  <c r="BE74" i="13"/>
  <c r="AH71" i="13"/>
  <c r="AH72" i="13"/>
  <c r="AH73" i="13"/>
  <c r="AH74" i="13"/>
  <c r="CG75" i="13"/>
  <c r="CG55" i="13"/>
  <c r="CG35" i="13"/>
  <c r="BD75" i="13"/>
  <c r="D34" i="12"/>
  <c r="BF54" i="16"/>
  <c r="BF51" i="16"/>
  <c r="BF52" i="16"/>
  <c r="BG54" i="16"/>
  <c r="BG51" i="16"/>
  <c r="BG52" i="16"/>
  <c r="BC34" i="12"/>
  <c r="BI54" i="12"/>
  <c r="BI51" i="12"/>
  <c r="BI52" i="12"/>
  <c r="CC53" i="12"/>
  <c r="CH74" i="16"/>
  <c r="CH54" i="16"/>
  <c r="CH34" i="16"/>
  <c r="CC74" i="16"/>
  <c r="CC54" i="16"/>
  <c r="CC34" i="16"/>
  <c r="BG53" i="16"/>
  <c r="BF55" i="15"/>
  <c r="BF35" i="15"/>
  <c r="BF32" i="15"/>
  <c r="BF33" i="15"/>
  <c r="BE75" i="15"/>
  <c r="BE35" i="15"/>
  <c r="BE55" i="15"/>
  <c r="BE31" i="15"/>
  <c r="BE32" i="15"/>
  <c r="BE33" i="15"/>
  <c r="BI55" i="14"/>
  <c r="BI31" i="14"/>
  <c r="BI32" i="14"/>
  <c r="BI33" i="14"/>
  <c r="AG34" i="16"/>
  <c r="E55" i="16"/>
  <c r="E35" i="16"/>
  <c r="E31" i="16"/>
  <c r="E32" i="16"/>
  <c r="E33" i="16"/>
  <c r="CF54" i="15"/>
  <c r="CF34" i="15"/>
  <c r="CF52" i="15"/>
  <c r="CE54" i="15"/>
  <c r="CE51" i="15"/>
  <c r="CE52" i="15"/>
  <c r="AG35" i="14"/>
  <c r="F75" i="12"/>
  <c r="F35" i="12"/>
  <c r="F55" i="12"/>
  <c r="E75" i="12"/>
  <c r="E55" i="12"/>
  <c r="E35" i="12"/>
  <c r="F71" i="14"/>
  <c r="C54" i="13"/>
  <c r="C51" i="13"/>
  <c r="C52" i="13"/>
  <c r="F54" i="13"/>
  <c r="CD34" i="13"/>
  <c r="BC53" i="12"/>
  <c r="CD54" i="14"/>
  <c r="CD34" i="14"/>
  <c r="CD51" i="14"/>
  <c r="CD52" i="14"/>
  <c r="CC54" i="14"/>
  <c r="CC34" i="14"/>
  <c r="CC51" i="14"/>
  <c r="CC52" i="14"/>
  <c r="E54" i="15"/>
  <c r="E51" i="15"/>
  <c r="E52" i="15"/>
  <c r="D54" i="15"/>
  <c r="D51" i="15"/>
  <c r="D52" i="15"/>
  <c r="H71" i="11"/>
  <c r="H72" i="11"/>
  <c r="H73" i="11"/>
  <c r="H74" i="11"/>
  <c r="G71" i="11"/>
  <c r="G72" i="11"/>
  <c r="G73" i="11"/>
  <c r="G74" i="11"/>
  <c r="AG34" i="12"/>
  <c r="BH53" i="12"/>
  <c r="AC34" i="10"/>
  <c r="AC54" i="10"/>
  <c r="AG54" i="10"/>
  <c r="AG51" i="10"/>
  <c r="AG52" i="10"/>
  <c r="AG53" i="10"/>
  <c r="BF55" i="10"/>
  <c r="CI35" i="10"/>
  <c r="AH54" i="10"/>
  <c r="AH51" i="10"/>
  <c r="AH52" i="10"/>
  <c r="D55" i="10"/>
  <c r="AF54" i="10"/>
  <c r="AF51" i="10"/>
  <c r="AF52" i="10"/>
  <c r="AE54" i="10"/>
  <c r="AE51" i="10"/>
  <c r="AE52" i="10"/>
  <c r="AE53" i="10"/>
  <c r="E75" i="10"/>
  <c r="CD55" i="10"/>
  <c r="AI54" i="10"/>
  <c r="AI51" i="10"/>
  <c r="AI52" i="10"/>
  <c r="AD34" i="10"/>
  <c r="AD54" i="10"/>
  <c r="AD74" i="10"/>
  <c r="AH53" i="10"/>
  <c r="AF53" i="10"/>
  <c r="BE31" i="10"/>
  <c r="BE32" i="10"/>
  <c r="BE33" i="10"/>
  <c r="G33" i="10"/>
  <c r="E31" i="10"/>
  <c r="E32" i="10"/>
  <c r="E33" i="10"/>
  <c r="E34" i="10"/>
  <c r="F31" i="10"/>
  <c r="BE34" i="10"/>
  <c r="H32" i="10"/>
  <c r="I32" i="10"/>
  <c r="CC35" i="5"/>
  <c r="CC31" i="5"/>
  <c r="CC32" i="5"/>
  <c r="CC33" i="5"/>
  <c r="BC35" i="5"/>
  <c r="BC31" i="5"/>
  <c r="BC32" i="5"/>
  <c r="BC33" i="5"/>
  <c r="BH36" i="5"/>
  <c r="BC36" i="5"/>
  <c r="BE36" i="5"/>
  <c r="BI36" i="5"/>
  <c r="BF36" i="5"/>
  <c r="BG36" i="5"/>
  <c r="BD36" i="5"/>
  <c r="AF35" i="6"/>
  <c r="AF31" i="6"/>
  <c r="AF32" i="6"/>
  <c r="AF33" i="6"/>
  <c r="AI35" i="9"/>
  <c r="AI31" i="9"/>
  <c r="AI32" i="9"/>
  <c r="AI33" i="9"/>
  <c r="CE35" i="5"/>
  <c r="CE31" i="5"/>
  <c r="CE32" i="5"/>
  <c r="CE33" i="5"/>
  <c r="CE34" i="5"/>
  <c r="CD35" i="5"/>
  <c r="CD31" i="5"/>
  <c r="CD32" i="5"/>
  <c r="CD33" i="5"/>
  <c r="F35" i="5"/>
  <c r="F31" i="5"/>
  <c r="F32" i="5"/>
  <c r="F33" i="5"/>
  <c r="BI35" i="8"/>
  <c r="BI31" i="8"/>
  <c r="BI32" i="8"/>
  <c r="BI33" i="8"/>
  <c r="BC35" i="8"/>
  <c r="BC31" i="8"/>
  <c r="BC32" i="8"/>
  <c r="BC33" i="8"/>
  <c r="BG35" i="5"/>
  <c r="BG31" i="5"/>
  <c r="BG32" i="5"/>
  <c r="BG33" i="5"/>
  <c r="CC34" i="5"/>
  <c r="BD35" i="4"/>
  <c r="BD31" i="4"/>
  <c r="BD32" i="4"/>
  <c r="BD33" i="4"/>
  <c r="AD35" i="6"/>
  <c r="AD31" i="6"/>
  <c r="AD32" i="6"/>
  <c r="AD33" i="6"/>
  <c r="AC35" i="6"/>
  <c r="AC31" i="6"/>
  <c r="AC32" i="6"/>
  <c r="AC33" i="6"/>
  <c r="H35" i="6"/>
  <c r="D34" i="6"/>
  <c r="G35" i="6"/>
  <c r="C34" i="6"/>
  <c r="CD34" i="5"/>
  <c r="I38" i="4"/>
  <c r="G38" i="4"/>
  <c r="E38" i="4"/>
  <c r="C38" i="4"/>
  <c r="H38" i="4"/>
  <c r="F38" i="4"/>
  <c r="D38" i="4"/>
  <c r="CD35" i="8"/>
  <c r="CD31" i="8"/>
  <c r="CD32" i="8"/>
  <c r="CD33" i="8"/>
  <c r="CC35" i="8"/>
  <c r="CC31" i="8"/>
  <c r="CC32" i="8"/>
  <c r="CC33" i="8"/>
  <c r="F35" i="9"/>
  <c r="F31" i="9"/>
  <c r="F32" i="9"/>
  <c r="F33" i="9"/>
  <c r="E35" i="9"/>
  <c r="E31" i="9"/>
  <c r="E32" i="9"/>
  <c r="E33" i="9"/>
  <c r="AG35" i="5"/>
  <c r="AG31" i="5"/>
  <c r="AG32" i="5"/>
  <c r="AG33" i="5"/>
  <c r="AH36" i="5"/>
  <c r="AF36" i="5"/>
  <c r="AD36" i="5"/>
  <c r="AE36" i="5"/>
  <c r="AG36" i="5"/>
  <c r="AC36" i="5"/>
  <c r="AI36" i="5"/>
  <c r="BF35" i="9"/>
  <c r="BF31" i="9"/>
  <c r="BF32" i="9"/>
  <c r="BF33" i="9"/>
  <c r="I35" i="7"/>
  <c r="I31" i="7"/>
  <c r="I32" i="7"/>
  <c r="I33" i="7"/>
  <c r="E35" i="7"/>
  <c r="E31" i="7"/>
  <c r="E32" i="7"/>
  <c r="E33" i="7"/>
  <c r="CH35" i="6"/>
  <c r="CD34" i="6"/>
  <c r="CG35" i="6"/>
  <c r="CE34" i="6"/>
  <c r="BD35" i="8"/>
  <c r="BD31" i="8"/>
  <c r="BD33" i="8"/>
  <c r="BE35" i="4"/>
  <c r="BE31" i="4"/>
  <c r="BE32" i="4"/>
  <c r="BE33" i="4"/>
  <c r="AE35" i="6"/>
  <c r="AE31" i="6"/>
  <c r="AE32" i="6"/>
  <c r="AE33" i="6"/>
  <c r="BG35" i="6"/>
  <c r="BE34" i="6"/>
  <c r="BC34" i="6"/>
  <c r="BH35" i="6"/>
  <c r="BF34" i="6"/>
  <c r="BD34" i="6"/>
  <c r="AF35" i="9"/>
  <c r="AF31" i="9"/>
  <c r="AF32" i="9"/>
  <c r="AF33" i="9"/>
  <c r="I36" i="9"/>
  <c r="G36" i="9"/>
  <c r="E36" i="9"/>
  <c r="C36" i="9"/>
  <c r="D36" i="9"/>
  <c r="H36" i="9"/>
  <c r="F36" i="9"/>
  <c r="G35" i="9"/>
  <c r="G31" i="9"/>
  <c r="G32" i="9"/>
  <c r="G33" i="9"/>
  <c r="AD35" i="5"/>
  <c r="AD31" i="5"/>
  <c r="AD32" i="5"/>
  <c r="AD33" i="5"/>
  <c r="BH36" i="9"/>
  <c r="BF36" i="9"/>
  <c r="BD36" i="9"/>
  <c r="BC36" i="9"/>
  <c r="BE36" i="9"/>
  <c r="BI36" i="9"/>
  <c r="BG36" i="9"/>
  <c r="BH35" i="9"/>
  <c r="BH31" i="9"/>
  <c r="BH32" i="9"/>
  <c r="BH33" i="9"/>
  <c r="D35" i="7"/>
  <c r="D31" i="7"/>
  <c r="D32" i="7"/>
  <c r="D33" i="7"/>
  <c r="BG35" i="8"/>
  <c r="BG31" i="8"/>
  <c r="BG32" i="8"/>
  <c r="BG33" i="8"/>
  <c r="BE36" i="8"/>
  <c r="BG36" i="8"/>
  <c r="BD36" i="8"/>
  <c r="BI36" i="8"/>
  <c r="BF36" i="8"/>
  <c r="BH36" i="8"/>
  <c r="BC36" i="8"/>
  <c r="BE35" i="5"/>
  <c r="BE31" i="5"/>
  <c r="BE32" i="5"/>
  <c r="BE33" i="5"/>
  <c r="BG35" i="4"/>
  <c r="BG31" i="4"/>
  <c r="BG32" i="4"/>
  <c r="BG33" i="4"/>
  <c r="BH35" i="4"/>
  <c r="BH31" i="4"/>
  <c r="BH32" i="4"/>
  <c r="BH33" i="4"/>
  <c r="E34" i="6"/>
  <c r="F34" i="6"/>
  <c r="F34" i="5"/>
  <c r="BI34" i="8"/>
  <c r="BE34" i="5"/>
  <c r="BG34" i="4"/>
  <c r="AE35" i="9"/>
  <c r="AE31" i="9"/>
  <c r="AE32" i="9"/>
  <c r="AE33" i="9"/>
  <c r="AH36" i="9"/>
  <c r="AE36" i="9"/>
  <c r="AG36" i="9"/>
  <c r="AF36" i="9"/>
  <c r="AC36" i="9"/>
  <c r="AI36" i="9"/>
  <c r="AD36" i="9"/>
  <c r="BE34" i="4"/>
  <c r="CG35" i="8"/>
  <c r="CG31" i="8"/>
  <c r="CG32" i="8"/>
  <c r="CG33" i="8"/>
  <c r="AF35" i="8"/>
  <c r="AE35" i="8"/>
  <c r="AG34" i="8"/>
  <c r="AI34" i="8"/>
  <c r="AC34" i="8"/>
  <c r="H35" i="9"/>
  <c r="H31" i="9"/>
  <c r="H32" i="9"/>
  <c r="H33" i="9"/>
  <c r="I35" i="9"/>
  <c r="I31" i="9"/>
  <c r="I32" i="9"/>
  <c r="I33" i="9"/>
  <c r="AE35" i="5"/>
  <c r="AE31" i="5"/>
  <c r="AE32" i="5"/>
  <c r="AE33" i="5"/>
  <c r="AF35" i="5"/>
  <c r="AF31" i="5"/>
  <c r="AF32" i="5"/>
  <c r="AF33" i="5"/>
  <c r="BE35" i="9"/>
  <c r="BE31" i="9"/>
  <c r="BE32" i="9"/>
  <c r="BE33" i="9"/>
  <c r="BI35" i="9"/>
  <c r="BI31" i="9"/>
  <c r="BI32" i="9"/>
  <c r="BI33" i="9"/>
  <c r="C35" i="7"/>
  <c r="C31" i="7"/>
  <c r="C32" i="7"/>
  <c r="C33" i="7"/>
  <c r="G36" i="5"/>
  <c r="I36" i="5"/>
  <c r="D36" i="5"/>
  <c r="H36" i="5"/>
  <c r="E36" i="5"/>
  <c r="F36" i="5"/>
  <c r="C36" i="5"/>
  <c r="BH35" i="8"/>
  <c r="BH31" i="8"/>
  <c r="BH32" i="8"/>
  <c r="BH33" i="8"/>
  <c r="BF35" i="4"/>
  <c r="BF31" i="4"/>
  <c r="BF32" i="4"/>
  <c r="BF33" i="4"/>
  <c r="CH35" i="8"/>
  <c r="CH31" i="8"/>
  <c r="CH32" i="8"/>
  <c r="CH33" i="8"/>
  <c r="CF35" i="5"/>
  <c r="CF31" i="5"/>
  <c r="CF32" i="5"/>
  <c r="CF33" i="5"/>
  <c r="CI34" i="6"/>
  <c r="D35" i="5"/>
  <c r="D31" i="5"/>
  <c r="D32" i="5"/>
  <c r="D33" i="5"/>
  <c r="G35" i="5"/>
  <c r="G31" i="5"/>
  <c r="G32" i="5"/>
  <c r="G33" i="5"/>
  <c r="BI34" i="7"/>
  <c r="BG35" i="7"/>
  <c r="BC34" i="7"/>
  <c r="BF35" i="7"/>
  <c r="CI36" i="5"/>
  <c r="CG36" i="5"/>
  <c r="CE36" i="5"/>
  <c r="CC36" i="5"/>
  <c r="CF36" i="5"/>
  <c r="CH36" i="5"/>
  <c r="CD36" i="5"/>
  <c r="CG35" i="5"/>
  <c r="CG31" i="5"/>
  <c r="CG32" i="5"/>
  <c r="CG33" i="5"/>
  <c r="CF34" i="6"/>
  <c r="C35" i="5"/>
  <c r="C31" i="5"/>
  <c r="C32" i="5"/>
  <c r="C33" i="5"/>
  <c r="E35" i="5"/>
  <c r="E31" i="5"/>
  <c r="E32" i="5"/>
  <c r="E33" i="5"/>
  <c r="BC34" i="8"/>
  <c r="BD35" i="5"/>
  <c r="BD31" i="5"/>
  <c r="BD32" i="5"/>
  <c r="BD33" i="5"/>
  <c r="BF35" i="5"/>
  <c r="BF31" i="5"/>
  <c r="BF32" i="5"/>
  <c r="BF33" i="5"/>
  <c r="AI34" i="9"/>
  <c r="BH36" i="4"/>
  <c r="BF36" i="4"/>
  <c r="BD36" i="4"/>
  <c r="BI36" i="4"/>
  <c r="BG36" i="4"/>
  <c r="BE36" i="4"/>
  <c r="BC36" i="4"/>
  <c r="AI36" i="6"/>
  <c r="AG36" i="6"/>
  <c r="AE36" i="6"/>
  <c r="AC36" i="6"/>
  <c r="AH36" i="6"/>
  <c r="AF36" i="6"/>
  <c r="AD36" i="6"/>
  <c r="AI35" i="6"/>
  <c r="AI31" i="6"/>
  <c r="AI32" i="6"/>
  <c r="AI33" i="6"/>
  <c r="AD34" i="5"/>
  <c r="AC34" i="7"/>
  <c r="AF35" i="7"/>
  <c r="AE34" i="7"/>
  <c r="AD34" i="7"/>
  <c r="AG35" i="7"/>
  <c r="AF34" i="6"/>
  <c r="AG35" i="9"/>
  <c r="AG31" i="9"/>
  <c r="AG32" i="9"/>
  <c r="AG33" i="9"/>
  <c r="AH35" i="9"/>
  <c r="AH31" i="9"/>
  <c r="AH32" i="9"/>
  <c r="AH33" i="9"/>
  <c r="AE34" i="9"/>
  <c r="CG34" i="8"/>
  <c r="CI36" i="8"/>
  <c r="CG36" i="8"/>
  <c r="CE36" i="8"/>
  <c r="CC36" i="8"/>
  <c r="CH36" i="8"/>
  <c r="CD36" i="8"/>
  <c r="CF36" i="8"/>
  <c r="CI35" i="8"/>
  <c r="CI31" i="8"/>
  <c r="CI32" i="8"/>
  <c r="CI33" i="8"/>
  <c r="AD34" i="8"/>
  <c r="AC35" i="5"/>
  <c r="AC31" i="5"/>
  <c r="AC32" i="5"/>
  <c r="AC33" i="5"/>
  <c r="AC35" i="4"/>
  <c r="AI35" i="4"/>
  <c r="AG34" i="4"/>
  <c r="AE34" i="4"/>
  <c r="BG35" i="9"/>
  <c r="BG31" i="9"/>
  <c r="BG32" i="9"/>
  <c r="BG33" i="9"/>
  <c r="BD34" i="8"/>
  <c r="H36" i="7"/>
  <c r="F36" i="7"/>
  <c r="D36" i="7"/>
  <c r="G36" i="7"/>
  <c r="E36" i="7"/>
  <c r="I36" i="7"/>
  <c r="C36" i="7"/>
  <c r="H35" i="7"/>
  <c r="H31" i="7"/>
  <c r="H32" i="7"/>
  <c r="H33" i="7"/>
  <c r="I34" i="1"/>
  <c r="G34" i="1"/>
  <c r="E35" i="1"/>
  <c r="AB16" i="1"/>
  <c r="AI34" i="1"/>
  <c r="CH35" i="1"/>
  <c r="CH31" i="1"/>
  <c r="CH32" i="1"/>
  <c r="CH33" i="1"/>
  <c r="CI35" i="1"/>
  <c r="CI31" i="1"/>
  <c r="CI32" i="1"/>
  <c r="CI33" i="1"/>
  <c r="BF35" i="1"/>
  <c r="BF31" i="1"/>
  <c r="BF32" i="1"/>
  <c r="BF33" i="1"/>
  <c r="BI35" i="1"/>
  <c r="BI31" i="1"/>
  <c r="BI32" i="1"/>
  <c r="BI33" i="1"/>
  <c r="CF35" i="1"/>
  <c r="CF31" i="1"/>
  <c r="CF32" i="1"/>
  <c r="CF33" i="1"/>
  <c r="BF36" i="1"/>
  <c r="BI36" i="1"/>
  <c r="BE36" i="1"/>
  <c r="BG36" i="1"/>
  <c r="BC36" i="1"/>
  <c r="BH36" i="1"/>
  <c r="BD36" i="1"/>
  <c r="CG35" i="1"/>
  <c r="CG31" i="1"/>
  <c r="CG32" i="1"/>
  <c r="CG33" i="1"/>
  <c r="CG36" i="1"/>
  <c r="CC36" i="1"/>
  <c r="CF36" i="1"/>
  <c r="CH36" i="1"/>
  <c r="CD36" i="1"/>
  <c r="CI36" i="1"/>
  <c r="CE36" i="1"/>
  <c r="BC35" i="1"/>
  <c r="BC31" i="1"/>
  <c r="BC32" i="1"/>
  <c r="BC33" i="1"/>
  <c r="BH35" i="1"/>
  <c r="BH31" i="1"/>
  <c r="BH32" i="1"/>
  <c r="BH33" i="1"/>
  <c r="BC34" i="1"/>
  <c r="CC35" i="1"/>
  <c r="CC31" i="1"/>
  <c r="CC32" i="1"/>
  <c r="CC33" i="1"/>
  <c r="BG35" i="1"/>
  <c r="BG31" i="1"/>
  <c r="BG32" i="1"/>
  <c r="BG33" i="1"/>
  <c r="B16" i="1"/>
  <c r="H34" i="1"/>
  <c r="AB51" i="1"/>
  <c r="CC15" i="4" l="1"/>
  <c r="CE15" i="4"/>
  <c r="CD15" i="4"/>
  <c r="CI15" i="4"/>
  <c r="CI35" i="4" s="1"/>
  <c r="CG15" i="4"/>
  <c r="CH15" i="4"/>
  <c r="CF15" i="4"/>
  <c r="CH15" i="9"/>
  <c r="CH35" i="9" s="1"/>
  <c r="CD15" i="9"/>
  <c r="CI15" i="9"/>
  <c r="CG15" i="9"/>
  <c r="CE15" i="9"/>
  <c r="CE35" i="9" s="1"/>
  <c r="CF15" i="9"/>
  <c r="CC15" i="9"/>
  <c r="CC35" i="9" s="1"/>
  <c r="I33" i="10"/>
  <c r="I31" i="10"/>
  <c r="I55" i="10"/>
  <c r="C55" i="10"/>
  <c r="BD56" i="13"/>
  <c r="BF55" i="11"/>
  <c r="I35" i="10"/>
  <c r="BI35" i="10"/>
  <c r="BF35" i="10"/>
  <c r="BF34" i="10"/>
  <c r="BH34" i="10"/>
  <c r="BF31" i="10"/>
  <c r="BH35" i="10"/>
  <c r="AE31" i="15"/>
  <c r="BF33" i="10"/>
  <c r="BH31" i="10"/>
  <c r="H33" i="10"/>
  <c r="F32" i="10"/>
  <c r="CD75" i="10"/>
  <c r="CI55" i="10"/>
  <c r="F34" i="10"/>
  <c r="H34" i="10"/>
  <c r="BG75" i="11"/>
  <c r="BG32" i="11"/>
  <c r="AC35" i="12"/>
  <c r="BF32" i="14"/>
  <c r="H31" i="10"/>
  <c r="F35" i="10"/>
  <c r="BE73" i="13"/>
  <c r="BE56" i="13"/>
  <c r="AI75" i="15"/>
  <c r="BH55" i="14"/>
  <c r="BG35" i="11"/>
  <c r="AC32" i="12"/>
  <c r="BF35" i="14"/>
  <c r="BD35" i="11"/>
  <c r="H35" i="10"/>
  <c r="F33" i="10"/>
  <c r="AF34" i="11"/>
  <c r="BE72" i="13"/>
  <c r="BE76" i="13"/>
  <c r="BH75" i="14"/>
  <c r="BG33" i="11"/>
  <c r="BF75" i="14"/>
  <c r="AC32" i="14"/>
  <c r="BF33" i="14"/>
  <c r="BF55" i="14"/>
  <c r="AC55" i="15"/>
  <c r="AI55" i="14"/>
  <c r="BE75" i="10"/>
  <c r="BG33" i="10"/>
  <c r="CE75" i="10"/>
  <c r="BF76" i="13"/>
  <c r="AE33" i="14"/>
  <c r="BE55" i="11"/>
  <c r="AH55" i="12"/>
  <c r="BI56" i="13"/>
  <c r="BI31" i="11"/>
  <c r="AD32" i="15"/>
  <c r="BD31" i="14"/>
  <c r="D75" i="10"/>
  <c r="CH35" i="10"/>
  <c r="AG34" i="15"/>
  <c r="BI32" i="11"/>
  <c r="BF56" i="13"/>
  <c r="BE35" i="11"/>
  <c r="AH35" i="12"/>
  <c r="BD32" i="14"/>
  <c r="BI74" i="13"/>
  <c r="BI36" i="13"/>
  <c r="CE55" i="10"/>
  <c r="CH75" i="10"/>
  <c r="AH35" i="14"/>
  <c r="BI35" i="11"/>
  <c r="AD31" i="15"/>
  <c r="BI75" i="13"/>
  <c r="AG55" i="12"/>
  <c r="AE35" i="14"/>
  <c r="AH32" i="12"/>
  <c r="BC31" i="14"/>
  <c r="AG32" i="15"/>
  <c r="BI71" i="13"/>
  <c r="BI76" i="13"/>
  <c r="AE34" i="14"/>
  <c r="BI33" i="11"/>
  <c r="BI55" i="11"/>
  <c r="AH31" i="12"/>
  <c r="BC55" i="14"/>
  <c r="BG35" i="10"/>
  <c r="BC35" i="10"/>
  <c r="AH75" i="14"/>
  <c r="AD33" i="15"/>
  <c r="AD35" i="15"/>
  <c r="AD33" i="12"/>
  <c r="AE55" i="14"/>
  <c r="AD32" i="14"/>
  <c r="BC32" i="14"/>
  <c r="BD33" i="14"/>
  <c r="BD55" i="14"/>
  <c r="AF75" i="15"/>
  <c r="AG33" i="15"/>
  <c r="AG55" i="15"/>
  <c r="AD55" i="12"/>
  <c r="BG34" i="10"/>
  <c r="BG31" i="10"/>
  <c r="CG35" i="10"/>
  <c r="BI55" i="10"/>
  <c r="AD55" i="15"/>
  <c r="AE32" i="14"/>
  <c r="BC33" i="14"/>
  <c r="BC35" i="14"/>
  <c r="BD35" i="14"/>
  <c r="AF33" i="15"/>
  <c r="AF32" i="14"/>
  <c r="BI31" i="10"/>
  <c r="CG55" i="10"/>
  <c r="CC35" i="10"/>
  <c r="AF75" i="12"/>
  <c r="BG35" i="14"/>
  <c r="BD36" i="13"/>
  <c r="AD35" i="12"/>
  <c r="AF34" i="15"/>
  <c r="AD33" i="14"/>
  <c r="AD55" i="14"/>
  <c r="BF35" i="11"/>
  <c r="BG36" i="13"/>
  <c r="AF55" i="15"/>
  <c r="AF33" i="14"/>
  <c r="AF55" i="14"/>
  <c r="BH32" i="11"/>
  <c r="BI33" i="10"/>
  <c r="BI34" i="10"/>
  <c r="CC75" i="10"/>
  <c r="AF35" i="12"/>
  <c r="AH35" i="15"/>
  <c r="BD73" i="13"/>
  <c r="BD76" i="13"/>
  <c r="AD32" i="12"/>
  <c r="BH34" i="11"/>
  <c r="AD31" i="14"/>
  <c r="BG76" i="13"/>
  <c r="AF32" i="15"/>
  <c r="BH35" i="11"/>
  <c r="BD72" i="13"/>
  <c r="D34" i="13"/>
  <c r="AD35" i="14"/>
  <c r="AF35" i="15"/>
  <c r="AF35" i="14"/>
  <c r="BH33" i="11"/>
  <c r="G31" i="10"/>
  <c r="G55" i="10"/>
  <c r="BD55" i="10"/>
  <c r="AE55" i="12"/>
  <c r="AI55" i="15"/>
  <c r="AC55" i="14"/>
  <c r="BE55" i="14"/>
  <c r="AI32" i="12"/>
  <c r="AI75" i="14"/>
  <c r="BC33" i="11"/>
  <c r="BC55" i="11"/>
  <c r="BH36" i="13"/>
  <c r="BC71" i="13"/>
  <c r="CF55" i="10"/>
  <c r="G32" i="10"/>
  <c r="BE35" i="10"/>
  <c r="E55" i="10"/>
  <c r="CF35" i="10"/>
  <c r="AE35" i="12"/>
  <c r="BI75" i="14"/>
  <c r="BC75" i="13"/>
  <c r="AC31" i="14"/>
  <c r="BE35" i="14"/>
  <c r="AI33" i="12"/>
  <c r="AI55" i="12"/>
  <c r="BC35" i="11"/>
  <c r="BC72" i="13"/>
  <c r="BC76" i="13"/>
  <c r="G35" i="10"/>
  <c r="BG32" i="10"/>
  <c r="BD35" i="10"/>
  <c r="C75" i="12"/>
  <c r="AC33" i="14"/>
  <c r="AC35" i="14"/>
  <c r="BE33" i="14"/>
  <c r="AI31" i="12"/>
  <c r="BC32" i="11"/>
  <c r="BC74" i="13"/>
  <c r="CD71" i="11"/>
  <c r="CD72" i="11"/>
  <c r="CD73" i="11"/>
  <c r="CB18" i="11"/>
  <c r="AG31" i="14"/>
  <c r="AG32" i="14"/>
  <c r="AG33" i="14"/>
  <c r="AG34" i="14"/>
  <c r="AB17" i="14"/>
  <c r="AH76" i="14"/>
  <c r="AD75" i="14"/>
  <c r="AF76" i="14"/>
  <c r="AC75" i="14"/>
  <c r="AI56" i="14"/>
  <c r="AB17" i="15"/>
  <c r="AI76" i="15"/>
  <c r="AF71" i="15"/>
  <c r="AD75" i="15"/>
  <c r="AE75" i="15"/>
  <c r="AC76" i="15"/>
  <c r="AG75" i="15"/>
  <c r="B18" i="11"/>
  <c r="BB17" i="12"/>
  <c r="BD75" i="12"/>
  <c r="BC71" i="12"/>
  <c r="B17" i="13"/>
  <c r="E75" i="13"/>
  <c r="D71" i="13"/>
  <c r="BB17" i="16"/>
  <c r="BG75" i="16"/>
  <c r="BE75" i="16"/>
  <c r="AD51" i="11"/>
  <c r="AD54" i="11"/>
  <c r="AD52" i="11"/>
  <c r="CG71" i="14"/>
  <c r="CG72" i="14"/>
  <c r="CG73" i="14"/>
  <c r="AE31" i="12"/>
  <c r="AE32" i="12"/>
  <c r="AE33" i="12"/>
  <c r="AE34" i="12"/>
  <c r="B17" i="10"/>
  <c r="E56" i="10"/>
  <c r="H76" i="10"/>
  <c r="C76" i="10"/>
  <c r="I36" i="10"/>
  <c r="D76" i="10"/>
  <c r="BB18" i="15"/>
  <c r="AI71" i="16"/>
  <c r="AI72" i="16"/>
  <c r="AI73" i="16"/>
  <c r="AI74" i="16"/>
  <c r="AB18" i="16"/>
  <c r="CB18" i="15"/>
  <c r="BF72" i="13"/>
  <c r="BF71" i="13"/>
  <c r="BF73" i="13"/>
  <c r="BF74" i="13"/>
  <c r="AC71" i="10"/>
  <c r="AC72" i="10"/>
  <c r="AC73" i="10"/>
  <c r="H31" i="15"/>
  <c r="H32" i="15"/>
  <c r="H33" i="15"/>
  <c r="F35" i="14"/>
  <c r="F75" i="14"/>
  <c r="F32" i="14"/>
  <c r="F55" i="14"/>
  <c r="F33" i="14"/>
  <c r="B17" i="14"/>
  <c r="G75" i="14"/>
  <c r="D75" i="14"/>
  <c r="E75" i="14"/>
  <c r="AF31" i="13"/>
  <c r="AF32" i="13"/>
  <c r="AF55" i="13"/>
  <c r="AF75" i="13"/>
  <c r="AF35" i="13"/>
  <c r="AF33" i="13"/>
  <c r="AB17" i="13"/>
  <c r="AE75" i="13"/>
  <c r="AI75" i="13"/>
  <c r="AC75" i="13"/>
  <c r="BH33" i="10"/>
  <c r="BH55" i="10"/>
  <c r="AG55" i="14"/>
  <c r="CB16" i="9"/>
  <c r="CI35" i="9"/>
  <c r="CG35" i="9"/>
  <c r="CF35" i="9"/>
  <c r="CD35" i="9"/>
  <c r="B17" i="15"/>
  <c r="E75" i="15"/>
  <c r="G75" i="15"/>
  <c r="D75" i="15"/>
  <c r="F71" i="15"/>
  <c r="H75" i="15"/>
  <c r="E31" i="14"/>
  <c r="E33" i="14"/>
  <c r="E35" i="14"/>
  <c r="E55" i="14"/>
  <c r="E32" i="14"/>
  <c r="G31" i="14"/>
  <c r="G32" i="14"/>
  <c r="G33" i="14"/>
  <c r="G35" i="14"/>
  <c r="G55" i="14"/>
  <c r="BB17" i="10"/>
  <c r="BE56" i="10"/>
  <c r="BD36" i="10"/>
  <c r="BC76" i="10"/>
  <c r="BI36" i="10"/>
  <c r="BH76" i="10"/>
  <c r="BG71" i="10"/>
  <c r="BF36" i="10"/>
  <c r="AH35" i="13"/>
  <c r="AH75" i="13"/>
  <c r="AH55" i="13"/>
  <c r="AD31" i="13"/>
  <c r="AD33" i="13"/>
  <c r="AD35" i="13"/>
  <c r="AD55" i="13"/>
  <c r="AD34" i="13"/>
  <c r="AD32" i="13"/>
  <c r="F31" i="13"/>
  <c r="F32" i="13"/>
  <c r="F33" i="13"/>
  <c r="BE34" i="14"/>
  <c r="BG31" i="14"/>
  <c r="BG32" i="14"/>
  <c r="BG33" i="14"/>
  <c r="BG34" i="14"/>
  <c r="BB17" i="14"/>
  <c r="BE76" i="14"/>
  <c r="BI36" i="14"/>
  <c r="BD56" i="14"/>
  <c r="BF56" i="14"/>
  <c r="BH76" i="14"/>
  <c r="BC75" i="14"/>
  <c r="BG76" i="14"/>
  <c r="AI51" i="11"/>
  <c r="AI54" i="11"/>
  <c r="AI52" i="11"/>
  <c r="AB16" i="11"/>
  <c r="AC34" i="11"/>
  <c r="AG34" i="11"/>
  <c r="AD34" i="11"/>
  <c r="AI34" i="11"/>
  <c r="AH34" i="11"/>
  <c r="B18" i="16"/>
  <c r="CB17" i="10"/>
  <c r="CI76" i="10"/>
  <c r="CE76" i="10"/>
  <c r="CD36" i="10"/>
  <c r="CC36" i="10"/>
  <c r="CF76" i="10"/>
  <c r="CH36" i="10"/>
  <c r="CG76" i="10"/>
  <c r="AF34" i="13"/>
  <c r="CF71" i="13"/>
  <c r="CF72" i="13"/>
  <c r="CF73" i="13"/>
  <c r="CF74" i="13"/>
  <c r="CB18" i="13"/>
  <c r="AC31" i="12"/>
  <c r="AC34" i="12"/>
  <c r="AB17" i="12"/>
  <c r="AC71" i="12"/>
  <c r="AH75" i="12"/>
  <c r="AF56" i="12"/>
  <c r="AE36" i="12"/>
  <c r="AD75" i="12"/>
  <c r="AG76" i="12"/>
  <c r="AI56" i="12"/>
  <c r="BB17" i="11"/>
  <c r="BG76" i="11"/>
  <c r="BH76" i="11"/>
  <c r="BE36" i="11"/>
  <c r="BC75" i="11"/>
  <c r="BI75" i="11"/>
  <c r="BD36" i="11"/>
  <c r="BF76" i="11"/>
  <c r="CH71" i="15"/>
  <c r="CH72" i="15"/>
  <c r="CH73" i="15"/>
  <c r="I55" i="14"/>
  <c r="I75" i="14"/>
  <c r="I35" i="14"/>
  <c r="F34" i="15"/>
  <c r="H34" i="15"/>
  <c r="H35" i="14"/>
  <c r="H75" i="14"/>
  <c r="H55" i="14"/>
  <c r="D35" i="14"/>
  <c r="D34" i="14"/>
  <c r="D32" i="14"/>
  <c r="D31" i="14"/>
  <c r="D55" i="14"/>
  <c r="D33" i="14"/>
  <c r="BC31" i="10"/>
  <c r="BC32" i="10"/>
  <c r="BC33" i="10"/>
  <c r="BC34" i="10"/>
  <c r="AI32" i="13"/>
  <c r="AI35" i="13"/>
  <c r="AI55" i="13"/>
  <c r="AI33" i="13"/>
  <c r="AI31" i="13"/>
  <c r="AG55" i="13"/>
  <c r="AG35" i="13"/>
  <c r="AG75" i="13"/>
  <c r="AH31" i="15"/>
  <c r="AH32" i="15"/>
  <c r="AH33" i="15"/>
  <c r="AH34" i="15"/>
  <c r="BE31" i="12"/>
  <c r="BE32" i="12"/>
  <c r="BE33" i="12"/>
  <c r="AE54" i="11"/>
  <c r="AE74" i="11"/>
  <c r="AE34" i="11"/>
  <c r="AC52" i="11"/>
  <c r="AC54" i="11"/>
  <c r="AC53" i="11"/>
  <c r="CB18" i="14"/>
  <c r="BD31" i="11"/>
  <c r="BD32" i="11"/>
  <c r="BD33" i="11"/>
  <c r="BD34" i="11"/>
  <c r="BB18" i="13"/>
  <c r="BI77" i="13"/>
  <c r="BC77" i="13"/>
  <c r="BG57" i="13"/>
  <c r="BH77" i="13"/>
  <c r="BE37" i="13"/>
  <c r="BF57" i="13"/>
  <c r="BD37" i="13"/>
  <c r="E71" i="12"/>
  <c r="E72" i="12"/>
  <c r="E73" i="12"/>
  <c r="E74" i="12"/>
  <c r="B18" i="12"/>
  <c r="AB18" i="10"/>
  <c r="CE71" i="12"/>
  <c r="CE72" i="12"/>
  <c r="CE73" i="12"/>
  <c r="CB18" i="12"/>
  <c r="CB16" i="4"/>
  <c r="CH35" i="4"/>
  <c r="CD35" i="4"/>
  <c r="CE35" i="4"/>
  <c r="CF35" i="4"/>
  <c r="CC35" i="4"/>
  <c r="CG35" i="4"/>
  <c r="CB17" i="16"/>
  <c r="AD53" i="11"/>
  <c r="C35" i="14"/>
  <c r="C33" i="14"/>
  <c r="C32" i="14"/>
  <c r="C55" i="14"/>
  <c r="C34" i="14"/>
  <c r="C31" i="14"/>
  <c r="AE32" i="13"/>
  <c r="AE35" i="13"/>
  <c r="AE55" i="13"/>
  <c r="AE33" i="13"/>
  <c r="AC35" i="13"/>
  <c r="AC31" i="13"/>
  <c r="AC32" i="13"/>
  <c r="AC55" i="13"/>
  <c r="AC33" i="13"/>
  <c r="AC34" i="13"/>
  <c r="BI31" i="16"/>
  <c r="BI32" i="16"/>
  <c r="BI33" i="16"/>
  <c r="AH52" i="11"/>
  <c r="AH54" i="11"/>
  <c r="AH51" i="11"/>
  <c r="AG51" i="11"/>
  <c r="AG54" i="11"/>
  <c r="AG52" i="11"/>
  <c r="I71" i="16"/>
  <c r="I72" i="16"/>
  <c r="I73" i="16"/>
  <c r="I74" i="16"/>
  <c r="E34" i="14"/>
  <c r="AI34" i="13"/>
  <c r="AI53" i="11"/>
  <c r="C31" i="10"/>
  <c r="C32" i="10"/>
  <c r="C33" i="10"/>
  <c r="C34" i="10"/>
  <c r="BH71" i="15"/>
  <c r="BH72" i="15"/>
  <c r="BH73" i="15"/>
  <c r="BH74" i="15"/>
  <c r="AI36" i="1"/>
  <c r="AC36" i="1"/>
  <c r="AH36" i="1"/>
  <c r="AE36" i="1"/>
  <c r="AG36" i="1"/>
  <c r="AF36" i="1"/>
  <c r="D35" i="1"/>
  <c r="D32" i="1"/>
  <c r="D33" i="1"/>
  <c r="D31" i="1"/>
  <c r="E32" i="1"/>
  <c r="E31" i="1"/>
  <c r="E33" i="1"/>
  <c r="D34" i="1"/>
  <c r="E34" i="1"/>
  <c r="C34" i="11"/>
  <c r="C35" i="11"/>
  <c r="C75" i="11"/>
  <c r="C55" i="11"/>
  <c r="G34" i="11"/>
  <c r="G55" i="11"/>
  <c r="G35" i="11"/>
  <c r="G75" i="11"/>
  <c r="CC32" i="7"/>
  <c r="CC33" i="7"/>
  <c r="CC35" i="7"/>
  <c r="CC31" i="7"/>
  <c r="CE32" i="7"/>
  <c r="CE33" i="7"/>
  <c r="CE34" i="7"/>
  <c r="CE35" i="7"/>
  <c r="CE31" i="7"/>
  <c r="H36" i="8"/>
  <c r="D75" i="11"/>
  <c r="D55" i="11"/>
  <c r="D35" i="11"/>
  <c r="H75" i="11"/>
  <c r="H55" i="11"/>
  <c r="H35" i="11"/>
  <c r="CC36" i="7"/>
  <c r="CG36" i="7"/>
  <c r="CI36" i="7"/>
  <c r="CE36" i="7"/>
  <c r="CD36" i="7"/>
  <c r="CF36" i="7"/>
  <c r="CH36" i="7"/>
  <c r="CD34" i="7"/>
  <c r="CD32" i="7"/>
  <c r="CD33" i="7"/>
  <c r="CD35" i="7"/>
  <c r="CD31" i="7"/>
  <c r="I75" i="11"/>
  <c r="I35" i="11"/>
  <c r="I55" i="11"/>
  <c r="E35" i="11"/>
  <c r="E55" i="11"/>
  <c r="E75" i="11"/>
  <c r="CH31" i="7"/>
  <c r="CH33" i="7"/>
  <c r="CH35" i="7"/>
  <c r="CH32" i="7"/>
  <c r="F34" i="11"/>
  <c r="F75" i="11"/>
  <c r="F55" i="11"/>
  <c r="F35" i="11"/>
  <c r="CI34" i="7"/>
  <c r="CI32" i="7"/>
  <c r="CI31" i="7"/>
  <c r="CI35" i="7"/>
  <c r="CI33" i="7"/>
  <c r="CI31" i="11"/>
  <c r="CI32" i="11"/>
  <c r="CI33" i="11"/>
  <c r="CF31" i="11"/>
  <c r="CF32" i="11"/>
  <c r="CF33" i="11"/>
  <c r="CH31" i="11"/>
  <c r="CH32" i="11"/>
  <c r="CH33" i="11"/>
  <c r="CG31" i="11"/>
  <c r="CG32" i="11"/>
  <c r="CG33" i="11"/>
  <c r="CF34" i="11"/>
  <c r="CG34" i="11"/>
  <c r="CC31" i="11"/>
  <c r="CC32" i="11"/>
  <c r="CC33" i="11"/>
  <c r="CI34" i="11"/>
  <c r="D32" i="8"/>
  <c r="D31" i="8"/>
  <c r="D33" i="8"/>
  <c r="D35" i="8"/>
  <c r="I35" i="8"/>
  <c r="I32" i="8"/>
  <c r="I31" i="8"/>
  <c r="I33" i="8"/>
  <c r="F36" i="8"/>
  <c r="I36" i="8"/>
  <c r="E36" i="8"/>
  <c r="D36" i="8"/>
  <c r="G36" i="8"/>
  <c r="C36" i="8"/>
  <c r="D34" i="8"/>
  <c r="C32" i="8"/>
  <c r="C33" i="8"/>
  <c r="C31" i="8"/>
  <c r="C35" i="8"/>
  <c r="I34" i="8"/>
  <c r="H35" i="8"/>
  <c r="H31" i="8"/>
  <c r="H32" i="8"/>
  <c r="H33" i="8"/>
  <c r="G34" i="8"/>
  <c r="G35" i="8"/>
  <c r="G31" i="8"/>
  <c r="G32" i="8"/>
  <c r="G33" i="8"/>
  <c r="H34" i="8"/>
  <c r="I76" i="16"/>
  <c r="I56" i="16"/>
  <c r="I36" i="16"/>
  <c r="BF75" i="12"/>
  <c r="BF55" i="12"/>
  <c r="BF35" i="12"/>
  <c r="CI76" i="13"/>
  <c r="CI56" i="13"/>
  <c r="CI36" i="13"/>
  <c r="CI71" i="13"/>
  <c r="CI72" i="13"/>
  <c r="CI73" i="13"/>
  <c r="CI74" i="13"/>
  <c r="CC35" i="11"/>
  <c r="CC55" i="11"/>
  <c r="E76" i="16"/>
  <c r="E56" i="16"/>
  <c r="E36" i="16"/>
  <c r="E71" i="16"/>
  <c r="E72" i="16"/>
  <c r="E73" i="16"/>
  <c r="E74" i="16"/>
  <c r="BG35" i="12"/>
  <c r="BG55" i="12"/>
  <c r="BG31" i="12"/>
  <c r="BG32" i="12"/>
  <c r="BG33" i="12"/>
  <c r="CD76" i="13"/>
  <c r="CD56" i="13"/>
  <c r="CD36" i="13"/>
  <c r="CD72" i="13"/>
  <c r="CD73" i="13"/>
  <c r="CD74" i="13"/>
  <c r="CD75" i="12"/>
  <c r="CD55" i="12"/>
  <c r="CD35" i="12"/>
  <c r="CD31" i="12"/>
  <c r="CD32" i="12"/>
  <c r="CD33" i="12"/>
  <c r="BI76" i="15"/>
  <c r="BI56" i="15"/>
  <c r="BI36" i="15"/>
  <c r="E55" i="15"/>
  <c r="E35" i="15"/>
  <c r="E31" i="15"/>
  <c r="E32" i="15"/>
  <c r="E33" i="15"/>
  <c r="BC75" i="16"/>
  <c r="BC55" i="16"/>
  <c r="BC35" i="16"/>
  <c r="CE55" i="14"/>
  <c r="CE35" i="14"/>
  <c r="CE75" i="14"/>
  <c r="CE32" i="14"/>
  <c r="CE33" i="14"/>
  <c r="E34" i="15"/>
  <c r="G76" i="16"/>
  <c r="G56" i="16"/>
  <c r="G36" i="16"/>
  <c r="G71" i="16"/>
  <c r="G72" i="16"/>
  <c r="G73" i="16"/>
  <c r="G74" i="16"/>
  <c r="F76" i="16"/>
  <c r="F56" i="16"/>
  <c r="F36" i="16"/>
  <c r="F71" i="16"/>
  <c r="F72" i="16"/>
  <c r="F73" i="16"/>
  <c r="F74" i="16"/>
  <c r="D76" i="16"/>
  <c r="D56" i="16"/>
  <c r="D36" i="16"/>
  <c r="D71" i="16"/>
  <c r="D72" i="16"/>
  <c r="D73" i="16"/>
  <c r="D74" i="16"/>
  <c r="BH36" i="14"/>
  <c r="BE55" i="12"/>
  <c r="BE35" i="12"/>
  <c r="BE75" i="12"/>
  <c r="BD55" i="12"/>
  <c r="BD35" i="12"/>
  <c r="BD31" i="12"/>
  <c r="BD32" i="12"/>
  <c r="BD33" i="12"/>
  <c r="BF71" i="11"/>
  <c r="BF72" i="11"/>
  <c r="BF73" i="11"/>
  <c r="BF74" i="11"/>
  <c r="CH36" i="13"/>
  <c r="CH76" i="13"/>
  <c r="CH56" i="13"/>
  <c r="CH71" i="13"/>
  <c r="CH72" i="13"/>
  <c r="CH73" i="13"/>
  <c r="CH74" i="13"/>
  <c r="CG76" i="13"/>
  <c r="CG56" i="13"/>
  <c r="CG36" i="13"/>
  <c r="CE75" i="12"/>
  <c r="CE35" i="12"/>
  <c r="CE55" i="12"/>
  <c r="CH55" i="12"/>
  <c r="CH35" i="12"/>
  <c r="CH31" i="12"/>
  <c r="CH32" i="12"/>
  <c r="CH33" i="12"/>
  <c r="CI75" i="11"/>
  <c r="CI55" i="11"/>
  <c r="CI35" i="11"/>
  <c r="BG76" i="15"/>
  <c r="BG56" i="15"/>
  <c r="BG36" i="15"/>
  <c r="BG71" i="15"/>
  <c r="BG72" i="15"/>
  <c r="BG73" i="15"/>
  <c r="BG74" i="15"/>
  <c r="H55" i="15"/>
  <c r="H35" i="15"/>
  <c r="I55" i="15"/>
  <c r="I35" i="15"/>
  <c r="I75" i="15"/>
  <c r="CI35" i="15"/>
  <c r="CI75" i="15"/>
  <c r="CI55" i="15"/>
  <c r="BH55" i="16"/>
  <c r="BH35" i="16"/>
  <c r="BH31" i="16"/>
  <c r="BH32" i="16"/>
  <c r="BH33" i="16"/>
  <c r="BG55" i="16"/>
  <c r="BG35" i="16"/>
  <c r="BG31" i="16"/>
  <c r="BG32" i="16"/>
  <c r="BG33" i="16"/>
  <c r="CI35" i="14"/>
  <c r="CI75" i="14"/>
  <c r="CI55" i="14"/>
  <c r="CI31" i="14"/>
  <c r="CI32" i="14"/>
  <c r="CI33" i="14"/>
  <c r="E55" i="13"/>
  <c r="E35" i="13"/>
  <c r="E31" i="13"/>
  <c r="E32" i="13"/>
  <c r="E33" i="13"/>
  <c r="F75" i="13"/>
  <c r="F55" i="13"/>
  <c r="F35" i="13"/>
  <c r="I56" i="12"/>
  <c r="I36" i="12"/>
  <c r="I76" i="12"/>
  <c r="I71" i="12"/>
  <c r="I72" i="12"/>
  <c r="I73" i="12"/>
  <c r="I74" i="12"/>
  <c r="D76" i="12"/>
  <c r="D56" i="12"/>
  <c r="D36" i="12"/>
  <c r="D71" i="12"/>
  <c r="D72" i="12"/>
  <c r="D73" i="12"/>
  <c r="D74" i="12"/>
  <c r="D75" i="16"/>
  <c r="CE34" i="14"/>
  <c r="AC71" i="11"/>
  <c r="AF71" i="11"/>
  <c r="AF72" i="11"/>
  <c r="AF73" i="11"/>
  <c r="AF74" i="11"/>
  <c r="AE36" i="14"/>
  <c r="AE56" i="14"/>
  <c r="AE76" i="14"/>
  <c r="AE72" i="14"/>
  <c r="AE73" i="14"/>
  <c r="AE74" i="14"/>
  <c r="AF71" i="14"/>
  <c r="CF75" i="16"/>
  <c r="CF55" i="16"/>
  <c r="CF35" i="16"/>
  <c r="CH75" i="16"/>
  <c r="CH55" i="16"/>
  <c r="CH35" i="16"/>
  <c r="CI75" i="13"/>
  <c r="CD75" i="13"/>
  <c r="CD34" i="12"/>
  <c r="AG76" i="16"/>
  <c r="AG56" i="16"/>
  <c r="AG36" i="16"/>
  <c r="AG71" i="16"/>
  <c r="AG72" i="16"/>
  <c r="AG73" i="16"/>
  <c r="AG74" i="16"/>
  <c r="AH76" i="16"/>
  <c r="AH56" i="16"/>
  <c r="AH36" i="16"/>
  <c r="AH71" i="16"/>
  <c r="AH72" i="16"/>
  <c r="AH73" i="16"/>
  <c r="AH74" i="16"/>
  <c r="BG34" i="12"/>
  <c r="CH34" i="12"/>
  <c r="C35" i="15"/>
  <c r="C55" i="15"/>
  <c r="C31" i="15"/>
  <c r="C32" i="15"/>
  <c r="C33" i="15"/>
  <c r="CF75" i="15"/>
  <c r="CF55" i="15"/>
  <c r="CF35" i="15"/>
  <c r="CF32" i="15"/>
  <c r="CF33" i="15"/>
  <c r="CC35" i="15"/>
  <c r="CC55" i="15"/>
  <c r="CC31" i="15"/>
  <c r="CC32" i="15"/>
  <c r="CC33" i="15"/>
  <c r="BF55" i="16"/>
  <c r="BF35" i="16"/>
  <c r="BF31" i="16"/>
  <c r="BF32" i="16"/>
  <c r="BF33" i="16"/>
  <c r="CD55" i="14"/>
  <c r="CD35" i="14"/>
  <c r="CD31" i="14"/>
  <c r="CD32" i="14"/>
  <c r="CD33" i="14"/>
  <c r="CC55" i="14"/>
  <c r="CC35" i="14"/>
  <c r="CC31" i="14"/>
  <c r="CC32" i="14"/>
  <c r="CC33" i="14"/>
  <c r="AD71" i="12"/>
  <c r="G75" i="13"/>
  <c r="G55" i="13"/>
  <c r="G35" i="13"/>
  <c r="H55" i="13"/>
  <c r="H35" i="13"/>
  <c r="H31" i="13"/>
  <c r="H32" i="13"/>
  <c r="H33" i="13"/>
  <c r="G76" i="12"/>
  <c r="G56" i="12"/>
  <c r="G36" i="12"/>
  <c r="G71" i="12"/>
  <c r="G72" i="12"/>
  <c r="G73" i="12"/>
  <c r="G74" i="12"/>
  <c r="F76" i="12"/>
  <c r="F56" i="12"/>
  <c r="F36" i="12"/>
  <c r="AI71" i="14"/>
  <c r="AI72" i="14"/>
  <c r="AI73" i="14"/>
  <c r="AI74" i="14"/>
  <c r="F75" i="16"/>
  <c r="CC75" i="16"/>
  <c r="CC55" i="16"/>
  <c r="CC35" i="16"/>
  <c r="CD75" i="16"/>
  <c r="CD55" i="16"/>
  <c r="CD35" i="16"/>
  <c r="BD34" i="12"/>
  <c r="AE76" i="16"/>
  <c r="AE56" i="16"/>
  <c r="AE36" i="16"/>
  <c r="AE71" i="16"/>
  <c r="AE72" i="16"/>
  <c r="AE73" i="16"/>
  <c r="AE74" i="16"/>
  <c r="AF75" i="14"/>
  <c r="CH75" i="13"/>
  <c r="AC56" i="15"/>
  <c r="AC71" i="15"/>
  <c r="AC72" i="15"/>
  <c r="AC73" i="15"/>
  <c r="AC74" i="15"/>
  <c r="BI71" i="14"/>
  <c r="BI72" i="14"/>
  <c r="BI73" i="14"/>
  <c r="BI74" i="14"/>
  <c r="BC71" i="11"/>
  <c r="CG35" i="12"/>
  <c r="CG55" i="12"/>
  <c r="CG31" i="12"/>
  <c r="CG32" i="12"/>
  <c r="CG33" i="12"/>
  <c r="CG75" i="12"/>
  <c r="CC75" i="12"/>
  <c r="BE76" i="15"/>
  <c r="BE56" i="15"/>
  <c r="BE36" i="15"/>
  <c r="BE71" i="15"/>
  <c r="BE72" i="15"/>
  <c r="BE73" i="15"/>
  <c r="BE74" i="15"/>
  <c r="BE36" i="14"/>
  <c r="BH55" i="12"/>
  <c r="BH35" i="12"/>
  <c r="BH31" i="12"/>
  <c r="BH32" i="12"/>
  <c r="BH33" i="12"/>
  <c r="CC76" i="13"/>
  <c r="CC56" i="13"/>
  <c r="CC36" i="13"/>
  <c r="CC71" i="13"/>
  <c r="CC72" i="13"/>
  <c r="CC73" i="13"/>
  <c r="CC74" i="13"/>
  <c r="CF75" i="11"/>
  <c r="CF55" i="11"/>
  <c r="CF35" i="11"/>
  <c r="BF76" i="15"/>
  <c r="BF56" i="15"/>
  <c r="BF36" i="15"/>
  <c r="BF72" i="15"/>
  <c r="BF73" i="15"/>
  <c r="BF74" i="15"/>
  <c r="CD75" i="15"/>
  <c r="CD35" i="15"/>
  <c r="CD55" i="15"/>
  <c r="CD31" i="15"/>
  <c r="CD32" i="15"/>
  <c r="CD33" i="15"/>
  <c r="BD75" i="16"/>
  <c r="BD55" i="16"/>
  <c r="BD35" i="16"/>
  <c r="BD31" i="16"/>
  <c r="BD32" i="16"/>
  <c r="BD33" i="16"/>
  <c r="I55" i="13"/>
  <c r="I35" i="13"/>
  <c r="I31" i="13"/>
  <c r="I32" i="13"/>
  <c r="I33" i="13"/>
  <c r="I75" i="13"/>
  <c r="H75" i="13"/>
  <c r="C76" i="12"/>
  <c r="C56" i="12"/>
  <c r="C36" i="12"/>
  <c r="C72" i="12"/>
  <c r="C73" i="12"/>
  <c r="C74" i="12"/>
  <c r="H76" i="12"/>
  <c r="H56" i="12"/>
  <c r="H36" i="12"/>
  <c r="H71" i="12"/>
  <c r="H72" i="12"/>
  <c r="H73" i="12"/>
  <c r="H74" i="12"/>
  <c r="AC76" i="14"/>
  <c r="AC56" i="14"/>
  <c r="AC36" i="14"/>
  <c r="AC71" i="14"/>
  <c r="AC72" i="14"/>
  <c r="AC73" i="14"/>
  <c r="AC74" i="14"/>
  <c r="CI75" i="16"/>
  <c r="CI55" i="16"/>
  <c r="CI35" i="16"/>
  <c r="AI76" i="16"/>
  <c r="AI56" i="16"/>
  <c r="AI36" i="16"/>
  <c r="AD76" i="16"/>
  <c r="AD56" i="16"/>
  <c r="AD36" i="16"/>
  <c r="AD71" i="16"/>
  <c r="AD72" i="16"/>
  <c r="AD73" i="16"/>
  <c r="AD74" i="16"/>
  <c r="AG76" i="15"/>
  <c r="AG56" i="15"/>
  <c r="AG36" i="15"/>
  <c r="AG71" i="15"/>
  <c r="AG72" i="15"/>
  <c r="AG73" i="15"/>
  <c r="AG74" i="15"/>
  <c r="AF56" i="15"/>
  <c r="AF76" i="15"/>
  <c r="AF36" i="15"/>
  <c r="AF72" i="15"/>
  <c r="AF73" i="15"/>
  <c r="AF74" i="15"/>
  <c r="C76" i="16"/>
  <c r="C56" i="16"/>
  <c r="C36" i="16"/>
  <c r="BC55" i="12"/>
  <c r="BC35" i="12"/>
  <c r="BC32" i="12"/>
  <c r="BC33" i="12"/>
  <c r="BH74" i="11"/>
  <c r="CD75" i="11"/>
  <c r="CD55" i="11"/>
  <c r="CD35" i="11"/>
  <c r="BD56" i="15"/>
  <c r="BD76" i="15"/>
  <c r="BD36" i="15"/>
  <c r="BD71" i="15"/>
  <c r="BD72" i="15"/>
  <c r="BD73" i="15"/>
  <c r="BD74" i="15"/>
  <c r="F35" i="15"/>
  <c r="F55" i="15"/>
  <c r="F32" i="15"/>
  <c r="F33" i="15"/>
  <c r="CC55" i="12"/>
  <c r="CC35" i="12"/>
  <c r="CC32" i="12"/>
  <c r="CC33" i="12"/>
  <c r="CE55" i="11"/>
  <c r="CE35" i="11"/>
  <c r="CE75" i="11"/>
  <c r="CE75" i="15"/>
  <c r="CE55" i="15"/>
  <c r="CE35" i="15"/>
  <c r="CE31" i="15"/>
  <c r="CE32" i="15"/>
  <c r="CE33" i="15"/>
  <c r="CF75" i="14"/>
  <c r="CF55" i="14"/>
  <c r="CF35" i="14"/>
  <c r="CF31" i="14"/>
  <c r="CF32" i="14"/>
  <c r="CF33" i="14"/>
  <c r="H76" i="16"/>
  <c r="H56" i="16"/>
  <c r="H36" i="16"/>
  <c r="H71" i="16"/>
  <c r="H72" i="16"/>
  <c r="H73" i="16"/>
  <c r="H74" i="16"/>
  <c r="BF76" i="14"/>
  <c r="BF36" i="14"/>
  <c r="BF71" i="14"/>
  <c r="BF72" i="14"/>
  <c r="BF74" i="14"/>
  <c r="BI55" i="12"/>
  <c r="BI35" i="12"/>
  <c r="BI31" i="12"/>
  <c r="BI32" i="12"/>
  <c r="BI33" i="12"/>
  <c r="BH75" i="12"/>
  <c r="BG75" i="12"/>
  <c r="CF56" i="13"/>
  <c r="CF36" i="13"/>
  <c r="CF76" i="13"/>
  <c r="CE76" i="13"/>
  <c r="CE56" i="13"/>
  <c r="CE36" i="13"/>
  <c r="CE71" i="13"/>
  <c r="CE72" i="13"/>
  <c r="CE73" i="13"/>
  <c r="CE74" i="13"/>
  <c r="CI75" i="12"/>
  <c r="CI55" i="12"/>
  <c r="CI35" i="12"/>
  <c r="CI31" i="12"/>
  <c r="CI32" i="12"/>
  <c r="CI33" i="12"/>
  <c r="CF75" i="12"/>
  <c r="CF55" i="12"/>
  <c r="CF35" i="12"/>
  <c r="CH75" i="11"/>
  <c r="CH55" i="11"/>
  <c r="CH35" i="11"/>
  <c r="CG75" i="11"/>
  <c r="CG35" i="11"/>
  <c r="CG55" i="11"/>
  <c r="BC76" i="15"/>
  <c r="BC36" i="15"/>
  <c r="BC56" i="15"/>
  <c r="BC71" i="15"/>
  <c r="BC72" i="15"/>
  <c r="BC73" i="15"/>
  <c r="BC74" i="15"/>
  <c r="BH76" i="15"/>
  <c r="BH56" i="15"/>
  <c r="BH36" i="15"/>
  <c r="D55" i="15"/>
  <c r="D35" i="15"/>
  <c r="D31" i="15"/>
  <c r="D32" i="15"/>
  <c r="D33" i="15"/>
  <c r="G55" i="15"/>
  <c r="G35" i="15"/>
  <c r="G31" i="15"/>
  <c r="G32" i="15"/>
  <c r="G33" i="15"/>
  <c r="CH35" i="15"/>
  <c r="CH75" i="15"/>
  <c r="CH55" i="15"/>
  <c r="CG75" i="15"/>
  <c r="CG55" i="15"/>
  <c r="CG35" i="15"/>
  <c r="CG31" i="15"/>
  <c r="CG32" i="15"/>
  <c r="CG33" i="15"/>
  <c r="BE55" i="16"/>
  <c r="BE35" i="16"/>
  <c r="BE31" i="16"/>
  <c r="BE32" i="16"/>
  <c r="BE33" i="16"/>
  <c r="BI75" i="16"/>
  <c r="BI55" i="16"/>
  <c r="BI35" i="16"/>
  <c r="C34" i="15"/>
  <c r="CH75" i="14"/>
  <c r="CH55" i="14"/>
  <c r="CH35" i="14"/>
  <c r="CG75" i="14"/>
  <c r="CG55" i="14"/>
  <c r="CG35" i="14"/>
  <c r="AG71" i="12"/>
  <c r="AG72" i="12"/>
  <c r="AG73" i="12"/>
  <c r="AG74" i="12"/>
  <c r="AH74" i="12"/>
  <c r="C35" i="13"/>
  <c r="C55" i="13"/>
  <c r="C31" i="13"/>
  <c r="C32" i="13"/>
  <c r="C33" i="13"/>
  <c r="D55" i="13"/>
  <c r="D35" i="13"/>
  <c r="D32" i="13"/>
  <c r="D33" i="13"/>
  <c r="E76" i="12"/>
  <c r="E56" i="12"/>
  <c r="E36" i="12"/>
  <c r="AG76" i="14"/>
  <c r="AG56" i="14"/>
  <c r="AG36" i="14"/>
  <c r="AD76" i="14"/>
  <c r="AD56" i="14"/>
  <c r="AD36" i="14"/>
  <c r="AD71" i="14"/>
  <c r="AD72" i="14"/>
  <c r="AD73" i="14"/>
  <c r="AD74" i="14"/>
  <c r="CG34" i="15"/>
  <c r="G75" i="16"/>
  <c r="BG75" i="15"/>
  <c r="CE75" i="16"/>
  <c r="CE55" i="16"/>
  <c r="CE35" i="16"/>
  <c r="CG75" i="16"/>
  <c r="CG55" i="16"/>
  <c r="CG35" i="16"/>
  <c r="CC34" i="12"/>
  <c r="AC75" i="15"/>
  <c r="AC76" i="16"/>
  <c r="AC56" i="16"/>
  <c r="AC36" i="16"/>
  <c r="AF76" i="16"/>
  <c r="AF56" i="16"/>
  <c r="AF36" i="16"/>
  <c r="AF71" i="16"/>
  <c r="AF72" i="16"/>
  <c r="AF73" i="16"/>
  <c r="AF74" i="16"/>
  <c r="AH75" i="16"/>
  <c r="H75" i="16"/>
  <c r="AE76" i="15"/>
  <c r="AE56" i="15"/>
  <c r="AE36" i="15"/>
  <c r="AE71" i="15"/>
  <c r="AE72" i="15"/>
  <c r="AE73" i="15"/>
  <c r="AE74" i="15"/>
  <c r="AH36" i="15"/>
  <c r="AH56" i="15"/>
  <c r="AH76" i="15"/>
  <c r="AD75" i="16"/>
  <c r="BF75" i="10"/>
  <c r="BG75" i="10"/>
  <c r="AH55" i="10"/>
  <c r="BE36" i="10"/>
  <c r="BE76" i="10"/>
  <c r="BE71" i="10"/>
  <c r="BE72" i="10"/>
  <c r="BE73" i="10"/>
  <c r="BE74" i="10"/>
  <c r="CF36" i="10"/>
  <c r="F36" i="10"/>
  <c r="F56" i="10"/>
  <c r="F76" i="10"/>
  <c r="F71" i="10"/>
  <c r="F72" i="10"/>
  <c r="F73" i="10"/>
  <c r="F74" i="10"/>
  <c r="AC35" i="10"/>
  <c r="AC55" i="10"/>
  <c r="AC75" i="10"/>
  <c r="AE55" i="10"/>
  <c r="AE75" i="10"/>
  <c r="BG56" i="10"/>
  <c r="BG73" i="10"/>
  <c r="I76" i="10"/>
  <c r="I74" i="10"/>
  <c r="BH36" i="10"/>
  <c r="BH56" i="10"/>
  <c r="BH72" i="10"/>
  <c r="BH73" i="10"/>
  <c r="AD35" i="10"/>
  <c r="AD55" i="10"/>
  <c r="AD75" i="10"/>
  <c r="AI55" i="10"/>
  <c r="AE34" i="10"/>
  <c r="BD76" i="10"/>
  <c r="G36" i="10"/>
  <c r="G56" i="10"/>
  <c r="G76" i="10"/>
  <c r="G71" i="10"/>
  <c r="G72" i="10"/>
  <c r="G73" i="10"/>
  <c r="G74" i="10"/>
  <c r="CD56" i="10"/>
  <c r="E71" i="10"/>
  <c r="E72" i="10"/>
  <c r="E73" i="10"/>
  <c r="E74" i="10"/>
  <c r="C36" i="10"/>
  <c r="AG55" i="10"/>
  <c r="AF55" i="10"/>
  <c r="AF34" i="10"/>
  <c r="G75" i="10"/>
  <c r="F75" i="10"/>
  <c r="AE32" i="10"/>
  <c r="AE33" i="10"/>
  <c r="AE31" i="10"/>
  <c r="AE35" i="10"/>
  <c r="AG75" i="10"/>
  <c r="AH33" i="10"/>
  <c r="AH35" i="10"/>
  <c r="AH31" i="10"/>
  <c r="AH32" i="10"/>
  <c r="AH34" i="10"/>
  <c r="AI34" i="10"/>
  <c r="AI33" i="10"/>
  <c r="AI35" i="10"/>
  <c r="AI32" i="10"/>
  <c r="AI31" i="10"/>
  <c r="AG33" i="10"/>
  <c r="AG35" i="10"/>
  <c r="AG34" i="10"/>
  <c r="AG32" i="10"/>
  <c r="AG31" i="10"/>
  <c r="AF33" i="10"/>
  <c r="AF35" i="10"/>
  <c r="AF32" i="10"/>
  <c r="AF31" i="10"/>
  <c r="AF35" i="4"/>
  <c r="AF31" i="4"/>
  <c r="AF32" i="4"/>
  <c r="AF33" i="4"/>
  <c r="AD35" i="7"/>
  <c r="AD31" i="7"/>
  <c r="AD32" i="7"/>
  <c r="AD33" i="7"/>
  <c r="BD35" i="7"/>
  <c r="BD31" i="7"/>
  <c r="BD32" i="7"/>
  <c r="BD33" i="7"/>
  <c r="AE35" i="4"/>
  <c r="AE31" i="4"/>
  <c r="AE32" i="4"/>
  <c r="AE33" i="4"/>
  <c r="AH36" i="4"/>
  <c r="AF36" i="4"/>
  <c r="AD36" i="4"/>
  <c r="AE36" i="4"/>
  <c r="AC36" i="4"/>
  <c r="AI36" i="4"/>
  <c r="AG36" i="4"/>
  <c r="AG35" i="4"/>
  <c r="AG31" i="4"/>
  <c r="AG32" i="4"/>
  <c r="AG33" i="4"/>
  <c r="AD35" i="4"/>
  <c r="AD31" i="4"/>
  <c r="AD32" i="4"/>
  <c r="AD33" i="4"/>
  <c r="AE36" i="7"/>
  <c r="AH36" i="7"/>
  <c r="AC36" i="7"/>
  <c r="AG36" i="7"/>
  <c r="AF36" i="7"/>
  <c r="AI36" i="7"/>
  <c r="AD36" i="7"/>
  <c r="AI37" i="6"/>
  <c r="AG37" i="6"/>
  <c r="AE37" i="6"/>
  <c r="AC37" i="6"/>
  <c r="AD37" i="6"/>
  <c r="AH37" i="6"/>
  <c r="AF37" i="6"/>
  <c r="BH37" i="4"/>
  <c r="BF37" i="4"/>
  <c r="BD37" i="4"/>
  <c r="BI37" i="4"/>
  <c r="BG37" i="4"/>
  <c r="BE37" i="4"/>
  <c r="BC37" i="4"/>
  <c r="BD34" i="7"/>
  <c r="BI36" i="7"/>
  <c r="BG36" i="7"/>
  <c r="BE36" i="7"/>
  <c r="BC36" i="7"/>
  <c r="BH36" i="7"/>
  <c r="BF36" i="7"/>
  <c r="BD36" i="7"/>
  <c r="BI35" i="7"/>
  <c r="BI31" i="7"/>
  <c r="BI32" i="7"/>
  <c r="BI33" i="7"/>
  <c r="AG35" i="8"/>
  <c r="AG31" i="8"/>
  <c r="AG32" i="8"/>
  <c r="AG33" i="8"/>
  <c r="AH35" i="8"/>
  <c r="AH31" i="8"/>
  <c r="AH32" i="8"/>
  <c r="AH33" i="8"/>
  <c r="AG37" i="9"/>
  <c r="AI37" i="9"/>
  <c r="AD37" i="9"/>
  <c r="AH37" i="9"/>
  <c r="AE37" i="9"/>
  <c r="AC37" i="9"/>
  <c r="AF37" i="9"/>
  <c r="BG37" i="8"/>
  <c r="BD37" i="8"/>
  <c r="BI37" i="8"/>
  <c r="BF37" i="8"/>
  <c r="BH37" i="8"/>
  <c r="BC37" i="8"/>
  <c r="BE37" i="8"/>
  <c r="BH37" i="9"/>
  <c r="BF37" i="9"/>
  <c r="BD37" i="9"/>
  <c r="BE37" i="9"/>
  <c r="BG37" i="9"/>
  <c r="BC37" i="9"/>
  <c r="BI37" i="9"/>
  <c r="AF34" i="4"/>
  <c r="BD35" i="6"/>
  <c r="BD31" i="6"/>
  <c r="BD32" i="6"/>
  <c r="BD33" i="6"/>
  <c r="BE35" i="6"/>
  <c r="BE31" i="6"/>
  <c r="BE32" i="6"/>
  <c r="BE33" i="6"/>
  <c r="CE35" i="6"/>
  <c r="CE31" i="6"/>
  <c r="CE32" i="6"/>
  <c r="CE33" i="6"/>
  <c r="CD35" i="6"/>
  <c r="CD31" i="6"/>
  <c r="CD32" i="6"/>
  <c r="CD33" i="6"/>
  <c r="AD34" i="4"/>
  <c r="AH37" i="5"/>
  <c r="AF37" i="5"/>
  <c r="AD37" i="5"/>
  <c r="AG37" i="5"/>
  <c r="AI37" i="5"/>
  <c r="AE37" i="5"/>
  <c r="AC37" i="5"/>
  <c r="BE37" i="5"/>
  <c r="BG37" i="5"/>
  <c r="BD37" i="5"/>
  <c r="BH37" i="5"/>
  <c r="BC37" i="5"/>
  <c r="BI37" i="5"/>
  <c r="BF37" i="5"/>
  <c r="I35" i="6"/>
  <c r="I31" i="6"/>
  <c r="I32" i="6"/>
  <c r="I33" i="6"/>
  <c r="H36" i="6"/>
  <c r="F36" i="6"/>
  <c r="D36" i="6"/>
  <c r="I36" i="6"/>
  <c r="G36" i="6"/>
  <c r="E36" i="6"/>
  <c r="C36" i="6"/>
  <c r="AI35" i="7"/>
  <c r="AI31" i="7"/>
  <c r="AI32" i="7"/>
  <c r="AI33" i="7"/>
  <c r="BH35" i="7"/>
  <c r="BH31" i="7"/>
  <c r="BH32" i="7"/>
  <c r="BH33" i="7"/>
  <c r="AH36" i="8"/>
  <c r="AF36" i="8"/>
  <c r="AD36" i="8"/>
  <c r="AG36" i="8"/>
  <c r="AI36" i="8"/>
  <c r="AC36" i="8"/>
  <c r="AE36" i="8"/>
  <c r="BF35" i="6"/>
  <c r="BF31" i="6"/>
  <c r="BF32" i="6"/>
  <c r="BF33" i="6"/>
  <c r="CF35" i="6"/>
  <c r="CF31" i="6"/>
  <c r="CF32" i="6"/>
  <c r="CF33" i="6"/>
  <c r="H37" i="7"/>
  <c r="F37" i="7"/>
  <c r="D37" i="7"/>
  <c r="I37" i="7"/>
  <c r="G37" i="7"/>
  <c r="E37" i="7"/>
  <c r="C37" i="7"/>
  <c r="AH35" i="4"/>
  <c r="AH31" i="4"/>
  <c r="AH32" i="4"/>
  <c r="AH33" i="4"/>
  <c r="CI37" i="8"/>
  <c r="CG37" i="8"/>
  <c r="CE37" i="8"/>
  <c r="CC37" i="8"/>
  <c r="CD37" i="8"/>
  <c r="CF37" i="8"/>
  <c r="CH37" i="8"/>
  <c r="AC35" i="7"/>
  <c r="AC31" i="7"/>
  <c r="AC32" i="7"/>
  <c r="AC33" i="7"/>
  <c r="CI37" i="5"/>
  <c r="CG37" i="5"/>
  <c r="CE37" i="5"/>
  <c r="CC37" i="5"/>
  <c r="CH37" i="5"/>
  <c r="CF37" i="5"/>
  <c r="CD37" i="5"/>
  <c r="BE35" i="7"/>
  <c r="BE31" i="7"/>
  <c r="BE32" i="7"/>
  <c r="BE33" i="7"/>
  <c r="AC35" i="8"/>
  <c r="AC31" i="8"/>
  <c r="AC32" i="8"/>
  <c r="AC33" i="8"/>
  <c r="AD35" i="8"/>
  <c r="AD31" i="8"/>
  <c r="AD32" i="8"/>
  <c r="AD33" i="8"/>
  <c r="AI34" i="7"/>
  <c r="BI35" i="6"/>
  <c r="BI31" i="6"/>
  <c r="BI32" i="6"/>
  <c r="BI33" i="6"/>
  <c r="BE34" i="7"/>
  <c r="CI35" i="6"/>
  <c r="CI31" i="6"/>
  <c r="CI32" i="6"/>
  <c r="CI33" i="6"/>
  <c r="C35" i="6"/>
  <c r="C31" i="6"/>
  <c r="C32" i="6"/>
  <c r="C33" i="6"/>
  <c r="D35" i="6"/>
  <c r="D31" i="6"/>
  <c r="D32" i="6"/>
  <c r="D33" i="6"/>
  <c r="I34" i="6"/>
  <c r="BC35" i="7"/>
  <c r="BC31" i="7"/>
  <c r="BC32" i="7"/>
  <c r="BC33" i="7"/>
  <c r="AE35" i="7"/>
  <c r="AE31" i="7"/>
  <c r="AE32" i="7"/>
  <c r="AE33" i="7"/>
  <c r="AH35" i="7"/>
  <c r="AH31" i="7"/>
  <c r="AH32" i="7"/>
  <c r="AH33" i="7"/>
  <c r="I37" i="5"/>
  <c r="D37" i="5"/>
  <c r="F37" i="5"/>
  <c r="C37" i="5"/>
  <c r="G37" i="5"/>
  <c r="H37" i="5"/>
  <c r="E37" i="5"/>
  <c r="AH34" i="4"/>
  <c r="AI35" i="8"/>
  <c r="AI31" i="8"/>
  <c r="AI32" i="8"/>
  <c r="AI33" i="8"/>
  <c r="AH34" i="7"/>
  <c r="I37" i="9"/>
  <c r="G37" i="9"/>
  <c r="E37" i="9"/>
  <c r="C37" i="9"/>
  <c r="D37" i="9"/>
  <c r="F37" i="9"/>
  <c r="H37" i="9"/>
  <c r="AH34" i="8"/>
  <c r="BI36" i="6"/>
  <c r="BG36" i="6"/>
  <c r="BE36" i="6"/>
  <c r="BC36" i="6"/>
  <c r="BH36" i="6"/>
  <c r="BF36" i="6"/>
  <c r="BD36" i="6"/>
  <c r="BC35" i="6"/>
  <c r="BC31" i="6"/>
  <c r="BC32" i="6"/>
  <c r="BC33" i="6"/>
  <c r="CC35" i="6"/>
  <c r="CC31" i="6"/>
  <c r="CC32" i="6"/>
  <c r="CC33" i="6"/>
  <c r="CH36" i="6"/>
  <c r="CF36" i="6"/>
  <c r="CD36" i="6"/>
  <c r="CC36" i="6"/>
  <c r="CI36" i="6"/>
  <c r="CG36" i="6"/>
  <c r="CE36" i="6"/>
  <c r="CC34" i="6"/>
  <c r="I39" i="4"/>
  <c r="I43" i="4" s="1"/>
  <c r="G39" i="4"/>
  <c r="G41" i="4" s="1"/>
  <c r="E39" i="4"/>
  <c r="E43" i="4" s="1"/>
  <c r="C39" i="4"/>
  <c r="C43" i="4" s="1"/>
  <c r="H39" i="4"/>
  <c r="H43" i="4" s="1"/>
  <c r="F39" i="4"/>
  <c r="F43" i="4" s="1"/>
  <c r="D39" i="4"/>
  <c r="D41" i="4" s="1"/>
  <c r="E35" i="6"/>
  <c r="E31" i="6"/>
  <c r="E32" i="6"/>
  <c r="E33" i="6"/>
  <c r="F35" i="6"/>
  <c r="F31" i="6"/>
  <c r="F32" i="6"/>
  <c r="F33" i="6"/>
  <c r="BI34" i="6"/>
  <c r="BH34" i="7"/>
  <c r="AG35" i="1"/>
  <c r="AG31" i="1"/>
  <c r="AG32" i="1"/>
  <c r="AG33" i="1"/>
  <c r="I36" i="1"/>
  <c r="G36" i="1"/>
  <c r="E36" i="1"/>
  <c r="H36" i="1"/>
  <c r="F36" i="1"/>
  <c r="D36" i="1"/>
  <c r="AG34" i="1"/>
  <c r="AC35" i="1"/>
  <c r="AC31" i="1"/>
  <c r="AC32" i="1"/>
  <c r="AC33" i="1"/>
  <c r="AB17" i="1"/>
  <c r="AD36" i="1"/>
  <c r="BG37" i="1"/>
  <c r="BC37" i="1"/>
  <c r="BF37" i="1"/>
  <c r="BH37" i="1"/>
  <c r="BD37" i="1"/>
  <c r="BI37" i="1"/>
  <c r="BE37" i="1"/>
  <c r="CH37" i="1"/>
  <c r="CD37" i="1"/>
  <c r="CG37" i="1"/>
  <c r="CC37" i="1"/>
  <c r="CI37" i="1"/>
  <c r="CE37" i="1"/>
  <c r="CF37" i="1"/>
  <c r="AF35" i="1"/>
  <c r="AF31" i="1"/>
  <c r="AF32" i="1"/>
  <c r="AF33" i="1"/>
  <c r="AI35" i="1"/>
  <c r="AI31" i="1"/>
  <c r="AI32" i="1"/>
  <c r="AI33" i="1"/>
  <c r="AH35" i="1"/>
  <c r="AH31" i="1"/>
  <c r="AH32" i="1"/>
  <c r="AH33" i="1"/>
  <c r="C35" i="1"/>
  <c r="C32" i="1"/>
  <c r="C31" i="1"/>
  <c r="C33" i="1"/>
  <c r="C34" i="1"/>
  <c r="G35" i="1"/>
  <c r="G32" i="1"/>
  <c r="G31" i="1"/>
  <c r="G33" i="1"/>
  <c r="F35" i="1"/>
  <c r="F32" i="1"/>
  <c r="F31" i="1"/>
  <c r="F33" i="1"/>
  <c r="H35" i="1"/>
  <c r="H32" i="1"/>
  <c r="H31" i="1"/>
  <c r="H33" i="1"/>
  <c r="F34" i="1"/>
  <c r="B17" i="1"/>
  <c r="C36" i="1"/>
  <c r="I35" i="1"/>
  <c r="I32" i="1"/>
  <c r="I31" i="1"/>
  <c r="I33" i="1"/>
  <c r="CG16" i="4" l="1"/>
  <c r="CI16" i="4"/>
  <c r="CD16" i="4"/>
  <c r="CC16" i="4"/>
  <c r="CE16" i="4"/>
  <c r="CH16" i="4"/>
  <c r="CF16" i="4"/>
  <c r="CD16" i="9"/>
  <c r="CD36" i="9" s="1"/>
  <c r="CF16" i="9"/>
  <c r="CC16" i="9"/>
  <c r="CH16" i="9"/>
  <c r="CE16" i="9"/>
  <c r="CE36" i="9" s="1"/>
  <c r="CI16" i="9"/>
  <c r="CI36" i="9" s="1"/>
  <c r="CG16" i="9"/>
  <c r="CG36" i="9" s="1"/>
  <c r="H72" i="10"/>
  <c r="AD76" i="15"/>
  <c r="AF74" i="14"/>
  <c r="E36" i="10"/>
  <c r="I75" i="10"/>
  <c r="BC56" i="10"/>
  <c r="I71" i="10"/>
  <c r="E76" i="10"/>
  <c r="I73" i="10"/>
  <c r="I56" i="10"/>
  <c r="AE76" i="12"/>
  <c r="I72" i="10"/>
  <c r="BC75" i="12"/>
  <c r="BH75" i="11"/>
  <c r="AG56" i="12"/>
  <c r="BH71" i="10"/>
  <c r="BH75" i="10"/>
  <c r="AH56" i="12"/>
  <c r="BF73" i="14"/>
  <c r="BH36" i="11"/>
  <c r="BH37" i="13"/>
  <c r="C56" i="10"/>
  <c r="BG74" i="10"/>
  <c r="BG76" i="10"/>
  <c r="BE72" i="14"/>
  <c r="AI36" i="14"/>
  <c r="BH56" i="14"/>
  <c r="BD56" i="10"/>
  <c r="CH76" i="10"/>
  <c r="BG72" i="10"/>
  <c r="BG36" i="10"/>
  <c r="BE74" i="14"/>
  <c r="BE56" i="14"/>
  <c r="AI56" i="15"/>
  <c r="AI71" i="12"/>
  <c r="BE73" i="14"/>
  <c r="AH56" i="14"/>
  <c r="CI36" i="10"/>
  <c r="AH71" i="12"/>
  <c r="BH73" i="11"/>
  <c r="BH74" i="10"/>
  <c r="CG36" i="10"/>
  <c r="AG36" i="12"/>
  <c r="BD76" i="11"/>
  <c r="BH56" i="11"/>
  <c r="BC37" i="13"/>
  <c r="D36" i="10"/>
  <c r="AD72" i="15"/>
  <c r="H36" i="10"/>
  <c r="BI76" i="10"/>
  <c r="AF36" i="14"/>
  <c r="BI74" i="10"/>
  <c r="H75" i="10"/>
  <c r="D56" i="10"/>
  <c r="H73" i="10"/>
  <c r="H56" i="10"/>
  <c r="BG36" i="11"/>
  <c r="BI57" i="13"/>
  <c r="BD71" i="14"/>
  <c r="AD73" i="15"/>
  <c r="AD36" i="15"/>
  <c r="AD74" i="12"/>
  <c r="AC76" i="12"/>
  <c r="H71" i="10"/>
  <c r="AD71" i="15"/>
  <c r="AD36" i="12"/>
  <c r="AF73" i="14"/>
  <c r="AF56" i="14"/>
  <c r="BI71" i="11"/>
  <c r="CC76" i="10"/>
  <c r="H74" i="10"/>
  <c r="BG74" i="11"/>
  <c r="AD74" i="15"/>
  <c r="AD56" i="15"/>
  <c r="AC73" i="12"/>
  <c r="AF72" i="14"/>
  <c r="BG56" i="14"/>
  <c r="BE77" i="13"/>
  <c r="CD76" i="10"/>
  <c r="CG56" i="10"/>
  <c r="AE56" i="12"/>
  <c r="BC72" i="11"/>
  <c r="BC56" i="11"/>
  <c r="BH57" i="13"/>
  <c r="BC74" i="11"/>
  <c r="BC76" i="11"/>
  <c r="BF74" i="10"/>
  <c r="BC71" i="14"/>
  <c r="BC73" i="11"/>
  <c r="BC36" i="11"/>
  <c r="BI71" i="10"/>
  <c r="BG71" i="11"/>
  <c r="BI37" i="13"/>
  <c r="BD72" i="14"/>
  <c r="BD76" i="14"/>
  <c r="AC36" i="15"/>
  <c r="AH36" i="14"/>
  <c r="AI76" i="14"/>
  <c r="AC75" i="12"/>
  <c r="AC74" i="12"/>
  <c r="AC36" i="12"/>
  <c r="BI72" i="11"/>
  <c r="BI76" i="11"/>
  <c r="BE57" i="13"/>
  <c r="BI73" i="10"/>
  <c r="BI56" i="10"/>
  <c r="CC56" i="10"/>
  <c r="BI75" i="10"/>
  <c r="BG73" i="11"/>
  <c r="BG56" i="11"/>
  <c r="BD74" i="14"/>
  <c r="BD36" i="14"/>
  <c r="AD73" i="12"/>
  <c r="AD56" i="12"/>
  <c r="AC72" i="12"/>
  <c r="AI36" i="15"/>
  <c r="BI74" i="11"/>
  <c r="BI36" i="11"/>
  <c r="BG36" i="14"/>
  <c r="BI72" i="10"/>
  <c r="BD75" i="14"/>
  <c r="D75" i="13"/>
  <c r="BG72" i="11"/>
  <c r="BD73" i="14"/>
  <c r="AD72" i="12"/>
  <c r="AD76" i="12"/>
  <c r="AC56" i="12"/>
  <c r="BI73" i="11"/>
  <c r="BI56" i="11"/>
  <c r="CI56" i="10"/>
  <c r="CF56" i="10"/>
  <c r="AH72" i="12"/>
  <c r="AH76" i="12"/>
  <c r="BD56" i="11"/>
  <c r="BC74" i="14"/>
  <c r="BH71" i="11"/>
  <c r="AF76" i="12"/>
  <c r="BI76" i="14"/>
  <c r="AI72" i="12"/>
  <c r="BF37" i="13"/>
  <c r="CH56" i="10"/>
  <c r="BF71" i="10"/>
  <c r="CE56" i="10"/>
  <c r="BC56" i="14"/>
  <c r="BE56" i="11"/>
  <c r="AI76" i="12"/>
  <c r="BF36" i="11"/>
  <c r="BF76" i="10"/>
  <c r="CE36" i="10"/>
  <c r="AH73" i="12"/>
  <c r="AH36" i="12"/>
  <c r="BD57" i="13"/>
  <c r="BE76" i="11"/>
  <c r="BH72" i="11"/>
  <c r="BI56" i="14"/>
  <c r="BF56" i="11"/>
  <c r="CB17" i="4"/>
  <c r="CH36" i="4"/>
  <c r="CE36" i="4"/>
  <c r="CC36" i="4"/>
  <c r="CG36" i="4"/>
  <c r="CD36" i="4"/>
  <c r="CF36" i="4"/>
  <c r="CI36" i="4"/>
  <c r="BD77" i="13"/>
  <c r="BC71" i="10"/>
  <c r="BC72" i="10"/>
  <c r="BC73" i="10"/>
  <c r="BC74" i="10"/>
  <c r="BC75" i="10"/>
  <c r="AI56" i="13"/>
  <c r="AI73" i="13"/>
  <c r="AI36" i="13"/>
  <c r="AI74" i="13"/>
  <c r="AI76" i="13"/>
  <c r="AI72" i="13"/>
  <c r="AI71" i="13"/>
  <c r="AG71" i="14"/>
  <c r="AG72" i="14"/>
  <c r="AG73" i="14"/>
  <c r="AG74" i="14"/>
  <c r="AG75" i="14"/>
  <c r="BG77" i="13"/>
  <c r="CB19" i="12"/>
  <c r="AH32" i="11"/>
  <c r="AH55" i="11"/>
  <c r="AH33" i="11"/>
  <c r="AH31" i="11"/>
  <c r="AH35" i="11"/>
  <c r="H71" i="15"/>
  <c r="H72" i="15"/>
  <c r="H73" i="15"/>
  <c r="H74" i="15"/>
  <c r="I76" i="14"/>
  <c r="I56" i="14"/>
  <c r="I36" i="14"/>
  <c r="B18" i="14"/>
  <c r="BF73" i="10"/>
  <c r="BF56" i="10"/>
  <c r="BC36" i="10"/>
  <c r="BG37" i="13"/>
  <c r="BC73" i="14"/>
  <c r="BC76" i="14"/>
  <c r="AF36" i="12"/>
  <c r="AI75" i="12"/>
  <c r="AI74" i="12"/>
  <c r="AI36" i="12"/>
  <c r="BF77" i="13"/>
  <c r="BC57" i="13"/>
  <c r="BD71" i="11"/>
  <c r="BD72" i="11"/>
  <c r="BD73" i="11"/>
  <c r="BD74" i="11"/>
  <c r="BD75" i="11"/>
  <c r="CB19" i="13"/>
  <c r="AI55" i="11"/>
  <c r="AI33" i="11"/>
  <c r="AI35" i="11"/>
  <c r="AI32" i="11"/>
  <c r="AI31" i="11"/>
  <c r="AF35" i="11"/>
  <c r="AF55" i="11"/>
  <c r="AF75" i="11"/>
  <c r="BE71" i="14"/>
  <c r="BE75" i="14"/>
  <c r="AF71" i="13"/>
  <c r="AF72" i="13"/>
  <c r="AF73" i="13"/>
  <c r="AF74" i="13"/>
  <c r="AF56" i="13"/>
  <c r="AF36" i="13"/>
  <c r="AF76" i="13"/>
  <c r="AE76" i="13"/>
  <c r="AE56" i="13"/>
  <c r="AE73" i="13"/>
  <c r="AE72" i="13"/>
  <c r="AE36" i="13"/>
  <c r="AE74" i="13"/>
  <c r="E71" i="14"/>
  <c r="E72" i="14"/>
  <c r="E76" i="14"/>
  <c r="E73" i="14"/>
  <c r="E36" i="14"/>
  <c r="E56" i="14"/>
  <c r="E74" i="14"/>
  <c r="C56" i="14"/>
  <c r="C74" i="14"/>
  <c r="C71" i="14"/>
  <c r="C76" i="14"/>
  <c r="C73" i="14"/>
  <c r="C36" i="14"/>
  <c r="C72" i="14"/>
  <c r="F71" i="13"/>
  <c r="F72" i="13"/>
  <c r="F73" i="13"/>
  <c r="F74" i="13"/>
  <c r="CB18" i="16"/>
  <c r="AC32" i="11"/>
  <c r="AC55" i="11"/>
  <c r="AC33" i="11"/>
  <c r="AC35" i="11"/>
  <c r="AG36" i="13"/>
  <c r="AG56" i="13"/>
  <c r="AG76" i="13"/>
  <c r="BF72" i="10"/>
  <c r="BC72" i="14"/>
  <c r="BC36" i="14"/>
  <c r="AI73" i="12"/>
  <c r="AB19" i="10"/>
  <c r="B19" i="12"/>
  <c r="BB19" i="13"/>
  <c r="BI78" i="13"/>
  <c r="BD78" i="13"/>
  <c r="BF38" i="13"/>
  <c r="BC38" i="13"/>
  <c r="BE58" i="13"/>
  <c r="BH78" i="13"/>
  <c r="CB19" i="14"/>
  <c r="CB18" i="10"/>
  <c r="CD77" i="10"/>
  <c r="CF57" i="10"/>
  <c r="CH37" i="10"/>
  <c r="CG77" i="10"/>
  <c r="CI37" i="10"/>
  <c r="CE37" i="10"/>
  <c r="CC37" i="10"/>
  <c r="B19" i="16"/>
  <c r="AD31" i="11"/>
  <c r="AD32" i="11"/>
  <c r="AD35" i="11"/>
  <c r="AD33" i="11"/>
  <c r="AD55" i="11"/>
  <c r="AB17" i="11"/>
  <c r="AC75" i="11"/>
  <c r="AH75" i="11"/>
  <c r="BB18" i="14"/>
  <c r="BC57" i="14"/>
  <c r="BH37" i="14"/>
  <c r="BG57" i="14"/>
  <c r="BF57" i="14"/>
  <c r="BE37" i="14"/>
  <c r="BI57" i="14"/>
  <c r="BD37" i="14"/>
  <c r="AD71" i="13"/>
  <c r="AD72" i="13"/>
  <c r="AD36" i="13"/>
  <c r="AD73" i="13"/>
  <c r="AD56" i="13"/>
  <c r="AD76" i="13"/>
  <c r="AD74" i="13"/>
  <c r="AD75" i="13"/>
  <c r="AB18" i="13"/>
  <c r="D56" i="14"/>
  <c r="D73" i="14"/>
  <c r="D36" i="14"/>
  <c r="D74" i="14"/>
  <c r="D76" i="14"/>
  <c r="D72" i="14"/>
  <c r="D71" i="14"/>
  <c r="F36" i="14"/>
  <c r="F74" i="14"/>
  <c r="F56" i="14"/>
  <c r="F73" i="14"/>
  <c r="F76" i="14"/>
  <c r="F72" i="14"/>
  <c r="BI71" i="16"/>
  <c r="BI72" i="16"/>
  <c r="BI73" i="16"/>
  <c r="BI74" i="16"/>
  <c r="BE71" i="12"/>
  <c r="BE72" i="12"/>
  <c r="BE73" i="12"/>
  <c r="BE74" i="12"/>
  <c r="AH71" i="15"/>
  <c r="AH72" i="15"/>
  <c r="AH73" i="15"/>
  <c r="AH74" i="15"/>
  <c r="AH75" i="15"/>
  <c r="AE71" i="14"/>
  <c r="AE75" i="14"/>
  <c r="BB18" i="11"/>
  <c r="BD57" i="11"/>
  <c r="BF77" i="11"/>
  <c r="BH77" i="11"/>
  <c r="BG37" i="11"/>
  <c r="BE77" i="11"/>
  <c r="BI37" i="11"/>
  <c r="BC37" i="11"/>
  <c r="AE71" i="12"/>
  <c r="AE72" i="12"/>
  <c r="AE73" i="12"/>
  <c r="AE74" i="12"/>
  <c r="AB18" i="12"/>
  <c r="AH37" i="12"/>
  <c r="AG77" i="12"/>
  <c r="AE57" i="12"/>
  <c r="AD77" i="12"/>
  <c r="AF77" i="12"/>
  <c r="AI77" i="12"/>
  <c r="AC57" i="12"/>
  <c r="AE55" i="11"/>
  <c r="AE75" i="11"/>
  <c r="AE35" i="11"/>
  <c r="AG55" i="11"/>
  <c r="AG31" i="11"/>
  <c r="AG35" i="11"/>
  <c r="AG33" i="11"/>
  <c r="AG75" i="11"/>
  <c r="AG32" i="11"/>
  <c r="BG71" i="14"/>
  <c r="BG72" i="14"/>
  <c r="BG73" i="14"/>
  <c r="BG75" i="14"/>
  <c r="BG74" i="14"/>
  <c r="BB18" i="10"/>
  <c r="BG37" i="10"/>
  <c r="BD57" i="10"/>
  <c r="BC37" i="10"/>
  <c r="BI37" i="10"/>
  <c r="BE57" i="10"/>
  <c r="BH37" i="10"/>
  <c r="BF57" i="10"/>
  <c r="B18" i="15"/>
  <c r="CB17" i="9"/>
  <c r="CC36" i="9"/>
  <c r="CH36" i="9"/>
  <c r="CF36" i="9"/>
  <c r="AH56" i="13"/>
  <c r="AH76" i="13"/>
  <c r="AH36" i="13"/>
  <c r="AC76" i="13"/>
  <c r="AC72" i="13"/>
  <c r="AC56" i="13"/>
  <c r="AC73" i="13"/>
  <c r="AC71" i="13"/>
  <c r="AC36" i="13"/>
  <c r="AC74" i="13"/>
  <c r="H56" i="14"/>
  <c r="H36" i="14"/>
  <c r="H76" i="14"/>
  <c r="G71" i="14"/>
  <c r="G72" i="14"/>
  <c r="G73" i="14"/>
  <c r="G56" i="14"/>
  <c r="G74" i="14"/>
  <c r="G36" i="14"/>
  <c r="G76" i="14"/>
  <c r="CB19" i="15"/>
  <c r="AB19" i="16"/>
  <c r="BB19" i="15"/>
  <c r="C71" i="10"/>
  <c r="C72" i="10"/>
  <c r="C73" i="10"/>
  <c r="C74" i="10"/>
  <c r="C75" i="10"/>
  <c r="B18" i="10"/>
  <c r="G77" i="10"/>
  <c r="E57" i="10"/>
  <c r="D77" i="10"/>
  <c r="C37" i="10"/>
  <c r="I57" i="10"/>
  <c r="F37" i="10"/>
  <c r="BB18" i="16"/>
  <c r="B18" i="13"/>
  <c r="BB18" i="12"/>
  <c r="B19" i="11"/>
  <c r="AB18" i="15"/>
  <c r="AF37" i="15"/>
  <c r="AC77" i="15"/>
  <c r="AH77" i="15"/>
  <c r="AI57" i="15"/>
  <c r="AD77" i="15"/>
  <c r="AE57" i="15"/>
  <c r="AG37" i="15"/>
  <c r="AB18" i="14"/>
  <c r="AD77" i="14"/>
  <c r="AH77" i="14"/>
  <c r="AI37" i="14"/>
  <c r="AG77" i="14"/>
  <c r="AF77" i="14"/>
  <c r="AE57" i="14"/>
  <c r="AC37" i="14"/>
  <c r="CB19" i="11"/>
  <c r="C75" i="14"/>
  <c r="AG37" i="1"/>
  <c r="AC37" i="1"/>
  <c r="AH37" i="1"/>
  <c r="AE37" i="1"/>
  <c r="AD37" i="1"/>
  <c r="AI37" i="1"/>
  <c r="AF37" i="1"/>
  <c r="E76" i="11"/>
  <c r="E36" i="11"/>
  <c r="E56" i="11"/>
  <c r="I76" i="11"/>
  <c r="I56" i="11"/>
  <c r="I36" i="11"/>
  <c r="H56" i="11"/>
  <c r="H36" i="11"/>
  <c r="H76" i="11"/>
  <c r="D76" i="11"/>
  <c r="D56" i="11"/>
  <c r="D36" i="11"/>
  <c r="CD37" i="7"/>
  <c r="CF37" i="7"/>
  <c r="CG37" i="7"/>
  <c r="CE37" i="7"/>
  <c r="CI37" i="7"/>
  <c r="CH37" i="7"/>
  <c r="CC37" i="7"/>
  <c r="G36" i="11"/>
  <c r="G76" i="11"/>
  <c r="G56" i="11"/>
  <c r="C36" i="11"/>
  <c r="C76" i="11"/>
  <c r="C56" i="11"/>
  <c r="C37" i="8"/>
  <c r="F76" i="11"/>
  <c r="F56" i="11"/>
  <c r="F36" i="11"/>
  <c r="CG71" i="11"/>
  <c r="CG72" i="11"/>
  <c r="CG73" i="11"/>
  <c r="CG74" i="11"/>
  <c r="CF71" i="11"/>
  <c r="CF72" i="11"/>
  <c r="CF73" i="11"/>
  <c r="CF74" i="11"/>
  <c r="CI71" i="11"/>
  <c r="CI72" i="11"/>
  <c r="CI73" i="11"/>
  <c r="CI74" i="11"/>
  <c r="CH71" i="11"/>
  <c r="CH72" i="11"/>
  <c r="CH73" i="11"/>
  <c r="CH74" i="11"/>
  <c r="CC71" i="11"/>
  <c r="CC72" i="11"/>
  <c r="CC73" i="11"/>
  <c r="CC74" i="11"/>
  <c r="CC75" i="11"/>
  <c r="D37" i="8"/>
  <c r="F37" i="8"/>
  <c r="I37" i="8"/>
  <c r="E37" i="8"/>
  <c r="H37" i="8"/>
  <c r="G37" i="8"/>
  <c r="D43" i="4"/>
  <c r="G43" i="4"/>
  <c r="I57" i="12"/>
  <c r="I37" i="12"/>
  <c r="I77" i="12"/>
  <c r="CH76" i="15"/>
  <c r="CH36" i="15"/>
  <c r="CH56" i="15"/>
  <c r="BI77" i="15"/>
  <c r="BI57" i="15"/>
  <c r="BI37" i="15"/>
  <c r="CI56" i="11"/>
  <c r="CI36" i="11"/>
  <c r="CI76" i="11"/>
  <c r="CH76" i="11"/>
  <c r="CH56" i="11"/>
  <c r="CH36" i="11"/>
  <c r="I77" i="16"/>
  <c r="I57" i="16"/>
  <c r="I37" i="16"/>
  <c r="F77" i="16"/>
  <c r="F57" i="16"/>
  <c r="F37" i="16"/>
  <c r="BI76" i="12"/>
  <c r="BI56" i="12"/>
  <c r="BI36" i="12"/>
  <c r="BI71" i="12"/>
  <c r="BI72" i="12"/>
  <c r="BI73" i="12"/>
  <c r="BI74" i="12"/>
  <c r="BH58" i="13"/>
  <c r="BH38" i="13"/>
  <c r="CC77" i="13"/>
  <c r="CC57" i="13"/>
  <c r="CC37" i="13"/>
  <c r="CH76" i="16"/>
  <c r="CH56" i="16"/>
  <c r="CH36" i="16"/>
  <c r="C76" i="13"/>
  <c r="C56" i="13"/>
  <c r="C36" i="13"/>
  <c r="C71" i="13"/>
  <c r="C72" i="13"/>
  <c r="C73" i="13"/>
  <c r="C74" i="13"/>
  <c r="AI77" i="16"/>
  <c r="AI57" i="16"/>
  <c r="AI37" i="16"/>
  <c r="BC76" i="16"/>
  <c r="BC56" i="16"/>
  <c r="BC36" i="16"/>
  <c r="BD56" i="16"/>
  <c r="BD76" i="16"/>
  <c r="BD36" i="16"/>
  <c r="BD71" i="16"/>
  <c r="BD72" i="16"/>
  <c r="BD73" i="16"/>
  <c r="BD74" i="16"/>
  <c r="AE77" i="12"/>
  <c r="CC76" i="14"/>
  <c r="CC56" i="14"/>
  <c r="CC36" i="14"/>
  <c r="CC71" i="14"/>
  <c r="CC72" i="14"/>
  <c r="CC73" i="14"/>
  <c r="CC74" i="14"/>
  <c r="CD76" i="14"/>
  <c r="CD56" i="14"/>
  <c r="CD36" i="14"/>
  <c r="CD71" i="14"/>
  <c r="CD72" i="14"/>
  <c r="CD73" i="14"/>
  <c r="CD74" i="14"/>
  <c r="CC76" i="15"/>
  <c r="CC56" i="15"/>
  <c r="CC36" i="15"/>
  <c r="CC71" i="15"/>
  <c r="CC72" i="15"/>
  <c r="CC73" i="15"/>
  <c r="CC74" i="15"/>
  <c r="C77" i="12"/>
  <c r="C57" i="12"/>
  <c r="C37" i="12"/>
  <c r="D77" i="12"/>
  <c r="D57" i="12"/>
  <c r="D37" i="12"/>
  <c r="C75" i="13"/>
  <c r="BC76" i="12"/>
  <c r="BC56" i="12"/>
  <c r="BC36" i="12"/>
  <c r="BC72" i="12"/>
  <c r="BC73" i="12"/>
  <c r="BC74" i="12"/>
  <c r="BD76" i="12"/>
  <c r="BD56" i="12"/>
  <c r="BD36" i="12"/>
  <c r="BD71" i="12"/>
  <c r="BD72" i="12"/>
  <c r="BD73" i="12"/>
  <c r="BD74" i="12"/>
  <c r="F76" i="15"/>
  <c r="F56" i="15"/>
  <c r="F36" i="15"/>
  <c r="F72" i="15"/>
  <c r="F73" i="15"/>
  <c r="F74" i="15"/>
  <c r="C76" i="15"/>
  <c r="C36" i="15"/>
  <c r="C56" i="15"/>
  <c r="C71" i="15"/>
  <c r="C72" i="15"/>
  <c r="C73" i="15"/>
  <c r="C74" i="15"/>
  <c r="BB20" i="13"/>
  <c r="F75" i="15"/>
  <c r="CG77" i="13"/>
  <c r="CG57" i="13"/>
  <c r="CG37" i="13"/>
  <c r="CI76" i="16"/>
  <c r="CI56" i="16"/>
  <c r="CI36" i="16"/>
  <c r="H76" i="13"/>
  <c r="H56" i="13"/>
  <c r="H36" i="13"/>
  <c r="H71" i="13"/>
  <c r="H72" i="13"/>
  <c r="H73" i="13"/>
  <c r="H74" i="13"/>
  <c r="E76" i="13"/>
  <c r="E56" i="13"/>
  <c r="E36" i="13"/>
  <c r="E71" i="13"/>
  <c r="E72" i="13"/>
  <c r="E73" i="13"/>
  <c r="E74" i="13"/>
  <c r="CE76" i="12"/>
  <c r="CE36" i="12"/>
  <c r="CE56" i="12"/>
  <c r="CF76" i="12"/>
  <c r="CF56" i="12"/>
  <c r="CF36" i="12"/>
  <c r="AC77" i="16"/>
  <c r="AC57" i="16"/>
  <c r="AC37" i="16"/>
  <c r="CC75" i="14"/>
  <c r="BE76" i="16"/>
  <c r="BE56" i="16"/>
  <c r="BE36" i="16"/>
  <c r="BE71" i="16"/>
  <c r="BE72" i="16"/>
  <c r="BE73" i="16"/>
  <c r="BE74" i="16"/>
  <c r="BF76" i="16"/>
  <c r="BF56" i="16"/>
  <c r="BF36" i="16"/>
  <c r="BF71" i="16"/>
  <c r="BF72" i="16"/>
  <c r="BF73" i="16"/>
  <c r="BF74" i="16"/>
  <c r="BF75" i="16"/>
  <c r="CC75" i="15"/>
  <c r="C75" i="15"/>
  <c r="CI36" i="14"/>
  <c r="CI56" i="14"/>
  <c r="CI76" i="14"/>
  <c r="CI71" i="14"/>
  <c r="CI72" i="14"/>
  <c r="CI73" i="14"/>
  <c r="CI74" i="14"/>
  <c r="CF76" i="14"/>
  <c r="CF56" i="14"/>
  <c r="CF36" i="14"/>
  <c r="CF71" i="14"/>
  <c r="CF72" i="14"/>
  <c r="CF73" i="14"/>
  <c r="CF74" i="14"/>
  <c r="CG76" i="15"/>
  <c r="CG56" i="15"/>
  <c r="CG36" i="15"/>
  <c r="CG71" i="15"/>
  <c r="CG72" i="15"/>
  <c r="CG73" i="15"/>
  <c r="CG74" i="15"/>
  <c r="BC77" i="15"/>
  <c r="BC57" i="15"/>
  <c r="BC37" i="15"/>
  <c r="BD57" i="15"/>
  <c r="BD77" i="15"/>
  <c r="BD37" i="15"/>
  <c r="CC76" i="11"/>
  <c r="CC56" i="11"/>
  <c r="CC36" i="11"/>
  <c r="E77" i="16"/>
  <c r="E57" i="16"/>
  <c r="E37" i="16"/>
  <c r="H77" i="16"/>
  <c r="H57" i="16"/>
  <c r="H37" i="16"/>
  <c r="I76" i="15"/>
  <c r="I36" i="15"/>
  <c r="I56" i="15"/>
  <c r="BG78" i="13"/>
  <c r="BG58" i="13"/>
  <c r="BG38" i="13"/>
  <c r="CH37" i="13"/>
  <c r="CH77" i="13"/>
  <c r="CH57" i="13"/>
  <c r="CD76" i="12"/>
  <c r="CD56" i="12"/>
  <c r="CD36" i="12"/>
  <c r="CD71" i="12"/>
  <c r="CD72" i="12"/>
  <c r="CD73" i="12"/>
  <c r="CD74" i="12"/>
  <c r="AG77" i="16"/>
  <c r="AG57" i="16"/>
  <c r="AG37" i="16"/>
  <c r="E77" i="12"/>
  <c r="E57" i="12"/>
  <c r="E37" i="12"/>
  <c r="F77" i="12"/>
  <c r="F37" i="12"/>
  <c r="F57" i="12"/>
  <c r="BE56" i="12"/>
  <c r="BE36" i="12"/>
  <c r="BE76" i="12"/>
  <c r="BF76" i="12"/>
  <c r="BF56" i="12"/>
  <c r="BF36" i="12"/>
  <c r="BI75" i="12"/>
  <c r="D56" i="15"/>
  <c r="D76" i="15"/>
  <c r="D36" i="15"/>
  <c r="D71" i="15"/>
  <c r="D72" i="15"/>
  <c r="D73" i="15"/>
  <c r="D74" i="15"/>
  <c r="E76" i="15"/>
  <c r="E56" i="15"/>
  <c r="E36" i="15"/>
  <c r="E71" i="15"/>
  <c r="E72" i="15"/>
  <c r="E73" i="15"/>
  <c r="E74" i="15"/>
  <c r="BF58" i="13"/>
  <c r="BC78" i="13"/>
  <c r="CE77" i="13"/>
  <c r="CE57" i="13"/>
  <c r="CE37" i="13"/>
  <c r="CD77" i="13"/>
  <c r="CD37" i="13"/>
  <c r="CD57" i="13"/>
  <c r="CE76" i="16"/>
  <c r="CE56" i="16"/>
  <c r="CE36" i="16"/>
  <c r="CD56" i="16"/>
  <c r="CD76" i="16"/>
  <c r="CD36" i="16"/>
  <c r="F36" i="13"/>
  <c r="F76" i="13"/>
  <c r="F56" i="13"/>
  <c r="G76" i="13"/>
  <c r="G56" i="13"/>
  <c r="G36" i="13"/>
  <c r="CG76" i="12"/>
  <c r="CG36" i="12"/>
  <c r="CG56" i="12"/>
  <c r="CG71" i="12"/>
  <c r="CG72" i="12"/>
  <c r="CG73" i="12"/>
  <c r="CG74" i="12"/>
  <c r="CH76" i="12"/>
  <c r="CH56" i="12"/>
  <c r="CH36" i="12"/>
  <c r="CH71" i="12"/>
  <c r="CH72" i="12"/>
  <c r="CH73" i="12"/>
  <c r="CH74" i="12"/>
  <c r="AE77" i="16"/>
  <c r="AE37" i="16"/>
  <c r="AE57" i="16"/>
  <c r="AH77" i="16"/>
  <c r="AH57" i="16"/>
  <c r="AH37" i="16"/>
  <c r="BI76" i="16"/>
  <c r="BI56" i="16"/>
  <c r="BI36" i="16"/>
  <c r="BH76" i="16"/>
  <c r="BH56" i="16"/>
  <c r="BH36" i="16"/>
  <c r="BH71" i="16"/>
  <c r="BH72" i="16"/>
  <c r="BH73" i="16"/>
  <c r="BH74" i="16"/>
  <c r="CE56" i="14"/>
  <c r="CE36" i="14"/>
  <c r="CE76" i="14"/>
  <c r="CE72" i="14"/>
  <c r="CE73" i="14"/>
  <c r="CE74" i="14"/>
  <c r="CH76" i="14"/>
  <c r="CH56" i="14"/>
  <c r="CH36" i="14"/>
  <c r="BH75" i="16"/>
  <c r="CI76" i="15"/>
  <c r="CI36" i="15"/>
  <c r="CI56" i="15"/>
  <c r="CD76" i="15"/>
  <c r="CD56" i="15"/>
  <c r="CD36" i="15"/>
  <c r="CD71" i="15"/>
  <c r="CD72" i="15"/>
  <c r="CD73" i="15"/>
  <c r="CD74" i="15"/>
  <c r="BG37" i="15"/>
  <c r="BG77" i="15"/>
  <c r="BG57" i="15"/>
  <c r="BF77" i="15"/>
  <c r="BF37" i="15"/>
  <c r="BF57" i="15"/>
  <c r="CE56" i="11"/>
  <c r="CE36" i="11"/>
  <c r="CE76" i="11"/>
  <c r="CD76" i="11"/>
  <c r="CD56" i="11"/>
  <c r="CD36" i="11"/>
  <c r="C77" i="16"/>
  <c r="C57" i="16"/>
  <c r="C37" i="16"/>
  <c r="CC76" i="16"/>
  <c r="CC56" i="16"/>
  <c r="CC36" i="16"/>
  <c r="CC76" i="12"/>
  <c r="CC56" i="12"/>
  <c r="CC36" i="12"/>
  <c r="CC72" i="12"/>
  <c r="CC73" i="12"/>
  <c r="CC74" i="12"/>
  <c r="BD77" i="14"/>
  <c r="G77" i="12"/>
  <c r="G57" i="12"/>
  <c r="G37" i="12"/>
  <c r="H77" i="12"/>
  <c r="H57" i="12"/>
  <c r="H37" i="12"/>
  <c r="BG76" i="12"/>
  <c r="BG36" i="12"/>
  <c r="BG56" i="12"/>
  <c r="BG71" i="12"/>
  <c r="BG72" i="12"/>
  <c r="BG73" i="12"/>
  <c r="BG74" i="12"/>
  <c r="BH76" i="12"/>
  <c r="BH56" i="12"/>
  <c r="BH36" i="12"/>
  <c r="BH71" i="12"/>
  <c r="BH72" i="12"/>
  <c r="BH73" i="12"/>
  <c r="BH74" i="12"/>
  <c r="H56" i="15"/>
  <c r="H76" i="15"/>
  <c r="H36" i="15"/>
  <c r="G56" i="15"/>
  <c r="G36" i="15"/>
  <c r="G76" i="15"/>
  <c r="G71" i="15"/>
  <c r="G72" i="15"/>
  <c r="G73" i="15"/>
  <c r="G74" i="15"/>
  <c r="BH37" i="11"/>
  <c r="CI77" i="13"/>
  <c r="CI37" i="13"/>
  <c r="CI57" i="13"/>
  <c r="CF77" i="13"/>
  <c r="CF57" i="13"/>
  <c r="CF37" i="13"/>
  <c r="CG76" i="16"/>
  <c r="CG56" i="16"/>
  <c r="CG36" i="16"/>
  <c r="CF76" i="16"/>
  <c r="CF56" i="16"/>
  <c r="CF36" i="16"/>
  <c r="D76" i="13"/>
  <c r="D36" i="13"/>
  <c r="D56" i="13"/>
  <c r="D72" i="13"/>
  <c r="D73" i="13"/>
  <c r="D74" i="13"/>
  <c r="I76" i="13"/>
  <c r="I56" i="13"/>
  <c r="I36" i="13"/>
  <c r="I71" i="13"/>
  <c r="I72" i="13"/>
  <c r="I73" i="13"/>
  <c r="I74" i="13"/>
  <c r="CI76" i="12"/>
  <c r="CI56" i="12"/>
  <c r="CI36" i="12"/>
  <c r="CI71" i="12"/>
  <c r="CI72" i="12"/>
  <c r="CI73" i="12"/>
  <c r="CI74" i="12"/>
  <c r="AD77" i="16"/>
  <c r="AD57" i="16"/>
  <c r="AD37" i="16"/>
  <c r="AF77" i="16"/>
  <c r="AF57" i="16"/>
  <c r="AF37" i="16"/>
  <c r="CD75" i="14"/>
  <c r="BG76" i="16"/>
  <c r="BG56" i="16"/>
  <c r="BG36" i="16"/>
  <c r="BG71" i="16"/>
  <c r="BG72" i="16"/>
  <c r="BG73" i="16"/>
  <c r="BG74" i="16"/>
  <c r="AC77" i="12"/>
  <c r="CG76" i="14"/>
  <c r="CG56" i="14"/>
  <c r="CG36" i="14"/>
  <c r="CE76" i="15"/>
  <c r="CE56" i="15"/>
  <c r="CE36" i="15"/>
  <c r="CE71" i="15"/>
  <c r="CE72" i="15"/>
  <c r="CE73" i="15"/>
  <c r="CE74" i="15"/>
  <c r="CF56" i="15"/>
  <c r="CF36" i="15"/>
  <c r="CF76" i="15"/>
  <c r="CF72" i="15"/>
  <c r="CF73" i="15"/>
  <c r="CF74" i="15"/>
  <c r="BE77" i="15"/>
  <c r="BE57" i="15"/>
  <c r="BE37" i="15"/>
  <c r="BH57" i="15"/>
  <c r="BH77" i="15"/>
  <c r="BH37" i="15"/>
  <c r="CG76" i="11"/>
  <c r="CG56" i="11"/>
  <c r="CG36" i="11"/>
  <c r="CF76" i="11"/>
  <c r="CF56" i="11"/>
  <c r="CF36" i="11"/>
  <c r="CH75" i="12"/>
  <c r="G77" i="16"/>
  <c r="G57" i="16"/>
  <c r="G37" i="16"/>
  <c r="D77" i="16"/>
  <c r="D57" i="16"/>
  <c r="D37" i="16"/>
  <c r="H37" i="10"/>
  <c r="H57" i="10"/>
  <c r="H77" i="10"/>
  <c r="BG57" i="10"/>
  <c r="AI36" i="10"/>
  <c r="AI56" i="10"/>
  <c r="AI76" i="10"/>
  <c r="AI71" i="10"/>
  <c r="AI72" i="10"/>
  <c r="AI73" i="10"/>
  <c r="AI74" i="10"/>
  <c r="AG36" i="10"/>
  <c r="AG56" i="10"/>
  <c r="AG76" i="10"/>
  <c r="AG71" i="10"/>
  <c r="AG72" i="10"/>
  <c r="AG73" i="10"/>
  <c r="AG74" i="10"/>
  <c r="CG37" i="10"/>
  <c r="AH36" i="10"/>
  <c r="AH56" i="10"/>
  <c r="AH76" i="10"/>
  <c r="AH71" i="10"/>
  <c r="AH72" i="10"/>
  <c r="AH73" i="10"/>
  <c r="AH74" i="10"/>
  <c r="AH75" i="10"/>
  <c r="CC57" i="10"/>
  <c r="CC77" i="10"/>
  <c r="AC36" i="10"/>
  <c r="AC56" i="10"/>
  <c r="AC76" i="10"/>
  <c r="AE36" i="10"/>
  <c r="AE56" i="10"/>
  <c r="AE76" i="10"/>
  <c r="AE71" i="10"/>
  <c r="AE72" i="10"/>
  <c r="AE73" i="10"/>
  <c r="AE74" i="10"/>
  <c r="CH57" i="10"/>
  <c r="CH77" i="10"/>
  <c r="AF36" i="10"/>
  <c r="AF56" i="10"/>
  <c r="AF76" i="10"/>
  <c r="AF71" i="10"/>
  <c r="AF72" i="10"/>
  <c r="AF73" i="10"/>
  <c r="AF74" i="10"/>
  <c r="AD36" i="10"/>
  <c r="AD56" i="10"/>
  <c r="AD76" i="10"/>
  <c r="AF75" i="10"/>
  <c r="AI75" i="10"/>
  <c r="AF51" i="4"/>
  <c r="V39" i="4"/>
  <c r="N39" i="4" s="1"/>
  <c r="V38" i="4"/>
  <c r="N38" i="4" s="1"/>
  <c r="V37" i="4"/>
  <c r="N37" i="4" s="1"/>
  <c r="V36" i="4"/>
  <c r="N36" i="4" s="1"/>
  <c r="V35" i="4"/>
  <c r="V34" i="4"/>
  <c r="N34" i="4" s="1"/>
  <c r="V33" i="4"/>
  <c r="N33" i="4" s="1"/>
  <c r="V32" i="4"/>
  <c r="N32" i="4" s="1"/>
  <c r="V31" i="4"/>
  <c r="N31" i="4" s="1"/>
  <c r="AH51" i="4"/>
  <c r="CH37" i="6"/>
  <c r="CF37" i="6"/>
  <c r="CD37" i="6"/>
  <c r="CE37" i="6"/>
  <c r="CC37" i="6"/>
  <c r="CI37" i="6"/>
  <c r="CG37" i="6"/>
  <c r="C41" i="4"/>
  <c r="BI37" i="6"/>
  <c r="BG37" i="6"/>
  <c r="BE37" i="6"/>
  <c r="BC37" i="6"/>
  <c r="BH37" i="6"/>
  <c r="BF37" i="6"/>
  <c r="BD37" i="6"/>
  <c r="H41" i="4"/>
  <c r="X33" i="4" s="1"/>
  <c r="P33" i="4" s="1"/>
  <c r="AH37" i="8"/>
  <c r="AF37" i="8"/>
  <c r="AD37" i="8"/>
  <c r="AI37" i="8"/>
  <c r="AC37" i="8"/>
  <c r="AE37" i="8"/>
  <c r="AG37" i="8"/>
  <c r="H37" i="6"/>
  <c r="F37" i="6"/>
  <c r="D37" i="6"/>
  <c r="I37" i="6"/>
  <c r="G37" i="6"/>
  <c r="E37" i="6"/>
  <c r="C37" i="6"/>
  <c r="F41" i="4"/>
  <c r="E41" i="4"/>
  <c r="U39" i="4" s="1"/>
  <c r="M39" i="4" s="1"/>
  <c r="BI37" i="7"/>
  <c r="BG37" i="7"/>
  <c r="BE37" i="7"/>
  <c r="BC37" i="7"/>
  <c r="BH37" i="7"/>
  <c r="BF37" i="7"/>
  <c r="BD37" i="7"/>
  <c r="BG38" i="5"/>
  <c r="BD38" i="5"/>
  <c r="BI38" i="5"/>
  <c r="BF38" i="5"/>
  <c r="BE38" i="5"/>
  <c r="BC38" i="5"/>
  <c r="BH38" i="5"/>
  <c r="BH38" i="4"/>
  <c r="BF38" i="4"/>
  <c r="BD38" i="4"/>
  <c r="BI38" i="4"/>
  <c r="BG38" i="4"/>
  <c r="BE38" i="4"/>
  <c r="BC38" i="4"/>
  <c r="AE51" i="4"/>
  <c r="I38" i="9"/>
  <c r="G38" i="9"/>
  <c r="E38" i="9"/>
  <c r="C38" i="9"/>
  <c r="F38" i="9"/>
  <c r="H38" i="9"/>
  <c r="D38" i="9"/>
  <c r="F38" i="5"/>
  <c r="C38" i="5"/>
  <c r="H38" i="5"/>
  <c r="E38" i="5"/>
  <c r="I38" i="5"/>
  <c r="D38" i="5"/>
  <c r="G38" i="5"/>
  <c r="AI38" i="6"/>
  <c r="AG38" i="6"/>
  <c r="AE38" i="6"/>
  <c r="AC38" i="6"/>
  <c r="AF38" i="6"/>
  <c r="AD38" i="6"/>
  <c r="AH38" i="6"/>
  <c r="AG37" i="7"/>
  <c r="AD37" i="7"/>
  <c r="AE37" i="7"/>
  <c r="AI37" i="7"/>
  <c r="AH37" i="7"/>
  <c r="AC37" i="7"/>
  <c r="AF37" i="7"/>
  <c r="I41" i="4"/>
  <c r="CI38" i="5"/>
  <c r="CG38" i="5"/>
  <c r="CE38" i="5"/>
  <c r="CC38" i="5"/>
  <c r="CD38" i="5"/>
  <c r="CH38" i="5"/>
  <c r="CF38" i="5"/>
  <c r="CI38" i="8"/>
  <c r="CG38" i="8"/>
  <c r="CE38" i="8"/>
  <c r="CC38" i="8"/>
  <c r="CD38" i="8"/>
  <c r="CF38" i="8"/>
  <c r="CH38" i="8"/>
  <c r="H38" i="7"/>
  <c r="F38" i="7"/>
  <c r="D38" i="7"/>
  <c r="C38" i="7"/>
  <c r="I38" i="7"/>
  <c r="G38" i="7"/>
  <c r="E38" i="7"/>
  <c r="AH38" i="5"/>
  <c r="AF38" i="5"/>
  <c r="AD38" i="5"/>
  <c r="AI38" i="5"/>
  <c r="AC38" i="5"/>
  <c r="AG38" i="5"/>
  <c r="AE38" i="5"/>
  <c r="BH38" i="9"/>
  <c r="BF38" i="9"/>
  <c r="BD38" i="9"/>
  <c r="BG38" i="9"/>
  <c r="BC38" i="9"/>
  <c r="BI38" i="9"/>
  <c r="BE38" i="9"/>
  <c r="BI38" i="8"/>
  <c r="BF38" i="8"/>
  <c r="BH38" i="8"/>
  <c r="BC38" i="8"/>
  <c r="BE38" i="8"/>
  <c r="BD38" i="8"/>
  <c r="BG38" i="8"/>
  <c r="AI38" i="9"/>
  <c r="AG38" i="9"/>
  <c r="AE38" i="9"/>
  <c r="AC38" i="9"/>
  <c r="AH38" i="9"/>
  <c r="AD38" i="9"/>
  <c r="AF38" i="9"/>
  <c r="AH37" i="4"/>
  <c r="AF37" i="4"/>
  <c r="AD37" i="4"/>
  <c r="AG37" i="4"/>
  <c r="AE37" i="4"/>
  <c r="AC37" i="4"/>
  <c r="AI37" i="4"/>
  <c r="CI38" i="1"/>
  <c r="CE38" i="1"/>
  <c r="CH38" i="1"/>
  <c r="CD38" i="1"/>
  <c r="CF38" i="1"/>
  <c r="CG38" i="1"/>
  <c r="CC38" i="1"/>
  <c r="F37" i="1"/>
  <c r="D37" i="1"/>
  <c r="C37" i="1"/>
  <c r="I37" i="1"/>
  <c r="G37" i="1"/>
  <c r="E37" i="1"/>
  <c r="BH38" i="1"/>
  <c r="BD38" i="1"/>
  <c r="BG38" i="1"/>
  <c r="BC38" i="1"/>
  <c r="BI38" i="1"/>
  <c r="BE38" i="1"/>
  <c r="BF38" i="1"/>
  <c r="AB18" i="1"/>
  <c r="H37" i="1"/>
  <c r="B18" i="1"/>
  <c r="CE17" i="4" l="1"/>
  <c r="CC17" i="4"/>
  <c r="CI17" i="4"/>
  <c r="CF17" i="4"/>
  <c r="CH17" i="4"/>
  <c r="CD17" i="4"/>
  <c r="CG17" i="4"/>
  <c r="CH17" i="9"/>
  <c r="CH37" i="9" s="1"/>
  <c r="CI17" i="9"/>
  <c r="CC17" i="9"/>
  <c r="CD17" i="9"/>
  <c r="CE17" i="9"/>
  <c r="CE37" i="9" s="1"/>
  <c r="CF17" i="9"/>
  <c r="CG17" i="9"/>
  <c r="BE38" i="13"/>
  <c r="AC57" i="14"/>
  <c r="BD77" i="10"/>
  <c r="AH57" i="14"/>
  <c r="BG57" i="11"/>
  <c r="AD37" i="15"/>
  <c r="BH77" i="10"/>
  <c r="CE57" i="10"/>
  <c r="CF37" i="10"/>
  <c r="BC57" i="10"/>
  <c r="BD38" i="13"/>
  <c r="BE77" i="14"/>
  <c r="BD37" i="11"/>
  <c r="CF77" i="10"/>
  <c r="I37" i="10"/>
  <c r="BE78" i="13"/>
  <c r="AF37" i="12"/>
  <c r="BC37" i="14"/>
  <c r="BI77" i="11"/>
  <c r="AI57" i="12"/>
  <c r="AG37" i="12"/>
  <c r="BI77" i="14"/>
  <c r="AF77" i="15"/>
  <c r="BH57" i="14"/>
  <c r="E37" i="10"/>
  <c r="AH77" i="12"/>
  <c r="BE37" i="11"/>
  <c r="BE57" i="14"/>
  <c r="CE77" i="10"/>
  <c r="BD58" i="13"/>
  <c r="AH37" i="14"/>
  <c r="BC77" i="14"/>
  <c r="BF37" i="10"/>
  <c r="BC77" i="10"/>
  <c r="AE77" i="15"/>
  <c r="AE77" i="14"/>
  <c r="AH57" i="12"/>
  <c r="AC57" i="15"/>
  <c r="BD37" i="10"/>
  <c r="CI77" i="10"/>
  <c r="AD57" i="15"/>
  <c r="CD57" i="10"/>
  <c r="CI57" i="10"/>
  <c r="CD37" i="10"/>
  <c r="AD57" i="12"/>
  <c r="AD57" i="14"/>
  <c r="BC58" i="13"/>
  <c r="AG57" i="14"/>
  <c r="AG77" i="15"/>
  <c r="AF57" i="14"/>
  <c r="BF77" i="14"/>
  <c r="BI38" i="13"/>
  <c r="AD37" i="12"/>
  <c r="BI58" i="13"/>
  <c r="C77" i="10"/>
  <c r="BH57" i="10"/>
  <c r="G57" i="10"/>
  <c r="AF37" i="14"/>
  <c r="BG77" i="11"/>
  <c r="BF37" i="14"/>
  <c r="C57" i="10"/>
  <c r="G37" i="10"/>
  <c r="AF57" i="15"/>
  <c r="AE37" i="14"/>
  <c r="AD37" i="14"/>
  <c r="AC37" i="15"/>
  <c r="U36" i="4"/>
  <c r="M36" i="4" s="1"/>
  <c r="BE37" i="10"/>
  <c r="CG57" i="10"/>
  <c r="BG77" i="10"/>
  <c r="BD57" i="14"/>
  <c r="AI77" i="15"/>
  <c r="BG37" i="14"/>
  <c r="BF78" i="13"/>
  <c r="AG37" i="14"/>
  <c r="BC57" i="11"/>
  <c r="AE37" i="12"/>
  <c r="BE77" i="10"/>
  <c r="AC37" i="12"/>
  <c r="BH57" i="11"/>
  <c r="AI37" i="15"/>
  <c r="BG77" i="14"/>
  <c r="BC77" i="11"/>
  <c r="AI37" i="12"/>
  <c r="BH77" i="14"/>
  <c r="BF37" i="11"/>
  <c r="AG57" i="12"/>
  <c r="D57" i="10"/>
  <c r="BI37" i="14"/>
  <c r="BI57" i="11"/>
  <c r="BF57" i="11"/>
  <c r="BI77" i="10"/>
  <c r="F77" i="10"/>
  <c r="D37" i="10"/>
  <c r="AE37" i="15"/>
  <c r="BB19" i="12"/>
  <c r="CB18" i="9"/>
  <c r="CI37" i="9"/>
  <c r="CG37" i="9"/>
  <c r="CD37" i="9"/>
  <c r="CF37" i="9"/>
  <c r="CC37" i="9"/>
  <c r="B19" i="15"/>
  <c r="BB19" i="10"/>
  <c r="BI78" i="10"/>
  <c r="BC38" i="10"/>
  <c r="BE38" i="10"/>
  <c r="AG77" i="13"/>
  <c r="AG37" i="13"/>
  <c r="AG57" i="13"/>
  <c r="AH37" i="13"/>
  <c r="AH57" i="13"/>
  <c r="AH77" i="13"/>
  <c r="AE56" i="11"/>
  <c r="AE76" i="11"/>
  <c r="AE36" i="11"/>
  <c r="AG71" i="11"/>
  <c r="AG76" i="11"/>
  <c r="AG72" i="11"/>
  <c r="AG74" i="11"/>
  <c r="AG36" i="11"/>
  <c r="AG73" i="11"/>
  <c r="AG56" i="11"/>
  <c r="CB19" i="10"/>
  <c r="CE58" i="10"/>
  <c r="CC38" i="10"/>
  <c r="CG38" i="10"/>
  <c r="CD38" i="10"/>
  <c r="BD79" i="13"/>
  <c r="BC79" i="13"/>
  <c r="BH59" i="13"/>
  <c r="BG39" i="13"/>
  <c r="BE59" i="13"/>
  <c r="BI79" i="13"/>
  <c r="CB19" i="16"/>
  <c r="F37" i="14"/>
  <c r="F77" i="14"/>
  <c r="F57" i="14"/>
  <c r="I77" i="14"/>
  <c r="I57" i="14"/>
  <c r="I37" i="14"/>
  <c r="AE37" i="13"/>
  <c r="AE57" i="13"/>
  <c r="AE77" i="13"/>
  <c r="AF77" i="13"/>
  <c r="AF57" i="13"/>
  <c r="AF37" i="13"/>
  <c r="AH76" i="11"/>
  <c r="AH72" i="11"/>
  <c r="AH56" i="11"/>
  <c r="AH73" i="11"/>
  <c r="AH71" i="11"/>
  <c r="AH36" i="11"/>
  <c r="AH74" i="11"/>
  <c r="AD71" i="11"/>
  <c r="AD72" i="11"/>
  <c r="AD73" i="11"/>
  <c r="AD76" i="11"/>
  <c r="AD56" i="11"/>
  <c r="AD74" i="11"/>
  <c r="AD36" i="11"/>
  <c r="G77" i="14"/>
  <c r="G57" i="14"/>
  <c r="G37" i="14"/>
  <c r="E77" i="14"/>
  <c r="E57" i="14"/>
  <c r="E37" i="14"/>
  <c r="AI57" i="14"/>
  <c r="E77" i="10"/>
  <c r="BF77" i="10"/>
  <c r="BI57" i="10"/>
  <c r="I77" i="10"/>
  <c r="F57" i="10"/>
  <c r="BE57" i="11"/>
  <c r="AF57" i="12"/>
  <c r="AG57" i="15"/>
  <c r="AI77" i="14"/>
  <c r="BD77" i="11"/>
  <c r="AH37" i="15"/>
  <c r="AB19" i="12"/>
  <c r="AB20" i="12" s="1"/>
  <c r="AE38" i="12"/>
  <c r="AF38" i="12"/>
  <c r="AD38" i="12"/>
  <c r="AG78" i="12"/>
  <c r="AI38" i="12"/>
  <c r="AH78" i="12"/>
  <c r="AC58" i="12"/>
  <c r="BB19" i="11"/>
  <c r="BH58" i="11"/>
  <c r="BC78" i="11"/>
  <c r="BG58" i="11"/>
  <c r="BF78" i="11"/>
  <c r="BI78" i="11"/>
  <c r="BD58" i="11"/>
  <c r="BE78" i="11"/>
  <c r="AC77" i="13"/>
  <c r="AC37" i="13"/>
  <c r="AC57" i="13"/>
  <c r="AB19" i="13"/>
  <c r="BB19" i="14"/>
  <c r="BB20" i="14" s="1"/>
  <c r="BI58" i="14"/>
  <c r="BH78" i="14"/>
  <c r="BF58" i="14"/>
  <c r="BE58" i="14"/>
  <c r="BG58" i="14"/>
  <c r="BD78" i="14"/>
  <c r="BC38" i="14"/>
  <c r="AC36" i="11"/>
  <c r="AC74" i="11"/>
  <c r="AC56" i="11"/>
  <c r="AC73" i="11"/>
  <c r="AC76" i="11"/>
  <c r="AC72" i="11"/>
  <c r="AB18" i="11"/>
  <c r="AD75" i="11"/>
  <c r="D57" i="14"/>
  <c r="D37" i="14"/>
  <c r="D77" i="14"/>
  <c r="C37" i="14"/>
  <c r="C77" i="14"/>
  <c r="C57" i="14"/>
  <c r="AC77" i="14"/>
  <c r="AH57" i="15"/>
  <c r="AB19" i="14"/>
  <c r="AB20" i="14" s="1"/>
  <c r="AI58" i="14"/>
  <c r="AC58" i="14"/>
  <c r="AD58" i="14"/>
  <c r="AF78" i="14"/>
  <c r="AG38" i="14"/>
  <c r="AH78" i="14"/>
  <c r="AE38" i="14"/>
  <c r="AB19" i="15"/>
  <c r="AB20" i="15" s="1"/>
  <c r="AI78" i="15"/>
  <c r="AE58" i="15"/>
  <c r="AC38" i="15"/>
  <c r="AG38" i="15"/>
  <c r="AD38" i="15"/>
  <c r="AH58" i="15"/>
  <c r="AF58" i="15"/>
  <c r="B19" i="13"/>
  <c r="BB19" i="16"/>
  <c r="B19" i="10"/>
  <c r="I38" i="10"/>
  <c r="G58" i="10"/>
  <c r="E78" i="10"/>
  <c r="F78" i="10"/>
  <c r="D58" i="10"/>
  <c r="C58" i="10"/>
  <c r="H58" i="10"/>
  <c r="AD37" i="13"/>
  <c r="AD57" i="13"/>
  <c r="AD77" i="13"/>
  <c r="AI37" i="13"/>
  <c r="AI57" i="13"/>
  <c r="AI77" i="13"/>
  <c r="AF76" i="11"/>
  <c r="AF36" i="11"/>
  <c r="AF56" i="11"/>
  <c r="AI71" i="11"/>
  <c r="AI56" i="11"/>
  <c r="AI72" i="11"/>
  <c r="AI74" i="11"/>
  <c r="AI36" i="11"/>
  <c r="AI73" i="11"/>
  <c r="AI76" i="11"/>
  <c r="AI75" i="11"/>
  <c r="H77" i="14"/>
  <c r="H57" i="14"/>
  <c r="H37" i="14"/>
  <c r="B19" i="14"/>
  <c r="CB18" i="4"/>
  <c r="CC37" i="4"/>
  <c r="CG37" i="4"/>
  <c r="CE37" i="4"/>
  <c r="CH37" i="4"/>
  <c r="CI37" i="4"/>
  <c r="CD37" i="4"/>
  <c r="CF37" i="4"/>
  <c r="AC38" i="1"/>
  <c r="AD38" i="1"/>
  <c r="AF38" i="1"/>
  <c r="AH38" i="1"/>
  <c r="AG38" i="1"/>
  <c r="U38" i="4"/>
  <c r="M38" i="4" s="1"/>
  <c r="U32" i="4"/>
  <c r="M32" i="4" s="1"/>
  <c r="U34" i="4"/>
  <c r="M34" i="4" s="1"/>
  <c r="U33" i="4"/>
  <c r="M33" i="4" s="1"/>
  <c r="U37" i="4"/>
  <c r="M37" i="4" s="1"/>
  <c r="C57" i="11"/>
  <c r="C37" i="11"/>
  <c r="C77" i="11"/>
  <c r="G57" i="11"/>
  <c r="G37" i="11"/>
  <c r="G77" i="11"/>
  <c r="D57" i="11"/>
  <c r="D37" i="11"/>
  <c r="D77" i="11"/>
  <c r="H57" i="11"/>
  <c r="H37" i="11"/>
  <c r="H77" i="11"/>
  <c r="U31" i="4"/>
  <c r="M31" i="4" s="1"/>
  <c r="U35" i="4"/>
  <c r="E57" i="11"/>
  <c r="E77" i="11"/>
  <c r="E37" i="11"/>
  <c r="I37" i="11"/>
  <c r="I77" i="11"/>
  <c r="I57" i="11"/>
  <c r="F77" i="11"/>
  <c r="F57" i="11"/>
  <c r="F37" i="11"/>
  <c r="CD38" i="7"/>
  <c r="CG38" i="7"/>
  <c r="CF38" i="7"/>
  <c r="CH38" i="7"/>
  <c r="CC38" i="7"/>
  <c r="CE38" i="7"/>
  <c r="CI38" i="7"/>
  <c r="D38" i="8"/>
  <c r="F38" i="8"/>
  <c r="H38" i="8"/>
  <c r="C38" i="8"/>
  <c r="G38" i="8"/>
  <c r="E38" i="8"/>
  <c r="I38" i="8"/>
  <c r="BC77" i="16"/>
  <c r="BC57" i="16"/>
  <c r="BC37" i="16"/>
  <c r="CF77" i="12"/>
  <c r="CF57" i="12"/>
  <c r="CF37" i="12"/>
  <c r="C78" i="16"/>
  <c r="C58" i="16"/>
  <c r="C38" i="16"/>
  <c r="BI58" i="11"/>
  <c r="CG77" i="15"/>
  <c r="CG37" i="15"/>
  <c r="CG57" i="15"/>
  <c r="CC77" i="14"/>
  <c r="CC57" i="14"/>
  <c r="CC37" i="14"/>
  <c r="BH77" i="16"/>
  <c r="BH57" i="16"/>
  <c r="BH37" i="16"/>
  <c r="CH77" i="12"/>
  <c r="CH57" i="12"/>
  <c r="CH37" i="12"/>
  <c r="H78" i="16"/>
  <c r="H58" i="16"/>
  <c r="H38" i="16"/>
  <c r="C77" i="13"/>
  <c r="C57" i="13"/>
  <c r="C37" i="13"/>
  <c r="CF77" i="11"/>
  <c r="CF57" i="11"/>
  <c r="CF37" i="11"/>
  <c r="CG77" i="14"/>
  <c r="CG57" i="14"/>
  <c r="CG37" i="14"/>
  <c r="CF77" i="14"/>
  <c r="CF57" i="14"/>
  <c r="CF37" i="14"/>
  <c r="BI77" i="16"/>
  <c r="BI57" i="16"/>
  <c r="BI37" i="16"/>
  <c r="CD77" i="12"/>
  <c r="CD37" i="12"/>
  <c r="CD57" i="12"/>
  <c r="CE77" i="12"/>
  <c r="CE57" i="12"/>
  <c r="CE37" i="12"/>
  <c r="B20" i="16"/>
  <c r="I78" i="16"/>
  <c r="I58" i="16"/>
  <c r="I38" i="16"/>
  <c r="H57" i="13"/>
  <c r="H77" i="13"/>
  <c r="H37" i="13"/>
  <c r="G77" i="13"/>
  <c r="G57" i="13"/>
  <c r="G37" i="13"/>
  <c r="BF58" i="11"/>
  <c r="CC77" i="11"/>
  <c r="CC37" i="11"/>
  <c r="CC57" i="11"/>
  <c r="CC77" i="15"/>
  <c r="CC57" i="15"/>
  <c r="CC37" i="15"/>
  <c r="CI77" i="15"/>
  <c r="CI57" i="15"/>
  <c r="CI37" i="15"/>
  <c r="AD58" i="16"/>
  <c r="AD78" i="16"/>
  <c r="AD38" i="16"/>
  <c r="AI78" i="16"/>
  <c r="AI58" i="16"/>
  <c r="AI38" i="16"/>
  <c r="CD77" i="16"/>
  <c r="CD57" i="16"/>
  <c r="CD37" i="16"/>
  <c r="CF77" i="16"/>
  <c r="CF57" i="16"/>
  <c r="CF37" i="16"/>
  <c r="CD78" i="13"/>
  <c r="CD38" i="13"/>
  <c r="CD58" i="13"/>
  <c r="CC78" i="13"/>
  <c r="CC58" i="13"/>
  <c r="CC38" i="13"/>
  <c r="BG79" i="13"/>
  <c r="BF77" i="12"/>
  <c r="BF57" i="12"/>
  <c r="BF37" i="12"/>
  <c r="BE77" i="12"/>
  <c r="BE37" i="12"/>
  <c r="BE57" i="12"/>
  <c r="BF78" i="15"/>
  <c r="BF38" i="15"/>
  <c r="BF58" i="15"/>
  <c r="BC78" i="15"/>
  <c r="BC58" i="15"/>
  <c r="BC38" i="15"/>
  <c r="I77" i="15"/>
  <c r="I57" i="15"/>
  <c r="I37" i="15"/>
  <c r="C78" i="12"/>
  <c r="C38" i="12"/>
  <c r="C58" i="12"/>
  <c r="B20" i="12"/>
  <c r="CH77" i="14"/>
  <c r="CH57" i="14"/>
  <c r="CH37" i="14"/>
  <c r="AG58" i="15"/>
  <c r="AC78" i="16"/>
  <c r="AC58" i="16"/>
  <c r="AC38" i="16"/>
  <c r="AB20" i="16"/>
  <c r="CG77" i="16"/>
  <c r="CG57" i="16"/>
  <c r="CG37" i="16"/>
  <c r="CI77" i="16"/>
  <c r="CI57" i="16"/>
  <c r="CI37" i="16"/>
  <c r="CF78" i="13"/>
  <c r="CF58" i="13"/>
  <c r="CF38" i="13"/>
  <c r="CE78" i="13"/>
  <c r="CE58" i="13"/>
  <c r="CE38" i="13"/>
  <c r="BC59" i="13"/>
  <c r="BD39" i="13"/>
  <c r="BH77" i="12"/>
  <c r="BH57" i="12"/>
  <c r="BH37" i="12"/>
  <c r="BG77" i="12"/>
  <c r="BG57" i="12"/>
  <c r="BG37" i="12"/>
  <c r="BD58" i="15"/>
  <c r="BD38" i="15"/>
  <c r="BD78" i="15"/>
  <c r="BE78" i="15"/>
  <c r="BE38" i="15"/>
  <c r="BE58" i="15"/>
  <c r="C77" i="15"/>
  <c r="C57" i="15"/>
  <c r="C37" i="15"/>
  <c r="D57" i="15"/>
  <c r="D77" i="15"/>
  <c r="D37" i="15"/>
  <c r="D78" i="12"/>
  <c r="D58" i="12"/>
  <c r="D38" i="12"/>
  <c r="E78" i="12"/>
  <c r="E58" i="12"/>
  <c r="E38" i="12"/>
  <c r="BE77" i="16"/>
  <c r="BE57" i="16"/>
  <c r="BE37" i="16"/>
  <c r="E78" i="16"/>
  <c r="E58" i="16"/>
  <c r="E38" i="16"/>
  <c r="CD77" i="11"/>
  <c r="CD57" i="11"/>
  <c r="CD37" i="11"/>
  <c r="BD77" i="16"/>
  <c r="BD57" i="16"/>
  <c r="BD37" i="16"/>
  <c r="D78" i="16"/>
  <c r="D58" i="16"/>
  <c r="D38" i="16"/>
  <c r="BB20" i="11"/>
  <c r="CF57" i="15"/>
  <c r="CF37" i="15"/>
  <c r="CF77" i="15"/>
  <c r="AH78" i="16"/>
  <c r="AH58" i="16"/>
  <c r="AH38" i="16"/>
  <c r="CC77" i="16"/>
  <c r="CC57" i="16"/>
  <c r="CC37" i="16"/>
  <c r="CG78" i="13"/>
  <c r="CG58" i="13"/>
  <c r="CG38" i="13"/>
  <c r="BI59" i="13"/>
  <c r="BF39" i="13"/>
  <c r="BF79" i="13"/>
  <c r="BF59" i="13"/>
  <c r="BI77" i="12"/>
  <c r="BI57" i="12"/>
  <c r="BI37" i="12"/>
  <c r="BH58" i="15"/>
  <c r="BH38" i="15"/>
  <c r="BH78" i="15"/>
  <c r="BG58" i="15"/>
  <c r="BG78" i="15"/>
  <c r="BG38" i="15"/>
  <c r="G77" i="15"/>
  <c r="G37" i="15"/>
  <c r="G57" i="15"/>
  <c r="F37" i="15"/>
  <c r="F77" i="15"/>
  <c r="F57" i="15"/>
  <c r="F78" i="12"/>
  <c r="F58" i="12"/>
  <c r="F38" i="12"/>
  <c r="G78" i="12"/>
  <c r="G38" i="12"/>
  <c r="G58" i="12"/>
  <c r="CI77" i="14"/>
  <c r="CI37" i="14"/>
  <c r="CI57" i="14"/>
  <c r="CG57" i="12"/>
  <c r="CG37" i="12"/>
  <c r="CG77" i="12"/>
  <c r="I77" i="13"/>
  <c r="I57" i="13"/>
  <c r="I37" i="13"/>
  <c r="CE57" i="11"/>
  <c r="CE37" i="11"/>
  <c r="CE77" i="11"/>
  <c r="CD37" i="15"/>
  <c r="CD57" i="15"/>
  <c r="CD77" i="15"/>
  <c r="CI77" i="12"/>
  <c r="CI37" i="12"/>
  <c r="CI57" i="12"/>
  <c r="D77" i="13"/>
  <c r="D57" i="13"/>
  <c r="D37" i="13"/>
  <c r="CG77" i="11"/>
  <c r="CG57" i="11"/>
  <c r="CG37" i="11"/>
  <c r="AE78" i="16"/>
  <c r="AE58" i="16"/>
  <c r="AE38" i="16"/>
  <c r="CH38" i="13"/>
  <c r="CH78" i="13"/>
  <c r="CH58" i="13"/>
  <c r="CE37" i="14"/>
  <c r="CE77" i="14"/>
  <c r="CE57" i="14"/>
  <c r="CD77" i="14"/>
  <c r="CD57" i="14"/>
  <c r="CD37" i="14"/>
  <c r="BG77" i="16"/>
  <c r="BG57" i="16"/>
  <c r="BG37" i="16"/>
  <c r="BF77" i="16"/>
  <c r="BF57" i="16"/>
  <c r="BF37" i="16"/>
  <c r="CC77" i="12"/>
  <c r="CC57" i="12"/>
  <c r="CC37" i="12"/>
  <c r="G78" i="16"/>
  <c r="G58" i="16"/>
  <c r="G38" i="16"/>
  <c r="F78" i="16"/>
  <c r="F58" i="16"/>
  <c r="F38" i="16"/>
  <c r="F77" i="13"/>
  <c r="F37" i="13"/>
  <c r="F57" i="13"/>
  <c r="E77" i="13"/>
  <c r="E57" i="13"/>
  <c r="E37" i="13"/>
  <c r="CI77" i="11"/>
  <c r="CI57" i="11"/>
  <c r="CI37" i="11"/>
  <c r="CH77" i="11"/>
  <c r="CH57" i="11"/>
  <c r="CH37" i="11"/>
  <c r="CE77" i="15"/>
  <c r="CE37" i="15"/>
  <c r="CE57" i="15"/>
  <c r="CH77" i="15"/>
  <c r="CH57" i="15"/>
  <c r="CH37" i="15"/>
  <c r="AF78" i="16"/>
  <c r="AF58" i="16"/>
  <c r="AF38" i="16"/>
  <c r="AG78" i="16"/>
  <c r="AG58" i="16"/>
  <c r="AG38" i="16"/>
  <c r="CE77" i="16"/>
  <c r="CE57" i="16"/>
  <c r="CE37" i="16"/>
  <c r="CH77" i="16"/>
  <c r="CH57" i="16"/>
  <c r="CH37" i="16"/>
  <c r="CB20" i="13"/>
  <c r="CI78" i="13"/>
  <c r="CI58" i="13"/>
  <c r="CI38" i="13"/>
  <c r="AG58" i="12"/>
  <c r="AG38" i="12"/>
  <c r="BD77" i="12"/>
  <c r="BD57" i="12"/>
  <c r="BD37" i="12"/>
  <c r="BC77" i="12"/>
  <c r="BC37" i="12"/>
  <c r="BC57" i="12"/>
  <c r="BB20" i="15"/>
  <c r="BI78" i="15"/>
  <c r="BI58" i="15"/>
  <c r="BI38" i="15"/>
  <c r="E77" i="15"/>
  <c r="E57" i="15"/>
  <c r="E37" i="15"/>
  <c r="H57" i="15"/>
  <c r="H37" i="15"/>
  <c r="H77" i="15"/>
  <c r="H78" i="12"/>
  <c r="H58" i="12"/>
  <c r="H38" i="12"/>
  <c r="I78" i="12"/>
  <c r="I38" i="12"/>
  <c r="I58" i="12"/>
  <c r="BI38" i="10"/>
  <c r="BH38" i="10"/>
  <c r="BH58" i="10"/>
  <c r="BH78" i="10"/>
  <c r="BD38" i="10"/>
  <c r="BD58" i="10"/>
  <c r="BD78" i="10"/>
  <c r="CC58" i="10"/>
  <c r="CC78" i="10"/>
  <c r="CH38" i="10"/>
  <c r="CH58" i="10"/>
  <c r="CH78" i="10"/>
  <c r="AH37" i="10"/>
  <c r="AH57" i="10"/>
  <c r="AH77" i="10"/>
  <c r="BF38" i="10"/>
  <c r="BF58" i="10"/>
  <c r="BF78" i="10"/>
  <c r="AI37" i="10"/>
  <c r="AI57" i="10"/>
  <c r="AI77" i="10"/>
  <c r="BE58" i="10"/>
  <c r="CD78" i="10"/>
  <c r="AG37" i="10"/>
  <c r="AG57" i="10"/>
  <c r="AG77" i="10"/>
  <c r="AF37" i="10"/>
  <c r="AF57" i="10"/>
  <c r="AF77" i="10"/>
  <c r="CI38" i="10"/>
  <c r="CI58" i="10"/>
  <c r="CI78" i="10"/>
  <c r="AD37" i="10"/>
  <c r="AD57" i="10"/>
  <c r="AD77" i="10"/>
  <c r="BG38" i="10"/>
  <c r="BG58" i="10"/>
  <c r="BG78" i="10"/>
  <c r="CG58" i="10"/>
  <c r="CF38" i="10"/>
  <c r="CF58" i="10"/>
  <c r="CF78" i="10"/>
  <c r="AC37" i="10"/>
  <c r="AC57" i="10"/>
  <c r="AC77" i="10"/>
  <c r="AE37" i="10"/>
  <c r="AE57" i="10"/>
  <c r="AE77" i="10"/>
  <c r="AB20" i="10"/>
  <c r="AH38" i="4"/>
  <c r="AF38" i="4"/>
  <c r="AD38" i="4"/>
  <c r="AI38" i="4"/>
  <c r="AG38" i="4"/>
  <c r="AE38" i="4"/>
  <c r="AC38" i="4"/>
  <c r="BI39" i="9"/>
  <c r="BI43" i="9" s="1"/>
  <c r="BH39" i="9"/>
  <c r="BH43" i="9" s="1"/>
  <c r="BF39" i="9"/>
  <c r="BF43" i="9" s="1"/>
  <c r="BD39" i="9"/>
  <c r="BE39" i="9"/>
  <c r="BE41" i="9" s="1"/>
  <c r="BG39" i="9"/>
  <c r="BG43" i="9" s="1"/>
  <c r="BC39" i="9"/>
  <c r="BC43" i="9" s="1"/>
  <c r="I39" i="9"/>
  <c r="I41" i="9" s="1"/>
  <c r="G39" i="9"/>
  <c r="G41" i="9" s="1"/>
  <c r="E39" i="9"/>
  <c r="E41" i="9" s="1"/>
  <c r="C39" i="9"/>
  <c r="C43" i="9" s="1"/>
  <c r="H39" i="9"/>
  <c r="H41" i="9" s="1"/>
  <c r="D39" i="9"/>
  <c r="D43" i="9" s="1"/>
  <c r="F39" i="9"/>
  <c r="F43" i="9" s="1"/>
  <c r="AG51" i="4"/>
  <c r="W39" i="4"/>
  <c r="O39" i="4" s="1"/>
  <c r="W38" i="4"/>
  <c r="O38" i="4" s="1"/>
  <c r="W37" i="4"/>
  <c r="O37" i="4" s="1"/>
  <c r="W36" i="4"/>
  <c r="O36" i="4" s="1"/>
  <c r="W35" i="4"/>
  <c r="W34" i="4"/>
  <c r="O34" i="4" s="1"/>
  <c r="W33" i="4"/>
  <c r="O33" i="4" s="1"/>
  <c r="W32" i="4"/>
  <c r="O32" i="4" s="1"/>
  <c r="W31" i="4"/>
  <c r="O31" i="4" s="1"/>
  <c r="H38" i="6"/>
  <c r="F38" i="6"/>
  <c r="D38" i="6"/>
  <c r="I38" i="6"/>
  <c r="G38" i="6"/>
  <c r="E38" i="6"/>
  <c r="C38" i="6"/>
  <c r="AH38" i="8"/>
  <c r="AF38" i="8"/>
  <c r="AD38" i="8"/>
  <c r="AC38" i="8"/>
  <c r="AE38" i="8"/>
  <c r="AG38" i="8"/>
  <c r="AI38" i="8"/>
  <c r="S39" i="4"/>
  <c r="K39" i="4" s="1"/>
  <c r="S38" i="4"/>
  <c r="K38" i="4" s="1"/>
  <c r="S37" i="4"/>
  <c r="K37" i="4" s="1"/>
  <c r="S36" i="4"/>
  <c r="K36" i="4" s="1"/>
  <c r="S35" i="4"/>
  <c r="S34" i="4"/>
  <c r="K34" i="4" s="1"/>
  <c r="S33" i="4"/>
  <c r="K33" i="4" s="1"/>
  <c r="S32" i="4"/>
  <c r="K32" i="4" s="1"/>
  <c r="S31" i="4"/>
  <c r="K31" i="4" s="1"/>
  <c r="AC51" i="4"/>
  <c r="CH38" i="6"/>
  <c r="CF38" i="6"/>
  <c r="CD38" i="6"/>
  <c r="CG38" i="6"/>
  <c r="CE38" i="6"/>
  <c r="CC38" i="6"/>
  <c r="CI38" i="6"/>
  <c r="X36" i="4"/>
  <c r="P36" i="4" s="1"/>
  <c r="X37" i="4"/>
  <c r="P37" i="4" s="1"/>
  <c r="AD51" i="4"/>
  <c r="T35" i="4"/>
  <c r="T39" i="4"/>
  <c r="L39" i="4" s="1"/>
  <c r="T37" i="4"/>
  <c r="L37" i="4" s="1"/>
  <c r="T33" i="4"/>
  <c r="L33" i="4" s="1"/>
  <c r="T31" i="4"/>
  <c r="L31" i="4" s="1"/>
  <c r="T38" i="4"/>
  <c r="L38" i="4" s="1"/>
  <c r="T36" i="4"/>
  <c r="L36" i="4" s="1"/>
  <c r="T34" i="4"/>
  <c r="L34" i="4" s="1"/>
  <c r="T32" i="4"/>
  <c r="L32" i="4" s="1"/>
  <c r="AI38" i="7"/>
  <c r="AF38" i="7"/>
  <c r="AG38" i="7"/>
  <c r="AD38" i="7"/>
  <c r="AE38" i="7"/>
  <c r="AC38" i="7"/>
  <c r="AH38" i="7"/>
  <c r="X35" i="4"/>
  <c r="X38" i="4"/>
  <c r="P38" i="4" s="1"/>
  <c r="X39" i="4"/>
  <c r="P39" i="4" s="1"/>
  <c r="AI39" i="9"/>
  <c r="AI41" i="9" s="1"/>
  <c r="AG39" i="9"/>
  <c r="AG41" i="9" s="1"/>
  <c r="AE39" i="9"/>
  <c r="AE43" i="9" s="1"/>
  <c r="AC39" i="9"/>
  <c r="AC43" i="9" s="1"/>
  <c r="AF39" i="9"/>
  <c r="AF41" i="9" s="1"/>
  <c r="AH39" i="9"/>
  <c r="AH43" i="9" s="1"/>
  <c r="AD39" i="9"/>
  <c r="AD43" i="9" s="1"/>
  <c r="H39" i="7"/>
  <c r="H43" i="7" s="1"/>
  <c r="F39" i="7"/>
  <c r="F43" i="7" s="1"/>
  <c r="D39" i="7"/>
  <c r="D43" i="7" s="1"/>
  <c r="E39" i="7"/>
  <c r="E41" i="7" s="1"/>
  <c r="C39" i="7"/>
  <c r="C41" i="7" s="1"/>
  <c r="I39" i="7"/>
  <c r="I41" i="7" s="1"/>
  <c r="G39" i="7"/>
  <c r="G43" i="7" s="1"/>
  <c r="AI39" i="6"/>
  <c r="AI43" i="6" s="1"/>
  <c r="AG39" i="6"/>
  <c r="AE39" i="6"/>
  <c r="AE43" i="6" s="1"/>
  <c r="AC39" i="6"/>
  <c r="AC43" i="6" s="1"/>
  <c r="AH39" i="6"/>
  <c r="AH41" i="6" s="1"/>
  <c r="AF39" i="6"/>
  <c r="AF41" i="6" s="1"/>
  <c r="AD39" i="6"/>
  <c r="AD43" i="6" s="1"/>
  <c r="BI38" i="7"/>
  <c r="BG38" i="7"/>
  <c r="BE38" i="7"/>
  <c r="BC38" i="7"/>
  <c r="BD38" i="7"/>
  <c r="BH38" i="7"/>
  <c r="BF38" i="7"/>
  <c r="BI38" i="6"/>
  <c r="BG38" i="6"/>
  <c r="BE38" i="6"/>
  <c r="BC38" i="6"/>
  <c r="BH38" i="6"/>
  <c r="BF38" i="6"/>
  <c r="BD38" i="6"/>
  <c r="X32" i="4"/>
  <c r="P32" i="4" s="1"/>
  <c r="X31" i="4"/>
  <c r="P31" i="4" s="1"/>
  <c r="N41" i="4"/>
  <c r="F42" i="4" s="1"/>
  <c r="F51" i="4" s="1"/>
  <c r="AH39" i="5"/>
  <c r="AH43" i="5" s="1"/>
  <c r="AF39" i="5"/>
  <c r="AF41" i="5" s="1"/>
  <c r="AD39" i="5"/>
  <c r="AD43" i="5" s="1"/>
  <c r="AC39" i="5"/>
  <c r="AC43" i="5" s="1"/>
  <c r="AE39" i="5"/>
  <c r="AE43" i="5" s="1"/>
  <c r="AI39" i="5"/>
  <c r="AI43" i="5" s="1"/>
  <c r="AG39" i="5"/>
  <c r="AG43" i="5" s="1"/>
  <c r="AH41" i="9"/>
  <c r="BI39" i="8"/>
  <c r="BI43" i="8" s="1"/>
  <c r="BF39" i="8"/>
  <c r="BC39" i="8"/>
  <c r="BC43" i="8" s="1"/>
  <c r="BH39" i="8"/>
  <c r="BH41" i="8" s="1"/>
  <c r="BE39" i="8"/>
  <c r="BE43" i="8" s="1"/>
  <c r="BD39" i="8"/>
  <c r="BD41" i="8" s="1"/>
  <c r="BG39" i="8"/>
  <c r="BG41" i="8" s="1"/>
  <c r="CI39" i="8"/>
  <c r="CI41" i="8" s="1"/>
  <c r="CG39" i="8"/>
  <c r="CG41" i="8" s="1"/>
  <c r="CE39" i="8"/>
  <c r="CC39" i="8"/>
  <c r="CD39" i="8"/>
  <c r="CD41" i="8" s="1"/>
  <c r="CH39" i="8"/>
  <c r="CH43" i="8" s="1"/>
  <c r="CF39" i="8"/>
  <c r="CF43" i="8" s="1"/>
  <c r="CI39" i="5"/>
  <c r="CI43" i="5" s="1"/>
  <c r="CG39" i="5"/>
  <c r="CG43" i="5" s="1"/>
  <c r="CE39" i="5"/>
  <c r="CE41" i="5" s="1"/>
  <c r="CC39" i="5"/>
  <c r="CC41" i="5" s="1"/>
  <c r="CH39" i="5"/>
  <c r="CH43" i="5" s="1"/>
  <c r="CD39" i="5"/>
  <c r="CF39" i="5"/>
  <c r="CF41" i="5" s="1"/>
  <c r="Y39" i="4"/>
  <c r="Q39" i="4" s="1"/>
  <c r="Y38" i="4"/>
  <c r="Q38" i="4" s="1"/>
  <c r="Y37" i="4"/>
  <c r="Q37" i="4" s="1"/>
  <c r="Y36" i="4"/>
  <c r="Q36" i="4" s="1"/>
  <c r="Y35" i="4"/>
  <c r="Y34" i="4"/>
  <c r="Q34" i="4" s="1"/>
  <c r="Y33" i="4"/>
  <c r="Q33" i="4" s="1"/>
  <c r="Y32" i="4"/>
  <c r="Q32" i="4" s="1"/>
  <c r="Y31" i="4"/>
  <c r="Q31" i="4" s="1"/>
  <c r="AI51" i="4"/>
  <c r="AC41" i="6"/>
  <c r="H39" i="5"/>
  <c r="H43" i="5" s="1"/>
  <c r="E39" i="5"/>
  <c r="E43" i="5" s="1"/>
  <c r="G39" i="5"/>
  <c r="F39" i="5"/>
  <c r="F43" i="5" s="1"/>
  <c r="C39" i="5"/>
  <c r="C43" i="5" s="1"/>
  <c r="I39" i="5"/>
  <c r="I43" i="5" s="1"/>
  <c r="D39" i="5"/>
  <c r="D41" i="5" s="1"/>
  <c r="BH39" i="4"/>
  <c r="BH43" i="4" s="1"/>
  <c r="BF39" i="4"/>
  <c r="BF43" i="4" s="1"/>
  <c r="BD39" i="4"/>
  <c r="BD41" i="4" s="1"/>
  <c r="BI39" i="4"/>
  <c r="BI43" i="4" s="1"/>
  <c r="BG39" i="4"/>
  <c r="BG43" i="4" s="1"/>
  <c r="BE39" i="4"/>
  <c r="BE43" i="4" s="1"/>
  <c r="BC39" i="4"/>
  <c r="BI39" i="5"/>
  <c r="BI43" i="5" s="1"/>
  <c r="BF39" i="5"/>
  <c r="BF43" i="5" s="1"/>
  <c r="BH39" i="5"/>
  <c r="BC39" i="5"/>
  <c r="BC43" i="5" s="1"/>
  <c r="BG39" i="5"/>
  <c r="BG43" i="5" s="1"/>
  <c r="BD39" i="5"/>
  <c r="BD43" i="5" s="1"/>
  <c r="BE39" i="5"/>
  <c r="BE43" i="5" s="1"/>
  <c r="X34" i="4"/>
  <c r="P34" i="4" s="1"/>
  <c r="I38" i="1"/>
  <c r="G38" i="1"/>
  <c r="E38" i="1"/>
  <c r="C38" i="1"/>
  <c r="D38" i="1"/>
  <c r="H38" i="1"/>
  <c r="F38" i="1"/>
  <c r="BI39" i="1"/>
  <c r="BI43" i="1" s="1"/>
  <c r="AI53" i="1" s="1"/>
  <c r="BE39" i="1"/>
  <c r="BH39" i="1"/>
  <c r="BH43" i="1" s="1"/>
  <c r="AH53" i="1" s="1"/>
  <c r="BD39" i="1"/>
  <c r="BF39" i="1"/>
  <c r="BF43" i="1" s="1"/>
  <c r="BC39" i="1"/>
  <c r="BC43" i="1" s="1"/>
  <c r="BG39" i="1"/>
  <c r="BG43" i="1" s="1"/>
  <c r="CF39" i="1"/>
  <c r="CF43" i="1" s="1"/>
  <c r="CI39" i="1"/>
  <c r="CI43" i="1" s="1"/>
  <c r="AI54" i="1" s="1"/>
  <c r="CE39" i="1"/>
  <c r="CE43" i="1" s="1"/>
  <c r="CG39" i="1"/>
  <c r="CG43" i="1" s="1"/>
  <c r="CC39" i="1"/>
  <c r="CC41" i="1" s="1"/>
  <c r="CD39" i="1"/>
  <c r="CD43" i="1" s="1"/>
  <c r="CH39" i="1"/>
  <c r="CH43" i="1" s="1"/>
  <c r="AH54" i="1" s="1"/>
  <c r="AB19" i="1"/>
  <c r="AI38" i="1"/>
  <c r="AE38" i="1"/>
  <c r="B19" i="1"/>
  <c r="CI18" i="4" l="1"/>
  <c r="CG18" i="4"/>
  <c r="CE18" i="4"/>
  <c r="CC18" i="4"/>
  <c r="CD18" i="4"/>
  <c r="CH18" i="4"/>
  <c r="CF18" i="4"/>
  <c r="CF18" i="9"/>
  <c r="CF38" i="9" s="1"/>
  <c r="CD18" i="9"/>
  <c r="CD38" i="9" s="1"/>
  <c r="CG18" i="9"/>
  <c r="CI18" i="9"/>
  <c r="CE18" i="9"/>
  <c r="CE38" i="9" s="1"/>
  <c r="CH18" i="9"/>
  <c r="CC18" i="9"/>
  <c r="CC38" i="9" s="1"/>
  <c r="BI78" i="14"/>
  <c r="BG59" i="13"/>
  <c r="BD59" i="13"/>
  <c r="BF38" i="11"/>
  <c r="AE78" i="12"/>
  <c r="AD78" i="12"/>
  <c r="AF38" i="14"/>
  <c r="D38" i="10"/>
  <c r="BG38" i="14"/>
  <c r="AC38" i="12"/>
  <c r="BE39" i="13"/>
  <c r="CG78" i="10"/>
  <c r="BE78" i="10"/>
  <c r="BI58" i="10"/>
  <c r="BE79" i="13"/>
  <c r="AE58" i="12"/>
  <c r="BH78" i="11"/>
  <c r="BC39" i="13"/>
  <c r="AI58" i="12"/>
  <c r="AD78" i="15"/>
  <c r="BH38" i="11"/>
  <c r="AG78" i="14"/>
  <c r="BH38" i="14"/>
  <c r="BD38" i="14"/>
  <c r="C78" i="10"/>
  <c r="G38" i="10"/>
  <c r="H78" i="10"/>
  <c r="AI58" i="15"/>
  <c r="E38" i="10"/>
  <c r="CE38" i="10"/>
  <c r="AC78" i="14"/>
  <c r="H38" i="10"/>
  <c r="AF78" i="12"/>
  <c r="CE78" i="10"/>
  <c r="E58" i="10"/>
  <c r="BC58" i="10"/>
  <c r="AH38" i="14"/>
  <c r="BC58" i="11"/>
  <c r="CD58" i="10"/>
  <c r="BC58" i="14"/>
  <c r="AH38" i="12"/>
  <c r="AE78" i="15"/>
  <c r="I78" i="10"/>
  <c r="AF58" i="14"/>
  <c r="AG78" i="15"/>
  <c r="D78" i="10"/>
  <c r="I58" i="10"/>
  <c r="BI38" i="14"/>
  <c r="BG78" i="14"/>
  <c r="AC78" i="15"/>
  <c r="BE78" i="14"/>
  <c r="BF41" i="9"/>
  <c r="BC78" i="10"/>
  <c r="AF58" i="12"/>
  <c r="BH79" i="13"/>
  <c r="AC38" i="14"/>
  <c r="BD78" i="11"/>
  <c r="AH78" i="15"/>
  <c r="BF78" i="14"/>
  <c r="BI39" i="13"/>
  <c r="BC38" i="11"/>
  <c r="AH58" i="12"/>
  <c r="AE38" i="15"/>
  <c r="F41" i="9"/>
  <c r="BH39" i="13"/>
  <c r="BD38" i="11"/>
  <c r="BC78" i="14"/>
  <c r="AH38" i="15"/>
  <c r="BF38" i="14"/>
  <c r="AH58" i="14"/>
  <c r="M41" i="4"/>
  <c r="E42" i="4" s="1"/>
  <c r="E51" i="4" s="1"/>
  <c r="AD38" i="14"/>
  <c r="BG78" i="11"/>
  <c r="G78" i="10"/>
  <c r="C38" i="10"/>
  <c r="AC58" i="15"/>
  <c r="AI38" i="14"/>
  <c r="AD78" i="14"/>
  <c r="BG38" i="11"/>
  <c r="BE38" i="14"/>
  <c r="F58" i="10"/>
  <c r="BE58" i="11"/>
  <c r="AD58" i="12"/>
  <c r="AD58" i="15"/>
  <c r="AG58" i="14"/>
  <c r="AE78" i="14"/>
  <c r="I78" i="14"/>
  <c r="I38" i="14"/>
  <c r="I58" i="14"/>
  <c r="AE77" i="11"/>
  <c r="AE37" i="11"/>
  <c r="AE57" i="11"/>
  <c r="AB19" i="11"/>
  <c r="AE58" i="13"/>
  <c r="AE38" i="13"/>
  <c r="AE78" i="13"/>
  <c r="AH38" i="13"/>
  <c r="AH58" i="13"/>
  <c r="AH78" i="13"/>
  <c r="F38" i="10"/>
  <c r="BE38" i="11"/>
  <c r="AI78" i="14"/>
  <c r="BH58" i="14"/>
  <c r="AC78" i="12"/>
  <c r="AI78" i="12"/>
  <c r="AE58" i="14"/>
  <c r="AF38" i="15"/>
  <c r="BD58" i="14"/>
  <c r="AI38" i="15"/>
  <c r="BI38" i="11"/>
  <c r="F58" i="14"/>
  <c r="F78" i="14"/>
  <c r="F38" i="14"/>
  <c r="E38" i="14"/>
  <c r="E78" i="14"/>
  <c r="E58" i="14"/>
  <c r="AG59" i="15"/>
  <c r="AH79" i="15"/>
  <c r="AE39" i="15"/>
  <c r="AI79" i="14"/>
  <c r="AC59" i="14"/>
  <c r="AE79" i="14"/>
  <c r="AG77" i="11"/>
  <c r="AG37" i="11"/>
  <c r="AG57" i="11"/>
  <c r="AH57" i="11"/>
  <c r="AH37" i="11"/>
  <c r="AH77" i="11"/>
  <c r="AF58" i="13"/>
  <c r="AF78" i="13"/>
  <c r="AF38" i="13"/>
  <c r="AI78" i="13"/>
  <c r="AI38" i="13"/>
  <c r="AI58" i="13"/>
  <c r="BE39" i="11"/>
  <c r="BC39" i="11"/>
  <c r="BD79" i="11"/>
  <c r="BI79" i="11"/>
  <c r="AC39" i="12"/>
  <c r="AG59" i="12"/>
  <c r="AI79" i="12"/>
  <c r="AD59" i="12"/>
  <c r="AC37" i="11"/>
  <c r="AC77" i="11"/>
  <c r="AC57" i="11"/>
  <c r="BF59" i="14"/>
  <c r="BC39" i="14"/>
  <c r="BE39" i="14"/>
  <c r="BG79" i="14"/>
  <c r="AF78" i="15"/>
  <c r="CB19" i="4"/>
  <c r="CF38" i="4"/>
  <c r="CD38" i="4"/>
  <c r="CE38" i="4"/>
  <c r="CG38" i="4"/>
  <c r="CC38" i="4"/>
  <c r="CI38" i="4"/>
  <c r="CH38" i="4"/>
  <c r="D38" i="14"/>
  <c r="D78" i="14"/>
  <c r="D58" i="14"/>
  <c r="B20" i="14"/>
  <c r="E59" i="10"/>
  <c r="H39" i="10"/>
  <c r="B20" i="10"/>
  <c r="AF57" i="11"/>
  <c r="AF37" i="11"/>
  <c r="AF77" i="11"/>
  <c r="AC58" i="13"/>
  <c r="AC38" i="13"/>
  <c r="AC78" i="13"/>
  <c r="AB20" i="13"/>
  <c r="H38" i="14"/>
  <c r="H78" i="14"/>
  <c r="H58" i="14"/>
  <c r="G78" i="14"/>
  <c r="G58" i="14"/>
  <c r="G38" i="14"/>
  <c r="AI37" i="11"/>
  <c r="AI77" i="11"/>
  <c r="AI57" i="11"/>
  <c r="AD57" i="11"/>
  <c r="AD77" i="11"/>
  <c r="AD37" i="11"/>
  <c r="AD58" i="13"/>
  <c r="AD38" i="13"/>
  <c r="AD78" i="13"/>
  <c r="AG38" i="13"/>
  <c r="AG78" i="13"/>
  <c r="AG58" i="13"/>
  <c r="BE79" i="10"/>
  <c r="BH59" i="10"/>
  <c r="BG39" i="10"/>
  <c r="BI59" i="10"/>
  <c r="BC39" i="10"/>
  <c r="BF39" i="10"/>
  <c r="BB20" i="10"/>
  <c r="CB19" i="9"/>
  <c r="CI38" i="9"/>
  <c r="CH38" i="9"/>
  <c r="CG38" i="9"/>
  <c r="C78" i="14"/>
  <c r="C58" i="14"/>
  <c r="C38" i="14"/>
  <c r="CG39" i="10"/>
  <c r="CE59" i="10"/>
  <c r="CF39" i="10"/>
  <c r="CC79" i="10"/>
  <c r="CI59" i="10"/>
  <c r="CD39" i="10"/>
  <c r="CH59" i="10"/>
  <c r="CB20" i="10"/>
  <c r="AI39" i="1"/>
  <c r="AI41" i="1" s="1"/>
  <c r="AH39" i="1"/>
  <c r="AH43" i="1" s="1"/>
  <c r="AH52" i="1" s="1"/>
  <c r="AF39" i="1"/>
  <c r="AF41" i="1" s="1"/>
  <c r="AD39" i="1"/>
  <c r="AD43" i="1" s="1"/>
  <c r="AC39" i="1"/>
  <c r="AC43" i="1" s="1"/>
  <c r="BH41" i="9"/>
  <c r="BX36" i="9" s="1"/>
  <c r="BP36" i="9" s="1"/>
  <c r="BG41" i="9"/>
  <c r="BW35" i="9" s="1"/>
  <c r="D41" i="7"/>
  <c r="T36" i="7" s="1"/>
  <c r="L36" i="7" s="1"/>
  <c r="E78" i="11"/>
  <c r="E58" i="11"/>
  <c r="E38" i="11"/>
  <c r="I38" i="11"/>
  <c r="I78" i="11"/>
  <c r="I58" i="11"/>
  <c r="BI41" i="1"/>
  <c r="BY35" i="1" s="1"/>
  <c r="BI41" i="9"/>
  <c r="BY38" i="9" s="1"/>
  <c r="BQ38" i="9" s="1"/>
  <c r="D78" i="11"/>
  <c r="D58" i="11"/>
  <c r="D38" i="11"/>
  <c r="H78" i="11"/>
  <c r="H58" i="11"/>
  <c r="H38" i="11"/>
  <c r="BF41" i="1"/>
  <c r="AG41" i="5"/>
  <c r="AW39" i="5" s="1"/>
  <c r="AO39" i="5" s="1"/>
  <c r="G58" i="11"/>
  <c r="G38" i="11"/>
  <c r="G78" i="11"/>
  <c r="C38" i="11"/>
  <c r="C58" i="11"/>
  <c r="C78" i="11"/>
  <c r="CI39" i="7"/>
  <c r="CH39" i="7"/>
  <c r="CD39" i="7"/>
  <c r="CD43" i="7" s="1"/>
  <c r="CE39" i="7"/>
  <c r="CE41" i="7" s="1"/>
  <c r="CG39" i="7"/>
  <c r="CF39" i="7"/>
  <c r="CC39" i="7"/>
  <c r="CC43" i="7" s="1"/>
  <c r="F58" i="11"/>
  <c r="F38" i="11"/>
  <c r="F78" i="11"/>
  <c r="B20" i="11"/>
  <c r="CE41" i="8"/>
  <c r="CE43" i="8"/>
  <c r="CC41" i="8"/>
  <c r="CC43" i="8"/>
  <c r="CG43" i="8"/>
  <c r="BG43" i="8"/>
  <c r="BW39" i="8" s="1"/>
  <c r="BO39" i="8" s="1"/>
  <c r="CI43" i="8"/>
  <c r="I39" i="8"/>
  <c r="I41" i="8" s="1"/>
  <c r="G39" i="8"/>
  <c r="G41" i="8" s="1"/>
  <c r="E39" i="8"/>
  <c r="E43" i="8" s="1"/>
  <c r="C39" i="8"/>
  <c r="C41" i="8" s="1"/>
  <c r="D39" i="8"/>
  <c r="D41" i="8" s="1"/>
  <c r="H39" i="8"/>
  <c r="H41" i="8" s="1"/>
  <c r="F39" i="8"/>
  <c r="F43" i="8" s="1"/>
  <c r="BH43" i="8"/>
  <c r="CD43" i="8"/>
  <c r="CT37" i="8" s="1"/>
  <c r="CL37" i="8" s="1"/>
  <c r="BF41" i="8"/>
  <c r="BF43" i="8"/>
  <c r="BC41" i="8"/>
  <c r="BS33" i="8" s="1"/>
  <c r="BK33" i="8" s="1"/>
  <c r="I43" i="8"/>
  <c r="H43" i="8"/>
  <c r="BD43" i="8"/>
  <c r="C43" i="7"/>
  <c r="I43" i="7"/>
  <c r="E43" i="7"/>
  <c r="U39" i="7" s="1"/>
  <c r="M39" i="7" s="1"/>
  <c r="AG41" i="6"/>
  <c r="AG43" i="6"/>
  <c r="AW35" i="6" s="1"/>
  <c r="AI41" i="6"/>
  <c r="AH43" i="6"/>
  <c r="AX35" i="6" s="1"/>
  <c r="AF43" i="6"/>
  <c r="BH41" i="5"/>
  <c r="BH43" i="5"/>
  <c r="AD41" i="5"/>
  <c r="AT39" i="5" s="1"/>
  <c r="AL39" i="5" s="1"/>
  <c r="CC43" i="5"/>
  <c r="AF43" i="5"/>
  <c r="CF43" i="5"/>
  <c r="G41" i="5"/>
  <c r="G43" i="5"/>
  <c r="BG41" i="5"/>
  <c r="BW38" i="5" s="1"/>
  <c r="BO38" i="5" s="1"/>
  <c r="D43" i="5"/>
  <c r="CD41" i="5"/>
  <c r="CD43" i="5"/>
  <c r="CE43" i="5"/>
  <c r="BD43" i="4"/>
  <c r="BC41" i="4"/>
  <c r="BC43" i="4"/>
  <c r="BD41" i="9"/>
  <c r="BD43" i="9"/>
  <c r="BE43" i="9"/>
  <c r="E43" i="9"/>
  <c r="U39" i="9" s="1"/>
  <c r="M39" i="9" s="1"/>
  <c r="AF43" i="9"/>
  <c r="AV34" i="9" s="1"/>
  <c r="AN34" i="9" s="1"/>
  <c r="G43" i="9"/>
  <c r="AI43" i="9"/>
  <c r="AY38" i="9" s="1"/>
  <c r="AQ38" i="9" s="1"/>
  <c r="I43" i="9"/>
  <c r="H43" i="9"/>
  <c r="AG43" i="9"/>
  <c r="BD41" i="1"/>
  <c r="BD43" i="1"/>
  <c r="BT36" i="1" s="1"/>
  <c r="BL36" i="1" s="1"/>
  <c r="BE41" i="1"/>
  <c r="BE43" i="1"/>
  <c r="CC43" i="1"/>
  <c r="BF79" i="15"/>
  <c r="BF39" i="15"/>
  <c r="BF59" i="15"/>
  <c r="CI79" i="13"/>
  <c r="CI59" i="13"/>
  <c r="CI39" i="13"/>
  <c r="AG79" i="14"/>
  <c r="AG59" i="14"/>
  <c r="AG39" i="14"/>
  <c r="AD79" i="15"/>
  <c r="AD59" i="15"/>
  <c r="AD39" i="15"/>
  <c r="BE78" i="12"/>
  <c r="BE38" i="12"/>
  <c r="BE58" i="12"/>
  <c r="BB20" i="12"/>
  <c r="BC79" i="15"/>
  <c r="BC59" i="15"/>
  <c r="BC39" i="15"/>
  <c r="CG79" i="13"/>
  <c r="CG59" i="13"/>
  <c r="CG39" i="13"/>
  <c r="AI39" i="14"/>
  <c r="BE79" i="15"/>
  <c r="BE39" i="15"/>
  <c r="BE59" i="15"/>
  <c r="BD59" i="15"/>
  <c r="BD39" i="15"/>
  <c r="BD79" i="15"/>
  <c r="CE79" i="13"/>
  <c r="CE39" i="13"/>
  <c r="CE59" i="13"/>
  <c r="AF79" i="14"/>
  <c r="AF59" i="14"/>
  <c r="AF39" i="14"/>
  <c r="AI79" i="15"/>
  <c r="AI59" i="15"/>
  <c r="AI39" i="15"/>
  <c r="CC58" i="12"/>
  <c r="CC38" i="12"/>
  <c r="CC78" i="12"/>
  <c r="CD78" i="12"/>
  <c r="CD58" i="12"/>
  <c r="CD38" i="12"/>
  <c r="BE59" i="14"/>
  <c r="BI78" i="12"/>
  <c r="BI58" i="12"/>
  <c r="BI38" i="12"/>
  <c r="BH78" i="12"/>
  <c r="BH58" i="12"/>
  <c r="BH38" i="12"/>
  <c r="CI78" i="16"/>
  <c r="CI58" i="16"/>
  <c r="CI38" i="16"/>
  <c r="CD78" i="16"/>
  <c r="CD58" i="16"/>
  <c r="CD38" i="16"/>
  <c r="BC79" i="11"/>
  <c r="AD39" i="12"/>
  <c r="AC79" i="16"/>
  <c r="AC59" i="16"/>
  <c r="AC39" i="16"/>
  <c r="AE79" i="16"/>
  <c r="AE59" i="16"/>
  <c r="AE39" i="16"/>
  <c r="C79" i="12"/>
  <c r="C59" i="12"/>
  <c r="C39" i="12"/>
  <c r="D79" i="12"/>
  <c r="D59" i="12"/>
  <c r="D39" i="12"/>
  <c r="E78" i="15"/>
  <c r="E38" i="15"/>
  <c r="E58" i="15"/>
  <c r="D78" i="15"/>
  <c r="D58" i="15"/>
  <c r="D38" i="15"/>
  <c r="BI80" i="13"/>
  <c r="BI81" i="13" s="1"/>
  <c r="BI60" i="13"/>
  <c r="BI61" i="13" s="1"/>
  <c r="BI40" i="13"/>
  <c r="CI38" i="11"/>
  <c r="CI58" i="11"/>
  <c r="CI78" i="11"/>
  <c r="CF78" i="11"/>
  <c r="CF58" i="11"/>
  <c r="CF38" i="11"/>
  <c r="C79" i="16"/>
  <c r="C59" i="16"/>
  <c r="C39" i="16"/>
  <c r="D79" i="16"/>
  <c r="D59" i="16"/>
  <c r="D39" i="16"/>
  <c r="BC78" i="16"/>
  <c r="BC58" i="16"/>
  <c r="BC38" i="16"/>
  <c r="BI78" i="16"/>
  <c r="BI58" i="16"/>
  <c r="BI38" i="16"/>
  <c r="CG78" i="15"/>
  <c r="CG38" i="15"/>
  <c r="CG58" i="15"/>
  <c r="CF58" i="15"/>
  <c r="CF38" i="15"/>
  <c r="CF78" i="15"/>
  <c r="CC78" i="14"/>
  <c r="CC58" i="14"/>
  <c r="CC38" i="14"/>
  <c r="CF78" i="14"/>
  <c r="CF38" i="14"/>
  <c r="CF58" i="14"/>
  <c r="C78" i="13"/>
  <c r="C38" i="13"/>
  <c r="C58" i="13"/>
  <c r="D78" i="13"/>
  <c r="D58" i="13"/>
  <c r="D38" i="13"/>
  <c r="AH79" i="14"/>
  <c r="AH59" i="14"/>
  <c r="AH39" i="14"/>
  <c r="CE78" i="12"/>
  <c r="CE38" i="12"/>
  <c r="CE58" i="12"/>
  <c r="BH79" i="14"/>
  <c r="BH59" i="14"/>
  <c r="BH39" i="14"/>
  <c r="CC78" i="16"/>
  <c r="CC58" i="16"/>
  <c r="CC38" i="16"/>
  <c r="BE79" i="11"/>
  <c r="BF79" i="11"/>
  <c r="BF39" i="11"/>
  <c r="BF59" i="11"/>
  <c r="AE79" i="12"/>
  <c r="AE39" i="12"/>
  <c r="AE59" i="12"/>
  <c r="AH79" i="16"/>
  <c r="AH59" i="16"/>
  <c r="AH39" i="16"/>
  <c r="E79" i="12"/>
  <c r="E59" i="12"/>
  <c r="E39" i="12"/>
  <c r="F79" i="12"/>
  <c r="F59" i="12"/>
  <c r="F39" i="12"/>
  <c r="I78" i="15"/>
  <c r="I58" i="15"/>
  <c r="I38" i="15"/>
  <c r="F38" i="15"/>
  <c r="F78" i="15"/>
  <c r="F58" i="15"/>
  <c r="BC80" i="13"/>
  <c r="BC83" i="13" s="1"/>
  <c r="BC40" i="13"/>
  <c r="BC41" i="13" s="1"/>
  <c r="BC60" i="13"/>
  <c r="BC63" i="13" s="1"/>
  <c r="BD80" i="13"/>
  <c r="BD60" i="13"/>
  <c r="BD40" i="13"/>
  <c r="CC78" i="11"/>
  <c r="CC58" i="11"/>
  <c r="CC38" i="11"/>
  <c r="CH78" i="11"/>
  <c r="CH38" i="11"/>
  <c r="CH58" i="11"/>
  <c r="E79" i="16"/>
  <c r="E59" i="16"/>
  <c r="E39" i="16"/>
  <c r="F79" i="16"/>
  <c r="F59" i="16"/>
  <c r="F39" i="16"/>
  <c r="BE78" i="16"/>
  <c r="BE38" i="16"/>
  <c r="BE58" i="16"/>
  <c r="BG78" i="16"/>
  <c r="BG58" i="16"/>
  <c r="BG38" i="16"/>
  <c r="CE78" i="15"/>
  <c r="CE58" i="15"/>
  <c r="CE38" i="15"/>
  <c r="CH38" i="15"/>
  <c r="CH58" i="15"/>
  <c r="CH78" i="15"/>
  <c r="CG78" i="14"/>
  <c r="CG58" i="14"/>
  <c r="CG38" i="14"/>
  <c r="CH78" i="14"/>
  <c r="CH58" i="14"/>
  <c r="CH38" i="14"/>
  <c r="B20" i="13"/>
  <c r="F58" i="13"/>
  <c r="F38" i="13"/>
  <c r="F78" i="13"/>
  <c r="BC78" i="12"/>
  <c r="BC38" i="12"/>
  <c r="BC58" i="12"/>
  <c r="BD78" i="12"/>
  <c r="BD58" i="12"/>
  <c r="BD38" i="12"/>
  <c r="CG78" i="16"/>
  <c r="CG38" i="16"/>
  <c r="CG58" i="16"/>
  <c r="CH78" i="16"/>
  <c r="CH58" i="16"/>
  <c r="CH38" i="16"/>
  <c r="BG39" i="11"/>
  <c r="BG59" i="11"/>
  <c r="BG79" i="11"/>
  <c r="BH79" i="11"/>
  <c r="BH59" i="11"/>
  <c r="BH39" i="11"/>
  <c r="AF79" i="12"/>
  <c r="AF59" i="12"/>
  <c r="AF39" i="12"/>
  <c r="AG79" i="12"/>
  <c r="AI79" i="16"/>
  <c r="AI59" i="16"/>
  <c r="AI39" i="16"/>
  <c r="AD79" i="16"/>
  <c r="AD59" i="16"/>
  <c r="AD39" i="16"/>
  <c r="G79" i="12"/>
  <c r="G59" i="12"/>
  <c r="G39" i="12"/>
  <c r="H79" i="12"/>
  <c r="H59" i="12"/>
  <c r="H39" i="12"/>
  <c r="C38" i="15"/>
  <c r="C78" i="15"/>
  <c r="C58" i="15"/>
  <c r="H58" i="15"/>
  <c r="H38" i="15"/>
  <c r="H78" i="15"/>
  <c r="BE80" i="13"/>
  <c r="BE60" i="13"/>
  <c r="BE61" i="13" s="1"/>
  <c r="BE40" i="13"/>
  <c r="BF60" i="13"/>
  <c r="BF40" i="13"/>
  <c r="BF41" i="13" s="1"/>
  <c r="BF80" i="13"/>
  <c r="CE78" i="11"/>
  <c r="CE58" i="11"/>
  <c r="CE38" i="11"/>
  <c r="CB20" i="11"/>
  <c r="I79" i="16"/>
  <c r="I59" i="16"/>
  <c r="I39" i="16"/>
  <c r="H79" i="16"/>
  <c r="H59" i="16"/>
  <c r="H39" i="16"/>
  <c r="BH78" i="16"/>
  <c r="BH58" i="16"/>
  <c r="BH38" i="16"/>
  <c r="BB20" i="16"/>
  <c r="CI78" i="15"/>
  <c r="CI58" i="15"/>
  <c r="CI38" i="15"/>
  <c r="CB20" i="15"/>
  <c r="CI58" i="14"/>
  <c r="CI78" i="14"/>
  <c r="CI38" i="14"/>
  <c r="CB20" i="14"/>
  <c r="G78" i="13"/>
  <c r="G58" i="13"/>
  <c r="G38" i="13"/>
  <c r="H78" i="13"/>
  <c r="H38" i="13"/>
  <c r="H58" i="13"/>
  <c r="BI79" i="15"/>
  <c r="BI59" i="15"/>
  <c r="BI39" i="15"/>
  <c r="CD39" i="13"/>
  <c r="CD59" i="13"/>
  <c r="CD79" i="13"/>
  <c r="AG79" i="15"/>
  <c r="CF78" i="12"/>
  <c r="CF58" i="12"/>
  <c r="CF38" i="12"/>
  <c r="CF78" i="16"/>
  <c r="CF58" i="16"/>
  <c r="CF38" i="16"/>
  <c r="BH59" i="15"/>
  <c r="BH39" i="15"/>
  <c r="BH79" i="15"/>
  <c r="CF79" i="13"/>
  <c r="CF59" i="13"/>
  <c r="CF39" i="13"/>
  <c r="AC79" i="15"/>
  <c r="AC59" i="15"/>
  <c r="AC39" i="15"/>
  <c r="AF59" i="15"/>
  <c r="AF39" i="15"/>
  <c r="AF79" i="15"/>
  <c r="CG78" i="12"/>
  <c r="CG38" i="12"/>
  <c r="CG58" i="12"/>
  <c r="CH78" i="12"/>
  <c r="CH58" i="12"/>
  <c r="CH38" i="12"/>
  <c r="BI79" i="14"/>
  <c r="BI59" i="14"/>
  <c r="BI39" i="14"/>
  <c r="BG79" i="15"/>
  <c r="BG59" i="15"/>
  <c r="BG39" i="15"/>
  <c r="CC79" i="13"/>
  <c r="CC59" i="13"/>
  <c r="CC39" i="13"/>
  <c r="CH59" i="13"/>
  <c r="CH39" i="13"/>
  <c r="CH79" i="13"/>
  <c r="AD79" i="14"/>
  <c r="AD59" i="14"/>
  <c r="AD39" i="14"/>
  <c r="AE79" i="15"/>
  <c r="AH39" i="15"/>
  <c r="CI78" i="12"/>
  <c r="CI58" i="12"/>
  <c r="CI38" i="12"/>
  <c r="CB20" i="12"/>
  <c r="BD79" i="14"/>
  <c r="BD39" i="14"/>
  <c r="BD59" i="14"/>
  <c r="BG78" i="12"/>
  <c r="BG58" i="12"/>
  <c r="BG38" i="12"/>
  <c r="BF78" i="12"/>
  <c r="BF58" i="12"/>
  <c r="BF38" i="12"/>
  <c r="CE78" i="16"/>
  <c r="CE58" i="16"/>
  <c r="CE38" i="16"/>
  <c r="CB20" i="16"/>
  <c r="BI39" i="11"/>
  <c r="AH79" i="12"/>
  <c r="AH59" i="12"/>
  <c r="AH39" i="12"/>
  <c r="AI39" i="12"/>
  <c r="AF79" i="16"/>
  <c r="AF59" i="16"/>
  <c r="AF39" i="16"/>
  <c r="AG79" i="16"/>
  <c r="AG59" i="16"/>
  <c r="AG39" i="16"/>
  <c r="I59" i="12"/>
  <c r="I79" i="12"/>
  <c r="I39" i="12"/>
  <c r="B20" i="15"/>
  <c r="G78" i="15"/>
  <c r="G58" i="15"/>
  <c r="G38" i="15"/>
  <c r="BG80" i="13"/>
  <c r="BG60" i="13"/>
  <c r="BG61" i="13" s="1"/>
  <c r="BG40" i="13"/>
  <c r="BH80" i="13"/>
  <c r="BH81" i="13" s="1"/>
  <c r="BH40" i="13"/>
  <c r="BH43" i="13" s="1"/>
  <c r="BH60" i="13"/>
  <c r="BH61" i="13" s="1"/>
  <c r="CG78" i="11"/>
  <c r="CG58" i="11"/>
  <c r="CG38" i="11"/>
  <c r="CD78" i="11"/>
  <c r="CD58" i="11"/>
  <c r="CD38" i="11"/>
  <c r="G79" i="16"/>
  <c r="G59" i="16"/>
  <c r="G39" i="16"/>
  <c r="BF78" i="16"/>
  <c r="BF58" i="16"/>
  <c r="BF38" i="16"/>
  <c r="BD78" i="16"/>
  <c r="BD58" i="16"/>
  <c r="BD38" i="16"/>
  <c r="CC78" i="15"/>
  <c r="CC58" i="15"/>
  <c r="CC38" i="15"/>
  <c r="CD78" i="15"/>
  <c r="CD58" i="15"/>
  <c r="CD38" i="15"/>
  <c r="CE78" i="14"/>
  <c r="CE38" i="14"/>
  <c r="CE58" i="14"/>
  <c r="CD78" i="14"/>
  <c r="CD58" i="14"/>
  <c r="CD38" i="14"/>
  <c r="E78" i="13"/>
  <c r="E58" i="13"/>
  <c r="E38" i="13"/>
  <c r="I78" i="13"/>
  <c r="I58" i="13"/>
  <c r="I38" i="13"/>
  <c r="AC38" i="10"/>
  <c r="AC58" i="10"/>
  <c r="AC78" i="10"/>
  <c r="H59" i="10"/>
  <c r="H79" i="10"/>
  <c r="I39" i="10"/>
  <c r="I59" i="10"/>
  <c r="I79" i="10"/>
  <c r="CI79" i="10"/>
  <c r="BC59" i="10"/>
  <c r="BC79" i="10"/>
  <c r="BH39" i="10"/>
  <c r="AD38" i="10"/>
  <c r="AD58" i="10"/>
  <c r="AD78" i="10"/>
  <c r="D39" i="10"/>
  <c r="D59" i="10"/>
  <c r="D79" i="10"/>
  <c r="BF79" i="10"/>
  <c r="E39" i="10"/>
  <c r="E79" i="10"/>
  <c r="G39" i="10"/>
  <c r="G59" i="10"/>
  <c r="G79" i="10"/>
  <c r="CC59" i="10"/>
  <c r="BD39" i="10"/>
  <c r="BD59" i="10"/>
  <c r="BD79" i="10"/>
  <c r="BG59" i="10"/>
  <c r="BG79" i="10"/>
  <c r="AH38" i="10"/>
  <c r="AH58" i="10"/>
  <c r="AH78" i="10"/>
  <c r="AF38" i="10"/>
  <c r="AF58" i="10"/>
  <c r="AF78" i="10"/>
  <c r="C39" i="10"/>
  <c r="C59" i="10"/>
  <c r="C79" i="10"/>
  <c r="CH39" i="10"/>
  <c r="AE38" i="10"/>
  <c r="AE58" i="10"/>
  <c r="AE78" i="10"/>
  <c r="F39" i="10"/>
  <c r="F59" i="10"/>
  <c r="F79" i="10"/>
  <c r="CG59" i="10"/>
  <c r="BI39" i="10"/>
  <c r="BI79" i="10"/>
  <c r="BE59" i="10"/>
  <c r="AI38" i="10"/>
  <c r="AI58" i="10"/>
  <c r="AI78" i="10"/>
  <c r="AG38" i="10"/>
  <c r="AG58" i="10"/>
  <c r="AG78" i="10"/>
  <c r="K41" i="4"/>
  <c r="C42" i="4" s="1"/>
  <c r="C51" i="4" s="1"/>
  <c r="K51" i="4" s="1"/>
  <c r="Q41" i="4"/>
  <c r="I42" i="4" s="1"/>
  <c r="I51" i="4" s="1"/>
  <c r="O41" i="4"/>
  <c r="G42" i="4" s="1"/>
  <c r="G51" i="4" s="1"/>
  <c r="AE53" i="5"/>
  <c r="BV39" i="4"/>
  <c r="BN39" i="4" s="1"/>
  <c r="BV38" i="4"/>
  <c r="BN38" i="4" s="1"/>
  <c r="BV37" i="4"/>
  <c r="BN37" i="4" s="1"/>
  <c r="BV36" i="4"/>
  <c r="BN36" i="4" s="1"/>
  <c r="BV35" i="4"/>
  <c r="BV34" i="4"/>
  <c r="BN34" i="4" s="1"/>
  <c r="BV33" i="4"/>
  <c r="BN33" i="4" s="1"/>
  <c r="BV32" i="4"/>
  <c r="BN32" i="4" s="1"/>
  <c r="BV31" i="4"/>
  <c r="BN31" i="4" s="1"/>
  <c r="AF53" i="4"/>
  <c r="AG54" i="5"/>
  <c r="AC52" i="5"/>
  <c r="AH51" i="7"/>
  <c r="AC53" i="5"/>
  <c r="AE51" i="5"/>
  <c r="AH54" i="8"/>
  <c r="AI53" i="8"/>
  <c r="AE52" i="5"/>
  <c r="AC51" i="5"/>
  <c r="AD53" i="5"/>
  <c r="AF53" i="5"/>
  <c r="AG53" i="4"/>
  <c r="AH53" i="4"/>
  <c r="AF51" i="5"/>
  <c r="V39" i="5"/>
  <c r="N39" i="5" s="1"/>
  <c r="V38" i="5"/>
  <c r="N38" i="5" s="1"/>
  <c r="V37" i="5"/>
  <c r="N37" i="5" s="1"/>
  <c r="V36" i="5"/>
  <c r="N36" i="5" s="1"/>
  <c r="V35" i="5"/>
  <c r="V34" i="5"/>
  <c r="N34" i="5" s="1"/>
  <c r="V33" i="5"/>
  <c r="N33" i="5" s="1"/>
  <c r="V32" i="5"/>
  <c r="N32" i="5" s="1"/>
  <c r="V31" i="5"/>
  <c r="N31" i="5" s="1"/>
  <c r="AC53" i="8"/>
  <c r="AC52" i="6"/>
  <c r="AS39" i="6"/>
  <c r="AK39" i="6" s="1"/>
  <c r="AS37" i="6"/>
  <c r="AK37" i="6" s="1"/>
  <c r="AS35" i="6"/>
  <c r="AS38" i="6"/>
  <c r="AK38" i="6" s="1"/>
  <c r="AS32" i="6"/>
  <c r="AK32" i="6" s="1"/>
  <c r="AS36" i="6"/>
  <c r="AK36" i="6" s="1"/>
  <c r="AS34" i="6"/>
  <c r="AK34" i="6" s="1"/>
  <c r="AS31" i="6"/>
  <c r="AK31" i="6" s="1"/>
  <c r="AS33" i="6"/>
  <c r="AK33" i="6" s="1"/>
  <c r="AE52" i="9"/>
  <c r="V39" i="9"/>
  <c r="N39" i="9" s="1"/>
  <c r="AF51" i="9"/>
  <c r="V38" i="9"/>
  <c r="N38" i="9" s="1"/>
  <c r="V37" i="9"/>
  <c r="N37" i="9" s="1"/>
  <c r="V35" i="9"/>
  <c r="V36" i="9"/>
  <c r="N36" i="9" s="1"/>
  <c r="V34" i="9"/>
  <c r="N34" i="9" s="1"/>
  <c r="V33" i="9"/>
  <c r="N33" i="9" s="1"/>
  <c r="V32" i="9"/>
  <c r="N32" i="9" s="1"/>
  <c r="V31" i="9"/>
  <c r="N31" i="9" s="1"/>
  <c r="AH53" i="9"/>
  <c r="BX38" i="9"/>
  <c r="BP38" i="9" s="1"/>
  <c r="BX39" i="9"/>
  <c r="BP39" i="9" s="1"/>
  <c r="BX37" i="9"/>
  <c r="BP37" i="9" s="1"/>
  <c r="BX33" i="9"/>
  <c r="BP33" i="9" s="1"/>
  <c r="BX35" i="9"/>
  <c r="BX31" i="9"/>
  <c r="BP31" i="9" s="1"/>
  <c r="BX32" i="9"/>
  <c r="BP32" i="9" s="1"/>
  <c r="AE53" i="4"/>
  <c r="BV39" i="9"/>
  <c r="BN39" i="9" s="1"/>
  <c r="AF53" i="9"/>
  <c r="BV38" i="9"/>
  <c r="BN38" i="9" s="1"/>
  <c r="BV37" i="9"/>
  <c r="BN37" i="9" s="1"/>
  <c r="BV34" i="9"/>
  <c r="BN34" i="9" s="1"/>
  <c r="BV35" i="9"/>
  <c r="BV33" i="9"/>
  <c r="BN33" i="9" s="1"/>
  <c r="BV32" i="9"/>
  <c r="BN32" i="9" s="1"/>
  <c r="BV31" i="9"/>
  <c r="BN31" i="9" s="1"/>
  <c r="BV36" i="9"/>
  <c r="BN36" i="9" s="1"/>
  <c r="AG53" i="5"/>
  <c r="AD52" i="6"/>
  <c r="AE52" i="6"/>
  <c r="AD51" i="7"/>
  <c r="H41" i="5"/>
  <c r="AI52" i="9"/>
  <c r="AY39" i="9"/>
  <c r="AQ39" i="9" s="1"/>
  <c r="AY36" i="9"/>
  <c r="AQ36" i="9" s="1"/>
  <c r="AY35" i="9"/>
  <c r="AY33" i="9"/>
  <c r="AQ33" i="9" s="1"/>
  <c r="AY32" i="9"/>
  <c r="AQ32" i="9" s="1"/>
  <c r="Y38" i="7"/>
  <c r="Q38" i="7" s="1"/>
  <c r="Y39" i="7"/>
  <c r="Q39" i="7" s="1"/>
  <c r="Y36" i="7"/>
  <c r="Q36" i="7" s="1"/>
  <c r="Y33" i="7"/>
  <c r="Q33" i="7" s="1"/>
  <c r="Y31" i="7"/>
  <c r="Q31" i="7" s="1"/>
  <c r="Y37" i="7"/>
  <c r="Q37" i="7" s="1"/>
  <c r="Y34" i="7"/>
  <c r="Q34" i="7" s="1"/>
  <c r="AI51" i="7"/>
  <c r="Y35" i="7"/>
  <c r="Y32" i="7"/>
  <c r="Q32" i="7" s="1"/>
  <c r="BF41" i="4"/>
  <c r="BD41" i="5"/>
  <c r="BT36" i="5" s="1"/>
  <c r="BL36" i="5" s="1"/>
  <c r="BI41" i="5"/>
  <c r="C41" i="5"/>
  <c r="S38" i="5" s="1"/>
  <c r="K38" i="5" s="1"/>
  <c r="H41" i="7"/>
  <c r="X36" i="7" s="1"/>
  <c r="P36" i="7" s="1"/>
  <c r="U32" i="7"/>
  <c r="M32" i="7" s="1"/>
  <c r="U31" i="7"/>
  <c r="M31" i="7" s="1"/>
  <c r="I41" i="5"/>
  <c r="CF41" i="8"/>
  <c r="AD52" i="5"/>
  <c r="AT37" i="5"/>
  <c r="AL37" i="5" s="1"/>
  <c r="AT36" i="5"/>
  <c r="AL36" i="5" s="1"/>
  <c r="AT32" i="5"/>
  <c r="AL32" i="5" s="1"/>
  <c r="AE41" i="9"/>
  <c r="AU39" i="9" s="1"/>
  <c r="AM39" i="9" s="1"/>
  <c r="BI39" i="6"/>
  <c r="BI41" i="6" s="1"/>
  <c r="BG39" i="6"/>
  <c r="BG43" i="6" s="1"/>
  <c r="BE39" i="6"/>
  <c r="BE43" i="6" s="1"/>
  <c r="BC39" i="6"/>
  <c r="BC43" i="6" s="1"/>
  <c r="BH39" i="6"/>
  <c r="BF39" i="6"/>
  <c r="BF43" i="6" s="1"/>
  <c r="BD39" i="6"/>
  <c r="BD43" i="6" s="1"/>
  <c r="BC41" i="6"/>
  <c r="BH41" i="4"/>
  <c r="BX39" i="4" s="1"/>
  <c r="BP39" i="4" s="1"/>
  <c r="F41" i="7"/>
  <c r="AE41" i="5"/>
  <c r="AU34" i="5" s="1"/>
  <c r="AM34" i="5" s="1"/>
  <c r="AC41" i="9"/>
  <c r="BC41" i="5"/>
  <c r="BS36" i="5" s="1"/>
  <c r="BK36" i="5" s="1"/>
  <c r="BE41" i="4"/>
  <c r="BU38" i="4" s="1"/>
  <c r="BM38" i="4" s="1"/>
  <c r="AH39" i="7"/>
  <c r="AH43" i="7" s="1"/>
  <c r="AC39" i="7"/>
  <c r="AC43" i="7" s="1"/>
  <c r="AI39" i="7"/>
  <c r="AI41" i="7" s="1"/>
  <c r="AF39" i="7"/>
  <c r="AF43" i="7" s="1"/>
  <c r="AG39" i="7"/>
  <c r="AG43" i="7" s="1"/>
  <c r="AD39" i="7"/>
  <c r="AD43" i="7" s="1"/>
  <c r="AE39" i="7"/>
  <c r="AE41" i="7" s="1"/>
  <c r="CH41" i="8"/>
  <c r="CX37" i="8" s="1"/>
  <c r="CP37" i="8" s="1"/>
  <c r="H39" i="6"/>
  <c r="F39" i="6"/>
  <c r="F43" i="6" s="1"/>
  <c r="D39" i="6"/>
  <c r="D41" i="6" s="1"/>
  <c r="I39" i="6"/>
  <c r="I41" i="6" s="1"/>
  <c r="G39" i="6"/>
  <c r="E39" i="6"/>
  <c r="E43" i="6" s="1"/>
  <c r="C39" i="6"/>
  <c r="AD41" i="6"/>
  <c r="AT31" i="6" s="1"/>
  <c r="AL31" i="6" s="1"/>
  <c r="BC41" i="9"/>
  <c r="AD41" i="7"/>
  <c r="F41" i="5"/>
  <c r="CG41" i="5"/>
  <c r="CW39" i="5" s="1"/>
  <c r="CO39" i="5" s="1"/>
  <c r="BE41" i="8"/>
  <c r="N51" i="4"/>
  <c r="CT39" i="8"/>
  <c r="CL39" i="8" s="1"/>
  <c r="CT38" i="8"/>
  <c r="CL38" i="8" s="1"/>
  <c r="CT35" i="8"/>
  <c r="CT34" i="8"/>
  <c r="CL34" i="8" s="1"/>
  <c r="CT31" i="8"/>
  <c r="CL31" i="8" s="1"/>
  <c r="AD41" i="9"/>
  <c r="L41" i="4"/>
  <c r="D42" i="4" s="1"/>
  <c r="D51" i="4" s="1"/>
  <c r="CH39" i="6"/>
  <c r="CF39" i="6"/>
  <c r="CF43" i="6" s="1"/>
  <c r="CD39" i="6"/>
  <c r="CD43" i="6" s="1"/>
  <c r="CI39" i="6"/>
  <c r="CI43" i="6" s="1"/>
  <c r="CG39" i="6"/>
  <c r="CG43" i="6" s="1"/>
  <c r="CE39" i="6"/>
  <c r="CE43" i="6" s="1"/>
  <c r="CC39" i="6"/>
  <c r="CC41" i="6" s="1"/>
  <c r="AH39" i="8"/>
  <c r="AH41" i="8" s="1"/>
  <c r="AF39" i="8"/>
  <c r="AF43" i="8" s="1"/>
  <c r="AD39" i="8"/>
  <c r="AD43" i="8" s="1"/>
  <c r="AE39" i="8"/>
  <c r="AG39" i="8"/>
  <c r="AG43" i="8" s="1"/>
  <c r="AI39" i="8"/>
  <c r="AI41" i="8" s="1"/>
  <c r="AC39" i="8"/>
  <c r="AC43" i="8" s="1"/>
  <c r="AC41" i="5"/>
  <c r="AS37" i="5" s="1"/>
  <c r="AK37" i="5" s="1"/>
  <c r="D41" i="9"/>
  <c r="AH39" i="4"/>
  <c r="AH43" i="4" s="1"/>
  <c r="AF39" i="4"/>
  <c r="AF43" i="4" s="1"/>
  <c r="AD39" i="4"/>
  <c r="AD43" i="4" s="1"/>
  <c r="AC39" i="4"/>
  <c r="AC43" i="4" s="1"/>
  <c r="AI39" i="4"/>
  <c r="AI43" i="4" s="1"/>
  <c r="AG39" i="4"/>
  <c r="AG43" i="4" s="1"/>
  <c r="AE39" i="4"/>
  <c r="AE41" i="4" s="1"/>
  <c r="BF41" i="5"/>
  <c r="BV36" i="5" s="1"/>
  <c r="BN36" i="5" s="1"/>
  <c r="CI41" i="5"/>
  <c r="AX39" i="9"/>
  <c r="AP39" i="9" s="1"/>
  <c r="AH52" i="9"/>
  <c r="AX38" i="9"/>
  <c r="AP38" i="9" s="1"/>
  <c r="AX37" i="9"/>
  <c r="AP37" i="9" s="1"/>
  <c r="AX36" i="9"/>
  <c r="AP36" i="9" s="1"/>
  <c r="AX34" i="9"/>
  <c r="AP34" i="9" s="1"/>
  <c r="AX33" i="9"/>
  <c r="AP33" i="9" s="1"/>
  <c r="AX32" i="9"/>
  <c r="AP32" i="9" s="1"/>
  <c r="AX31" i="9"/>
  <c r="AP31" i="9" s="1"/>
  <c r="AX35" i="9"/>
  <c r="AH41" i="5"/>
  <c r="BE41" i="5"/>
  <c r="BU39" i="5" s="1"/>
  <c r="BM39" i="5" s="1"/>
  <c r="BG41" i="4"/>
  <c r="BW36" i="4" s="1"/>
  <c r="BO36" i="4" s="1"/>
  <c r="BI41" i="8"/>
  <c r="BY36" i="8" s="1"/>
  <c r="BQ36" i="8" s="1"/>
  <c r="AE51" i="9"/>
  <c r="U38" i="9"/>
  <c r="M38" i="9" s="1"/>
  <c r="U37" i="9"/>
  <c r="M37" i="9" s="1"/>
  <c r="U36" i="9"/>
  <c r="M36" i="9" s="1"/>
  <c r="U34" i="9"/>
  <c r="M34" i="9" s="1"/>
  <c r="U33" i="9"/>
  <c r="M33" i="9" s="1"/>
  <c r="U32" i="9"/>
  <c r="M32" i="9" s="1"/>
  <c r="E41" i="5"/>
  <c r="U38" i="5" s="1"/>
  <c r="M38" i="5" s="1"/>
  <c r="AE41" i="6"/>
  <c r="AU38" i="6" s="1"/>
  <c r="AM38" i="6" s="1"/>
  <c r="AI41" i="5"/>
  <c r="BI39" i="7"/>
  <c r="BI43" i="7" s="1"/>
  <c r="BG39" i="7"/>
  <c r="BG43" i="7" s="1"/>
  <c r="BE39" i="7"/>
  <c r="BE43" i="7" s="1"/>
  <c r="BC39" i="7"/>
  <c r="BC43" i="7" s="1"/>
  <c r="BF39" i="7"/>
  <c r="BD39" i="7"/>
  <c r="BD41" i="7" s="1"/>
  <c r="BH39" i="7"/>
  <c r="BH41" i="7" s="1"/>
  <c r="AY38" i="6"/>
  <c r="AQ38" i="6" s="1"/>
  <c r="AY35" i="6"/>
  <c r="AY33" i="6"/>
  <c r="AQ33" i="6" s="1"/>
  <c r="AY31" i="6"/>
  <c r="AQ31" i="6" s="1"/>
  <c r="AY39" i="6"/>
  <c r="AQ39" i="6" s="1"/>
  <c r="AY36" i="6"/>
  <c r="AQ36" i="6" s="1"/>
  <c r="AY34" i="6"/>
  <c r="AQ34" i="6" s="1"/>
  <c r="AY32" i="6"/>
  <c r="AQ32" i="6" s="1"/>
  <c r="AI52" i="6"/>
  <c r="AY37" i="6"/>
  <c r="AQ37" i="6" s="1"/>
  <c r="AG52" i="9"/>
  <c r="AW39" i="9"/>
  <c r="AO39" i="9" s="1"/>
  <c r="AW38" i="9"/>
  <c r="AO38" i="9" s="1"/>
  <c r="AW37" i="9"/>
  <c r="AO37" i="9" s="1"/>
  <c r="AW36" i="9"/>
  <c r="AO36" i="9" s="1"/>
  <c r="AW35" i="9"/>
  <c r="AW34" i="9"/>
  <c r="AO34" i="9" s="1"/>
  <c r="AW33" i="9"/>
  <c r="AO33" i="9" s="1"/>
  <c r="AW31" i="9"/>
  <c r="AO31" i="9" s="1"/>
  <c r="AW32" i="9"/>
  <c r="AO32" i="9" s="1"/>
  <c r="CH41" i="5"/>
  <c r="AG53" i="9"/>
  <c r="BW38" i="9"/>
  <c r="BO38" i="9" s="1"/>
  <c r="BW37" i="9"/>
  <c r="BO37" i="9" s="1"/>
  <c r="BW39" i="9"/>
  <c r="BO39" i="9" s="1"/>
  <c r="BW36" i="9"/>
  <c r="BO36" i="9" s="1"/>
  <c r="BW34" i="9"/>
  <c r="BO34" i="9" s="1"/>
  <c r="BW33" i="9"/>
  <c r="BO33" i="9" s="1"/>
  <c r="BW31" i="9"/>
  <c r="BO31" i="9" s="1"/>
  <c r="AG53" i="8"/>
  <c r="BW33" i="8"/>
  <c r="BO33" i="8" s="1"/>
  <c r="BW32" i="8"/>
  <c r="BO32" i="8" s="1"/>
  <c r="BW38" i="8"/>
  <c r="BO38" i="8" s="1"/>
  <c r="BI41" i="4"/>
  <c r="AX37" i="6"/>
  <c r="AP37" i="6" s="1"/>
  <c r="AX36" i="6"/>
  <c r="AP36" i="6" s="1"/>
  <c r="AX34" i="6"/>
  <c r="AP34" i="6" s="1"/>
  <c r="AH52" i="6"/>
  <c r="AX33" i="6"/>
  <c r="AP33" i="6" s="1"/>
  <c r="AX31" i="6"/>
  <c r="AP31" i="6" s="1"/>
  <c r="AG52" i="5"/>
  <c r="AD53" i="9"/>
  <c r="BT39" i="9"/>
  <c r="BL39" i="9" s="1"/>
  <c r="BT33" i="9"/>
  <c r="BL33" i="9" s="1"/>
  <c r="BT31" i="9"/>
  <c r="BL31" i="9" s="1"/>
  <c r="P41" i="4"/>
  <c r="H42" i="4" s="1"/>
  <c r="H51" i="4" s="1"/>
  <c r="G41" i="7"/>
  <c r="AI53" i="9"/>
  <c r="C41" i="9"/>
  <c r="CG41" i="1"/>
  <c r="CW36" i="1" s="1"/>
  <c r="CO36" i="1" s="1"/>
  <c r="AG53" i="1"/>
  <c r="AC53" i="1"/>
  <c r="BV33" i="1"/>
  <c r="BN33" i="1" s="1"/>
  <c r="BV32" i="1"/>
  <c r="BN32" i="1" s="1"/>
  <c r="BV38" i="1"/>
  <c r="BN38" i="1" s="1"/>
  <c r="BV31" i="1"/>
  <c r="BN31" i="1" s="1"/>
  <c r="BV39" i="1"/>
  <c r="BN39" i="1" s="1"/>
  <c r="BV37" i="1"/>
  <c r="BN37" i="1" s="1"/>
  <c r="BV36" i="1"/>
  <c r="BN36" i="1" s="1"/>
  <c r="BV35" i="1"/>
  <c r="BV34" i="1"/>
  <c r="BN34" i="1" s="1"/>
  <c r="AF53" i="1"/>
  <c r="BT35" i="1"/>
  <c r="H39" i="1"/>
  <c r="H41" i="1" s="1"/>
  <c r="F39" i="1"/>
  <c r="F41" i="1" s="1"/>
  <c r="C39" i="1"/>
  <c r="C43" i="1" s="1"/>
  <c r="I39" i="1"/>
  <c r="I43" i="1" s="1"/>
  <c r="AI51" i="1" s="1"/>
  <c r="G39" i="1"/>
  <c r="G43" i="1" s="1"/>
  <c r="AG39" i="1"/>
  <c r="AG43" i="1" s="1"/>
  <c r="AE39" i="1"/>
  <c r="BC41" i="1"/>
  <c r="BS32" i="1" s="1"/>
  <c r="BK32" i="1" s="1"/>
  <c r="AG54" i="1"/>
  <c r="BG41" i="1"/>
  <c r="BW32" i="1" s="1"/>
  <c r="BO32" i="1" s="1"/>
  <c r="CE41" i="1"/>
  <c r="BU35" i="1"/>
  <c r="BU34" i="1"/>
  <c r="BM34" i="1" s="1"/>
  <c r="BU38" i="1"/>
  <c r="BM38" i="1" s="1"/>
  <c r="BU33" i="1"/>
  <c r="BM33" i="1" s="1"/>
  <c r="BU32" i="1"/>
  <c r="BM32" i="1" s="1"/>
  <c r="BU39" i="1"/>
  <c r="BM39" i="1" s="1"/>
  <c r="BU31" i="1"/>
  <c r="BM31" i="1" s="1"/>
  <c r="BU37" i="1"/>
  <c r="BM37" i="1" s="1"/>
  <c r="BU36" i="1"/>
  <c r="BM36" i="1" s="1"/>
  <c r="AE53" i="1"/>
  <c r="CD41" i="1"/>
  <c r="CH41" i="1"/>
  <c r="CX35" i="1" s="1"/>
  <c r="CI41" i="1"/>
  <c r="CY36" i="1" s="1"/>
  <c r="CQ36" i="1" s="1"/>
  <c r="BH41" i="1"/>
  <c r="CV36" i="1"/>
  <c r="CN36" i="1" s="1"/>
  <c r="CV37" i="1"/>
  <c r="CN37" i="1" s="1"/>
  <c r="CV34" i="1"/>
  <c r="CN34" i="1" s="1"/>
  <c r="CV35" i="1"/>
  <c r="CV32" i="1"/>
  <c r="CN32" i="1" s="1"/>
  <c r="CV33" i="1"/>
  <c r="CN33" i="1" s="1"/>
  <c r="CV38" i="1"/>
  <c r="CN38" i="1" s="1"/>
  <c r="CV39" i="1"/>
  <c r="CN39" i="1" s="1"/>
  <c r="CV31" i="1"/>
  <c r="CN31" i="1" s="1"/>
  <c r="AF54" i="1"/>
  <c r="BY33" i="1"/>
  <c r="BQ33" i="1" s="1"/>
  <c r="CF41" i="1"/>
  <c r="E39" i="1"/>
  <c r="E43" i="1" s="1"/>
  <c r="D39" i="1"/>
  <c r="D43" i="1" s="1"/>
  <c r="CH19" i="9" l="1"/>
  <c r="CF19" i="9"/>
  <c r="CI19" i="9"/>
  <c r="CC19" i="9"/>
  <c r="CC39" i="9" s="1"/>
  <c r="CG19" i="9"/>
  <c r="CD19" i="9"/>
  <c r="CE19" i="9"/>
  <c r="CC19" i="4"/>
  <c r="CC39" i="4" s="1"/>
  <c r="CC43" i="4" s="1"/>
  <c r="CS38" i="4" s="1"/>
  <c r="CK38" i="4" s="1"/>
  <c r="CE19" i="4"/>
  <c r="CH19" i="4"/>
  <c r="CH39" i="4" s="1"/>
  <c r="CH41" i="4" s="1"/>
  <c r="CI19" i="4"/>
  <c r="CD19" i="4"/>
  <c r="CD39" i="4" s="1"/>
  <c r="CG19" i="4"/>
  <c r="CF19" i="4"/>
  <c r="CF39" i="4" s="1"/>
  <c r="CF41" i="4" s="1"/>
  <c r="BI43" i="13"/>
  <c r="BY32" i="9"/>
  <c r="BQ32" i="9" s="1"/>
  <c r="BY36" i="9"/>
  <c r="BQ36" i="9" s="1"/>
  <c r="AX32" i="6"/>
  <c r="AP32" i="6" s="1"/>
  <c r="AX39" i="6"/>
  <c r="AP39" i="6" s="1"/>
  <c r="AT33" i="5"/>
  <c r="AL33" i="5" s="1"/>
  <c r="AY34" i="9"/>
  <c r="AQ34" i="9" s="1"/>
  <c r="AY37" i="9"/>
  <c r="AQ37" i="9" s="1"/>
  <c r="BX34" i="9"/>
  <c r="BP34" i="9" s="1"/>
  <c r="BE41" i="13"/>
  <c r="BC59" i="11"/>
  <c r="BF79" i="14"/>
  <c r="AE39" i="14"/>
  <c r="AI59" i="14"/>
  <c r="BI59" i="11"/>
  <c r="AH59" i="15"/>
  <c r="BE81" i="13"/>
  <c r="AG39" i="12"/>
  <c r="AD79" i="12"/>
  <c r="BF39" i="14"/>
  <c r="BE79" i="14"/>
  <c r="AE59" i="14"/>
  <c r="BD61" i="13"/>
  <c r="CH79" i="10"/>
  <c r="CF59" i="10"/>
  <c r="CI39" i="10"/>
  <c r="BF59" i="10"/>
  <c r="BH79" i="10"/>
  <c r="CE79" i="10"/>
  <c r="CG79" i="10"/>
  <c r="CE39" i="10"/>
  <c r="BI41" i="13"/>
  <c r="BY38" i="13" s="1"/>
  <c r="BQ38" i="13" s="1"/>
  <c r="T31" i="7"/>
  <c r="L31" i="7" s="1"/>
  <c r="T35" i="7"/>
  <c r="T34" i="7"/>
  <c r="L34" i="7" s="1"/>
  <c r="T39" i="7"/>
  <c r="L39" i="7" s="1"/>
  <c r="T37" i="7"/>
  <c r="L37" i="7" s="1"/>
  <c r="T38" i="7"/>
  <c r="L38" i="7" s="1"/>
  <c r="T33" i="7"/>
  <c r="L33" i="7" s="1"/>
  <c r="T32" i="7"/>
  <c r="L32" i="7" s="1"/>
  <c r="BY31" i="9"/>
  <c r="BQ31" i="9" s="1"/>
  <c r="BY35" i="9"/>
  <c r="BY39" i="9"/>
  <c r="BQ39" i="9" s="1"/>
  <c r="BY33" i="9"/>
  <c r="BQ33" i="9" s="1"/>
  <c r="BY37" i="9"/>
  <c r="BQ37" i="9" s="1"/>
  <c r="BY34" i="9"/>
  <c r="BQ34" i="9" s="1"/>
  <c r="AW32" i="5"/>
  <c r="AO32" i="5" s="1"/>
  <c r="AW37" i="5"/>
  <c r="AO37" i="5" s="1"/>
  <c r="AW33" i="5"/>
  <c r="AO33" i="5" s="1"/>
  <c r="AW36" i="5"/>
  <c r="AO36" i="5" s="1"/>
  <c r="CF79" i="10"/>
  <c r="BG59" i="14"/>
  <c r="CW39" i="1"/>
  <c r="CO39" i="1" s="1"/>
  <c r="CF41" i="6"/>
  <c r="BG39" i="14"/>
  <c r="AI59" i="12"/>
  <c r="BC79" i="14"/>
  <c r="AE59" i="15"/>
  <c r="AC79" i="14"/>
  <c r="AG39" i="15"/>
  <c r="BW31" i="8"/>
  <c r="BO31" i="8" s="1"/>
  <c r="BW32" i="9"/>
  <c r="BO32" i="9" s="1"/>
  <c r="U31" i="9"/>
  <c r="M31" i="9" s="1"/>
  <c r="M41" i="9" s="1"/>
  <c r="E42" i="9" s="1"/>
  <c r="E51" i="9" s="1"/>
  <c r="U35" i="9"/>
  <c r="BC59" i="14"/>
  <c r="AC39" i="14"/>
  <c r="AD41" i="8"/>
  <c r="AC59" i="12"/>
  <c r="BD39" i="11"/>
  <c r="CX37" i="1"/>
  <c r="CP37" i="1" s="1"/>
  <c r="BE59" i="11"/>
  <c r="AC79" i="12"/>
  <c r="BT38" i="9"/>
  <c r="BL38" i="9" s="1"/>
  <c r="BD59" i="11"/>
  <c r="BD63" i="13"/>
  <c r="AD102" i="13" s="1"/>
  <c r="F40" i="10"/>
  <c r="F41" i="10" s="1"/>
  <c r="F80" i="10"/>
  <c r="F60" i="10"/>
  <c r="F63" i="10" s="1"/>
  <c r="AF100" i="10" s="1"/>
  <c r="G40" i="14"/>
  <c r="G60" i="14"/>
  <c r="G80" i="14"/>
  <c r="AG80" i="13"/>
  <c r="AG60" i="13"/>
  <c r="AG40" i="13"/>
  <c r="BE39" i="10"/>
  <c r="CD79" i="10"/>
  <c r="CC39" i="10"/>
  <c r="BE43" i="13"/>
  <c r="AE93" i="13" s="1"/>
  <c r="AE39" i="13"/>
  <c r="AE79" i="13"/>
  <c r="AE59" i="13"/>
  <c r="AG79" i="13"/>
  <c r="AG81" i="13" s="1"/>
  <c r="AG59" i="13"/>
  <c r="AG61" i="13" s="1"/>
  <c r="AG39" i="13"/>
  <c r="D79" i="14"/>
  <c r="D59" i="14"/>
  <c r="D39" i="14"/>
  <c r="F79" i="14"/>
  <c r="F59" i="14"/>
  <c r="F39" i="14"/>
  <c r="AE38" i="11"/>
  <c r="AE58" i="11"/>
  <c r="AE78" i="11"/>
  <c r="AI38" i="11"/>
  <c r="AI78" i="11"/>
  <c r="AI58" i="11"/>
  <c r="CD59" i="10"/>
  <c r="AH79" i="13"/>
  <c r="AH39" i="13"/>
  <c r="AH59" i="13"/>
  <c r="H59" i="14"/>
  <c r="H39" i="14"/>
  <c r="H79" i="14"/>
  <c r="AD58" i="11"/>
  <c r="AD78" i="11"/>
  <c r="AD38" i="11"/>
  <c r="AB20" i="11"/>
  <c r="F81" i="10"/>
  <c r="BC81" i="13"/>
  <c r="BS78" i="13" s="1"/>
  <c r="BK78" i="13" s="1"/>
  <c r="CI39" i="9"/>
  <c r="CG39" i="9"/>
  <c r="CH39" i="9"/>
  <c r="CF39" i="9"/>
  <c r="CF41" i="9" s="1"/>
  <c r="CE39" i="9"/>
  <c r="CE43" i="9" s="1"/>
  <c r="CU36" i="9" s="1"/>
  <c r="CM36" i="9" s="1"/>
  <c r="CD39" i="9"/>
  <c r="CD43" i="9" s="1"/>
  <c r="CT37" i="9" s="1"/>
  <c r="CL37" i="9" s="1"/>
  <c r="AD59" i="13"/>
  <c r="AD39" i="13"/>
  <c r="AD79" i="13"/>
  <c r="AC59" i="13"/>
  <c r="AC39" i="13"/>
  <c r="AC79" i="13"/>
  <c r="C59" i="14"/>
  <c r="C79" i="14"/>
  <c r="C39" i="14"/>
  <c r="G39" i="14"/>
  <c r="G79" i="14"/>
  <c r="G83" i="14" s="1"/>
  <c r="G59" i="14"/>
  <c r="AF78" i="11"/>
  <c r="AF58" i="11"/>
  <c r="AF38" i="11"/>
  <c r="AC78" i="11"/>
  <c r="AC58" i="11"/>
  <c r="AC38" i="11"/>
  <c r="AF39" i="13"/>
  <c r="AF59" i="13"/>
  <c r="AF79" i="13"/>
  <c r="AI39" i="13"/>
  <c r="AI79" i="13"/>
  <c r="AI59" i="13"/>
  <c r="I79" i="14"/>
  <c r="I39" i="14"/>
  <c r="I59" i="14"/>
  <c r="E79" i="14"/>
  <c r="E59" i="14"/>
  <c r="E39" i="14"/>
  <c r="CE39" i="4"/>
  <c r="CE43" i="4" s="1"/>
  <c r="CG39" i="4"/>
  <c r="CG43" i="4" s="1"/>
  <c r="CI39" i="4"/>
  <c r="CI41" i="4" s="1"/>
  <c r="AH58" i="11"/>
  <c r="AH78" i="11"/>
  <c r="AH38" i="11"/>
  <c r="AG78" i="11"/>
  <c r="AG58" i="11"/>
  <c r="AG38" i="11"/>
  <c r="F61" i="10"/>
  <c r="AW36" i="6"/>
  <c r="AO36" i="6" s="1"/>
  <c r="AV38" i="9"/>
  <c r="AN38" i="9" s="1"/>
  <c r="BW31" i="5"/>
  <c r="BO31" i="5" s="1"/>
  <c r="BE41" i="6"/>
  <c r="BU34" i="6" s="1"/>
  <c r="BM34" i="6" s="1"/>
  <c r="AC41" i="7"/>
  <c r="AS37" i="7" s="1"/>
  <c r="AK37" i="7" s="1"/>
  <c r="AW37" i="6"/>
  <c r="AO37" i="6" s="1"/>
  <c r="AV37" i="9"/>
  <c r="AN37" i="9" s="1"/>
  <c r="BW37" i="5"/>
  <c r="BO37" i="5" s="1"/>
  <c r="BS35" i="8"/>
  <c r="CX32" i="1"/>
  <c r="CP32" i="1" s="1"/>
  <c r="BT35" i="9"/>
  <c r="BT34" i="9"/>
  <c r="BL34" i="9" s="1"/>
  <c r="BF41" i="6"/>
  <c r="AW38" i="6"/>
  <c r="AO38" i="6" s="1"/>
  <c r="AW32" i="6"/>
  <c r="AO32" i="6" s="1"/>
  <c r="AW39" i="6"/>
  <c r="AO39" i="6" s="1"/>
  <c r="AV31" i="9"/>
  <c r="AN31" i="9" s="1"/>
  <c r="AV35" i="9"/>
  <c r="AV39" i="9"/>
  <c r="AN39" i="9" s="1"/>
  <c r="BW34" i="5"/>
  <c r="BO34" i="5" s="1"/>
  <c r="BW33" i="5"/>
  <c r="BO33" i="5" s="1"/>
  <c r="BS39" i="8"/>
  <c r="BK39" i="8" s="1"/>
  <c r="BV33" i="5"/>
  <c r="BN33" i="5" s="1"/>
  <c r="BV37" i="5"/>
  <c r="BN37" i="5" s="1"/>
  <c r="CX33" i="1"/>
  <c r="CP33" i="1" s="1"/>
  <c r="BT31" i="1"/>
  <c r="BL31" i="1" s="1"/>
  <c r="BT32" i="9"/>
  <c r="BL32" i="9" s="1"/>
  <c r="BT37" i="9"/>
  <c r="BL37" i="9" s="1"/>
  <c r="AW34" i="5"/>
  <c r="AO34" i="5" s="1"/>
  <c r="AW38" i="5"/>
  <c r="AO38" i="5" s="1"/>
  <c r="BW34" i="8"/>
  <c r="BO34" i="8" s="1"/>
  <c r="BW37" i="8"/>
  <c r="BO37" i="8" s="1"/>
  <c r="AW31" i="6"/>
  <c r="AO31" i="6" s="1"/>
  <c r="AW34" i="6"/>
  <c r="AO34" i="6" s="1"/>
  <c r="AG52" i="6"/>
  <c r="AV36" i="9"/>
  <c r="AN36" i="9" s="1"/>
  <c r="AV33" i="9"/>
  <c r="AN33" i="9" s="1"/>
  <c r="AF52" i="9"/>
  <c r="BW32" i="5"/>
  <c r="BO32" i="5" s="1"/>
  <c r="BW36" i="5"/>
  <c r="BO36" i="5" s="1"/>
  <c r="BV34" i="5"/>
  <c r="BN34" i="5" s="1"/>
  <c r="BV38" i="5"/>
  <c r="BN38" i="5" s="1"/>
  <c r="BY38" i="1"/>
  <c r="BQ38" i="1" s="1"/>
  <c r="BT36" i="9"/>
  <c r="BL36" i="9" s="1"/>
  <c r="AW31" i="5"/>
  <c r="AO31" i="5" s="1"/>
  <c r="AW35" i="5"/>
  <c r="AX38" i="6"/>
  <c r="AP38" i="6" s="1"/>
  <c r="BW35" i="8"/>
  <c r="BW36" i="8"/>
  <c r="BO36" i="8" s="1"/>
  <c r="AW33" i="6"/>
  <c r="AO33" i="6" s="1"/>
  <c r="AV32" i="9"/>
  <c r="AN32" i="9" s="1"/>
  <c r="AY31" i="9"/>
  <c r="AQ31" i="9" s="1"/>
  <c r="BW39" i="5"/>
  <c r="BO39" i="5" s="1"/>
  <c r="BW35" i="5"/>
  <c r="BS34" i="8"/>
  <c r="BK34" i="8" s="1"/>
  <c r="BV31" i="5"/>
  <c r="BN31" i="5" s="1"/>
  <c r="BV35" i="5"/>
  <c r="BV39" i="5"/>
  <c r="BN39" i="5" s="1"/>
  <c r="BV32" i="5"/>
  <c r="BN32" i="5" s="1"/>
  <c r="U36" i="7"/>
  <c r="M36" i="7" s="1"/>
  <c r="U38" i="7"/>
  <c r="M38" i="7" s="1"/>
  <c r="AE51" i="7"/>
  <c r="U37" i="7"/>
  <c r="M37" i="7" s="1"/>
  <c r="U34" i="7"/>
  <c r="M34" i="7" s="1"/>
  <c r="U33" i="7"/>
  <c r="M33" i="7" s="1"/>
  <c r="U35" i="7"/>
  <c r="AU39" i="5"/>
  <c r="AM39" i="5" s="1"/>
  <c r="BY31" i="1"/>
  <c r="BQ31" i="1" s="1"/>
  <c r="BY34" i="1"/>
  <c r="BQ34" i="1" s="1"/>
  <c r="CW31" i="1"/>
  <c r="CO31" i="1" s="1"/>
  <c r="BY37" i="1"/>
  <c r="BQ37" i="1" s="1"/>
  <c r="CW35" i="1"/>
  <c r="BY36" i="1"/>
  <c r="BQ36" i="1" s="1"/>
  <c r="BY32" i="1"/>
  <c r="BQ32" i="1" s="1"/>
  <c r="BY39" i="1"/>
  <c r="BQ39" i="1" s="1"/>
  <c r="CW34" i="1"/>
  <c r="CO34" i="1" s="1"/>
  <c r="AC54" i="7"/>
  <c r="E41" i="6"/>
  <c r="U31" i="6" s="1"/>
  <c r="M31" i="6" s="1"/>
  <c r="F39" i="11"/>
  <c r="F59" i="11"/>
  <c r="F79" i="11"/>
  <c r="AD54" i="7"/>
  <c r="BT34" i="5"/>
  <c r="BL34" i="5" s="1"/>
  <c r="U36" i="5"/>
  <c r="M36" i="5" s="1"/>
  <c r="I39" i="11"/>
  <c r="I79" i="11"/>
  <c r="I59" i="11"/>
  <c r="E79" i="11"/>
  <c r="E59" i="11"/>
  <c r="E39" i="11"/>
  <c r="CF43" i="7"/>
  <c r="CF41" i="7"/>
  <c r="CH41" i="7"/>
  <c r="CH43" i="7"/>
  <c r="CD41" i="7"/>
  <c r="CT39" i="7" s="1"/>
  <c r="CL39" i="7" s="1"/>
  <c r="CW33" i="1"/>
  <c r="CO33" i="1" s="1"/>
  <c r="CW37" i="1"/>
  <c r="CO37" i="1" s="1"/>
  <c r="CW38" i="1"/>
  <c r="CO38" i="1" s="1"/>
  <c r="AC41" i="8"/>
  <c r="AS39" i="8" s="1"/>
  <c r="AK39" i="8" s="1"/>
  <c r="S33" i="5"/>
  <c r="K33" i="5" s="1"/>
  <c r="BU37" i="5"/>
  <c r="BM37" i="5" s="1"/>
  <c r="F83" i="10"/>
  <c r="AF111" i="10" s="1"/>
  <c r="H79" i="11"/>
  <c r="H59" i="11"/>
  <c r="H39" i="11"/>
  <c r="D79" i="11"/>
  <c r="D59" i="11"/>
  <c r="D39" i="11"/>
  <c r="CG43" i="7"/>
  <c r="CG41" i="7"/>
  <c r="CI43" i="7"/>
  <c r="CI41" i="7"/>
  <c r="CC41" i="7"/>
  <c r="CS35" i="7" s="1"/>
  <c r="CW32" i="1"/>
  <c r="CO32" i="1" s="1"/>
  <c r="F41" i="6"/>
  <c r="BX36" i="4"/>
  <c r="BP36" i="4" s="1"/>
  <c r="X31" i="7"/>
  <c r="P31" i="7" s="1"/>
  <c r="C59" i="11"/>
  <c r="C79" i="11"/>
  <c r="C39" i="11"/>
  <c r="G39" i="11"/>
  <c r="G59" i="11"/>
  <c r="G79" i="11"/>
  <c r="CE43" i="7"/>
  <c r="BG63" i="13"/>
  <c r="BW60" i="13" s="1"/>
  <c r="BO60" i="13" s="1"/>
  <c r="BI83" i="13"/>
  <c r="BY80" i="13" s="1"/>
  <c r="BQ80" i="13" s="1"/>
  <c r="BE83" i="13"/>
  <c r="BU77" i="13" s="1"/>
  <c r="BM77" i="13" s="1"/>
  <c r="BC43" i="13"/>
  <c r="AC93" i="13" s="1"/>
  <c r="BS32" i="8"/>
  <c r="BK32" i="8" s="1"/>
  <c r="BS37" i="8"/>
  <c r="BK37" i="8" s="1"/>
  <c r="BY33" i="8"/>
  <c r="BQ33" i="8" s="1"/>
  <c r="C43" i="8"/>
  <c r="AI43" i="8"/>
  <c r="AE41" i="8"/>
  <c r="AE43" i="8"/>
  <c r="AU36" i="8" s="1"/>
  <c r="AM36" i="8" s="1"/>
  <c r="CT32" i="8"/>
  <c r="CL32" i="8" s="1"/>
  <c r="CT36" i="8"/>
  <c r="CL36" i="8" s="1"/>
  <c r="AD54" i="8"/>
  <c r="BS31" i="8"/>
  <c r="BK31" i="8" s="1"/>
  <c r="BS38" i="8"/>
  <c r="BK38" i="8" s="1"/>
  <c r="BY34" i="8"/>
  <c r="BQ34" i="8" s="1"/>
  <c r="X33" i="8"/>
  <c r="P33" i="8" s="1"/>
  <c r="X34" i="8"/>
  <c r="P34" i="8" s="1"/>
  <c r="X39" i="8"/>
  <c r="P39" i="8" s="1"/>
  <c r="X35" i="8"/>
  <c r="X38" i="8"/>
  <c r="P38" i="8" s="1"/>
  <c r="AH51" i="8"/>
  <c r="X31" i="8"/>
  <c r="P31" i="8" s="1"/>
  <c r="X32" i="8"/>
  <c r="P32" i="8" s="1"/>
  <c r="X37" i="8"/>
  <c r="P37" i="8" s="1"/>
  <c r="X36" i="8"/>
  <c r="P36" i="8" s="1"/>
  <c r="V34" i="8"/>
  <c r="N34" i="8" s="1"/>
  <c r="V33" i="8"/>
  <c r="N33" i="8" s="1"/>
  <c r="AF51" i="8"/>
  <c r="V36" i="8"/>
  <c r="N36" i="8" s="1"/>
  <c r="V39" i="8"/>
  <c r="N39" i="8" s="1"/>
  <c r="V31" i="8"/>
  <c r="N31" i="8" s="1"/>
  <c r="AE51" i="8"/>
  <c r="F41" i="8"/>
  <c r="V37" i="8" s="1"/>
  <c r="N37" i="8" s="1"/>
  <c r="AH43" i="8"/>
  <c r="AG41" i="8"/>
  <c r="CT33" i="8"/>
  <c r="CL33" i="8" s="1"/>
  <c r="BS36" i="8"/>
  <c r="BK36" i="8" s="1"/>
  <c r="Y39" i="8"/>
  <c r="Q39" i="8" s="1"/>
  <c r="Y34" i="8"/>
  <c r="Q34" i="8" s="1"/>
  <c r="AI51" i="8"/>
  <c r="Y37" i="8"/>
  <c r="Q37" i="8" s="1"/>
  <c r="Y32" i="8"/>
  <c r="Q32" i="8" s="1"/>
  <c r="Y31" i="8"/>
  <c r="Q31" i="8" s="1"/>
  <c r="Y33" i="8"/>
  <c r="Q33" i="8" s="1"/>
  <c r="Y38" i="8"/>
  <c r="Q38" i="8" s="1"/>
  <c r="Y36" i="8"/>
  <c r="Q36" i="8" s="1"/>
  <c r="Y35" i="8"/>
  <c r="D43" i="8"/>
  <c r="G43" i="8"/>
  <c r="E41" i="8"/>
  <c r="U32" i="8" s="1"/>
  <c r="M32" i="8" s="1"/>
  <c r="BI41" i="7"/>
  <c r="AE43" i="7"/>
  <c r="AH41" i="7"/>
  <c r="AX35" i="7" s="1"/>
  <c r="X38" i="7"/>
  <c r="P38" i="7" s="1"/>
  <c r="BD43" i="7"/>
  <c r="BH43" i="7"/>
  <c r="BX35" i="7" s="1"/>
  <c r="BF41" i="7"/>
  <c r="BF43" i="7"/>
  <c r="BV38" i="7" s="1"/>
  <c r="BN38" i="7" s="1"/>
  <c r="AI43" i="7"/>
  <c r="C41" i="6"/>
  <c r="C43" i="6"/>
  <c r="I43" i="6"/>
  <c r="Y36" i="6" s="1"/>
  <c r="Q36" i="6" s="1"/>
  <c r="D43" i="6"/>
  <c r="CH41" i="6"/>
  <c r="CH43" i="6"/>
  <c r="G41" i="6"/>
  <c r="G43" i="6"/>
  <c r="W39" i="6" s="1"/>
  <c r="O39" i="6" s="1"/>
  <c r="H41" i="6"/>
  <c r="H43" i="6"/>
  <c r="X39" i="6" s="1"/>
  <c r="P39" i="6" s="1"/>
  <c r="BH41" i="6"/>
  <c r="BH43" i="6"/>
  <c r="CC43" i="6"/>
  <c r="CS33" i="6" s="1"/>
  <c r="CK33" i="6" s="1"/>
  <c r="CE41" i="6"/>
  <c r="CU34" i="6" s="1"/>
  <c r="CM34" i="6" s="1"/>
  <c r="CI41" i="6"/>
  <c r="CY38" i="6" s="1"/>
  <c r="CQ38" i="6" s="1"/>
  <c r="BI43" i="6"/>
  <c r="AT34" i="5"/>
  <c r="AL34" i="5" s="1"/>
  <c r="AT38" i="5"/>
  <c r="AL38" i="5" s="1"/>
  <c r="BT38" i="5"/>
  <c r="BL38" i="5" s="1"/>
  <c r="AU31" i="5"/>
  <c r="AM31" i="5" s="1"/>
  <c r="BS31" i="5"/>
  <c r="BK31" i="5" s="1"/>
  <c r="CW33" i="5"/>
  <c r="CO33" i="5" s="1"/>
  <c r="BS32" i="5"/>
  <c r="BK32" i="5" s="1"/>
  <c r="AT31" i="5"/>
  <c r="AL31" i="5" s="1"/>
  <c r="AT35" i="5"/>
  <c r="S39" i="5"/>
  <c r="K39" i="5" s="1"/>
  <c r="AU35" i="5"/>
  <c r="U32" i="5"/>
  <c r="M32" i="5" s="1"/>
  <c r="BS35" i="5"/>
  <c r="CW37" i="5"/>
  <c r="CO37" i="5" s="1"/>
  <c r="BU33" i="5"/>
  <c r="BM33" i="5" s="1"/>
  <c r="BU36" i="4"/>
  <c r="BM36" i="4" s="1"/>
  <c r="BX33" i="4"/>
  <c r="BP33" i="4" s="1"/>
  <c r="BW38" i="4"/>
  <c r="BO38" i="4" s="1"/>
  <c r="AE43" i="4"/>
  <c r="BW34" i="4"/>
  <c r="BO34" i="4" s="1"/>
  <c r="BU32" i="4"/>
  <c r="BM32" i="4" s="1"/>
  <c r="AU32" i="9"/>
  <c r="AM32" i="9" s="1"/>
  <c r="AU37" i="9"/>
  <c r="AM37" i="9" s="1"/>
  <c r="AE41" i="1"/>
  <c r="AE43" i="1"/>
  <c r="BT39" i="1"/>
  <c r="BL39" i="1" s="1"/>
  <c r="BT34" i="1"/>
  <c r="BL34" i="1" s="1"/>
  <c r="AF43" i="1"/>
  <c r="AD53" i="1"/>
  <c r="BT32" i="1"/>
  <c r="BL32" i="1" s="1"/>
  <c r="BT38" i="1"/>
  <c r="BL38" i="1" s="1"/>
  <c r="AG41" i="1"/>
  <c r="CX34" i="1"/>
  <c r="CP34" i="1" s="1"/>
  <c r="BT33" i="1"/>
  <c r="BL33" i="1" s="1"/>
  <c r="BT37" i="1"/>
  <c r="BL37" i="1" s="1"/>
  <c r="F43" i="1"/>
  <c r="H43" i="1"/>
  <c r="AH51" i="1" s="1"/>
  <c r="AH56" i="1" s="1"/>
  <c r="AI43" i="1"/>
  <c r="AI52" i="1" s="1"/>
  <c r="AI56" i="1" s="1"/>
  <c r="AC113" i="13"/>
  <c r="AH93" i="13"/>
  <c r="F80" i="16"/>
  <c r="F83" i="16" s="1"/>
  <c r="F60" i="16"/>
  <c r="F40" i="16"/>
  <c r="F43" i="16" s="1"/>
  <c r="D59" i="15"/>
  <c r="D39" i="15"/>
  <c r="D79" i="15"/>
  <c r="BH80" i="11"/>
  <c r="BH83" i="11" s="1"/>
  <c r="BH60" i="11"/>
  <c r="BH61" i="11" s="1"/>
  <c r="BH40" i="11"/>
  <c r="BH41" i="11" s="1"/>
  <c r="CG79" i="16"/>
  <c r="CG59" i="16"/>
  <c r="CG39" i="16"/>
  <c r="BF80" i="15"/>
  <c r="BF83" i="15" s="1"/>
  <c r="BF60" i="15"/>
  <c r="BF40" i="15"/>
  <c r="BE80" i="14"/>
  <c r="BE60" i="14"/>
  <c r="BE61" i="14" s="1"/>
  <c r="BE40" i="14"/>
  <c r="BE41" i="14" s="1"/>
  <c r="BH83" i="13"/>
  <c r="CI79" i="15"/>
  <c r="CI39" i="15"/>
  <c r="CI59" i="15"/>
  <c r="BD79" i="16"/>
  <c r="BD59" i="16"/>
  <c r="BD39" i="16"/>
  <c r="E80" i="16"/>
  <c r="E83" i="16" s="1"/>
  <c r="E60" i="16"/>
  <c r="E40" i="16"/>
  <c r="BG41" i="13"/>
  <c r="BG43" i="13"/>
  <c r="F39" i="15"/>
  <c r="F79" i="15"/>
  <c r="F59" i="15"/>
  <c r="G80" i="12"/>
  <c r="G60" i="12"/>
  <c r="G40" i="12"/>
  <c r="G43" i="12" s="1"/>
  <c r="CC79" i="16"/>
  <c r="CC59" i="16"/>
  <c r="CC39" i="16"/>
  <c r="H80" i="16"/>
  <c r="H83" i="16" s="1"/>
  <c r="H60" i="16"/>
  <c r="H61" i="16" s="1"/>
  <c r="H40" i="16"/>
  <c r="H43" i="16" s="1"/>
  <c r="H80" i="12"/>
  <c r="H81" i="12" s="1"/>
  <c r="H60" i="12"/>
  <c r="H40" i="12"/>
  <c r="H41" i="12" s="1"/>
  <c r="I80" i="16"/>
  <c r="I83" i="16" s="1"/>
  <c r="I60" i="16"/>
  <c r="I40" i="16"/>
  <c r="I43" i="16" s="1"/>
  <c r="D80" i="16"/>
  <c r="D83" i="16" s="1"/>
  <c r="D60" i="16"/>
  <c r="D63" i="16" s="1"/>
  <c r="D40" i="16"/>
  <c r="D43" i="16" s="1"/>
  <c r="BG81" i="13"/>
  <c r="BG83" i="13"/>
  <c r="G79" i="15"/>
  <c r="G39" i="15"/>
  <c r="G59" i="15"/>
  <c r="C80" i="12"/>
  <c r="C81" i="12" s="1"/>
  <c r="C60" i="12"/>
  <c r="C40" i="12"/>
  <c r="BT52" i="13"/>
  <c r="BL52" i="13" s="1"/>
  <c r="BC40" i="11"/>
  <c r="BC60" i="11"/>
  <c r="BC61" i="11" s="1"/>
  <c r="BC80" i="11"/>
  <c r="CI79" i="16"/>
  <c r="CI59" i="16"/>
  <c r="CI39" i="16"/>
  <c r="CD79" i="16"/>
  <c r="CD39" i="16"/>
  <c r="CD59" i="16"/>
  <c r="CH79" i="12"/>
  <c r="CH59" i="12"/>
  <c r="CH39" i="12"/>
  <c r="CI79" i="12"/>
  <c r="CI59" i="12"/>
  <c r="CI39" i="12"/>
  <c r="BH60" i="15"/>
  <c r="BH63" i="15" s="1"/>
  <c r="BH40" i="15"/>
  <c r="BH80" i="15"/>
  <c r="BG80" i="15"/>
  <c r="BG83" i="15" s="1"/>
  <c r="BG40" i="15"/>
  <c r="BG43" i="15" s="1"/>
  <c r="BG60" i="15"/>
  <c r="BG63" i="15" s="1"/>
  <c r="BC60" i="14"/>
  <c r="BC40" i="14"/>
  <c r="BC80" i="14"/>
  <c r="BH63" i="13"/>
  <c r="CE59" i="14"/>
  <c r="CE39" i="14"/>
  <c r="CE79" i="14"/>
  <c r="CF79" i="14"/>
  <c r="CF59" i="14"/>
  <c r="CF39" i="14"/>
  <c r="CE39" i="15"/>
  <c r="CE59" i="15"/>
  <c r="CE79" i="15"/>
  <c r="CD39" i="15"/>
  <c r="CD79" i="15"/>
  <c r="CD59" i="15"/>
  <c r="BH79" i="16"/>
  <c r="BH59" i="16"/>
  <c r="BH39" i="16"/>
  <c r="CG79" i="11"/>
  <c r="CG59" i="11"/>
  <c r="CG39" i="11"/>
  <c r="CH79" i="11"/>
  <c r="CH59" i="11"/>
  <c r="CH39" i="11"/>
  <c r="BF43" i="13"/>
  <c r="F39" i="13"/>
  <c r="F59" i="13"/>
  <c r="F79" i="13"/>
  <c r="E79" i="13"/>
  <c r="E59" i="13"/>
  <c r="E39" i="13"/>
  <c r="BD83" i="13"/>
  <c r="BD81" i="13"/>
  <c r="AF80" i="16"/>
  <c r="AF83" i="16" s="1"/>
  <c r="AF60" i="16"/>
  <c r="AF40" i="16"/>
  <c r="AF43" i="16" s="1"/>
  <c r="AG80" i="16"/>
  <c r="AG83" i="16" s="1"/>
  <c r="AG60" i="16"/>
  <c r="AG40" i="16"/>
  <c r="AH80" i="12"/>
  <c r="AH60" i="12"/>
  <c r="AH61" i="12" s="1"/>
  <c r="AH40" i="12"/>
  <c r="AH41" i="12" s="1"/>
  <c r="AI80" i="12"/>
  <c r="AI83" i="12" s="1"/>
  <c r="AI60" i="12"/>
  <c r="AI40" i="12"/>
  <c r="AI43" i="12" s="1"/>
  <c r="AC80" i="15"/>
  <c r="AC83" i="15" s="1"/>
  <c r="AC40" i="15"/>
  <c r="AC43" i="15" s="1"/>
  <c r="AC60" i="15"/>
  <c r="AC63" i="15" s="1"/>
  <c r="CI80" i="13"/>
  <c r="CI83" i="13" s="1"/>
  <c r="CI60" i="13"/>
  <c r="CI40" i="13"/>
  <c r="CI41" i="13" s="1"/>
  <c r="BH41" i="13"/>
  <c r="BX38" i="13" s="1"/>
  <c r="BP38" i="13" s="1"/>
  <c r="AD80" i="14"/>
  <c r="AD83" i="14" s="1"/>
  <c r="AD60" i="14"/>
  <c r="AD40" i="14"/>
  <c r="AD43" i="14" s="1"/>
  <c r="AG80" i="14"/>
  <c r="AG60" i="14"/>
  <c r="AG40" i="14"/>
  <c r="BC79" i="12"/>
  <c r="BC39" i="12"/>
  <c r="BC59" i="12"/>
  <c r="E79" i="15"/>
  <c r="E59" i="15"/>
  <c r="E39" i="15"/>
  <c r="E60" i="12"/>
  <c r="E40" i="12"/>
  <c r="E80" i="12"/>
  <c r="CF79" i="16"/>
  <c r="CF59" i="16"/>
  <c r="CF39" i="16"/>
  <c r="CC79" i="12"/>
  <c r="CC59" i="12"/>
  <c r="CC39" i="12"/>
  <c r="BF80" i="14"/>
  <c r="BF60" i="14"/>
  <c r="BF61" i="14" s="1"/>
  <c r="BF40" i="14"/>
  <c r="CH79" i="14"/>
  <c r="CH59" i="14"/>
  <c r="CH39" i="14"/>
  <c r="BI79" i="16"/>
  <c r="BI59" i="16"/>
  <c r="BI39" i="16"/>
  <c r="H79" i="13"/>
  <c r="H59" i="13"/>
  <c r="H39" i="13"/>
  <c r="G79" i="13"/>
  <c r="G39" i="13"/>
  <c r="G59" i="13"/>
  <c r="BW58" i="13"/>
  <c r="BO58" i="13" s="1"/>
  <c r="AC102" i="13"/>
  <c r="AH80" i="16"/>
  <c r="AH83" i="16" s="1"/>
  <c r="AH60" i="16"/>
  <c r="AH63" i="16" s="1"/>
  <c r="AH40" i="16"/>
  <c r="AH43" i="16" s="1"/>
  <c r="AI80" i="16"/>
  <c r="AI60" i="16"/>
  <c r="AI61" i="16" s="1"/>
  <c r="AI40" i="16"/>
  <c r="AI43" i="16" s="1"/>
  <c r="AC80" i="12"/>
  <c r="AC40" i="12"/>
  <c r="AC41" i="12" s="1"/>
  <c r="AC60" i="12"/>
  <c r="AD40" i="15"/>
  <c r="AD43" i="15" s="1"/>
  <c r="AD80" i="15"/>
  <c r="AD83" i="15" s="1"/>
  <c r="AD60" i="15"/>
  <c r="AE80" i="15"/>
  <c r="AE60" i="15"/>
  <c r="AE40" i="15"/>
  <c r="CC80" i="13"/>
  <c r="CC81" i="13" s="1"/>
  <c r="CC60" i="13"/>
  <c r="CC61" i="13" s="1"/>
  <c r="CC40" i="13"/>
  <c r="CC43" i="13" s="1"/>
  <c r="CD80" i="13"/>
  <c r="CD81" i="13" s="1"/>
  <c r="CD40" i="13"/>
  <c r="CD43" i="13" s="1"/>
  <c r="CD60" i="13"/>
  <c r="CD61" i="13" s="1"/>
  <c r="AH80" i="14"/>
  <c r="AH60" i="14"/>
  <c r="AH40" i="14"/>
  <c r="AH41" i="14" s="1"/>
  <c r="AI60" i="14"/>
  <c r="AI61" i="14" s="1"/>
  <c r="AI40" i="14"/>
  <c r="AI43" i="14" s="1"/>
  <c r="AI80" i="14"/>
  <c r="BD79" i="12"/>
  <c r="BD59" i="12"/>
  <c r="BD39" i="12"/>
  <c r="BE79" i="12"/>
  <c r="BE39" i="12"/>
  <c r="BE59" i="12"/>
  <c r="BF81" i="15"/>
  <c r="CE79" i="16"/>
  <c r="CE59" i="16"/>
  <c r="CE39" i="16"/>
  <c r="CF79" i="12"/>
  <c r="CF59" i="12"/>
  <c r="CF39" i="12"/>
  <c r="CE79" i="12"/>
  <c r="CE59" i="12"/>
  <c r="CE39" i="12"/>
  <c r="BU38" i="13"/>
  <c r="BM38" i="13" s="1"/>
  <c r="BU34" i="13"/>
  <c r="BM34" i="13" s="1"/>
  <c r="BC80" i="15"/>
  <c r="BC83" i="15" s="1"/>
  <c r="BC40" i="15"/>
  <c r="BC60" i="15"/>
  <c r="BC63" i="15" s="1"/>
  <c r="BD80" i="14"/>
  <c r="BD81" i="14" s="1"/>
  <c r="BD60" i="14"/>
  <c r="BD61" i="14" s="1"/>
  <c r="BD40" i="14"/>
  <c r="BD41" i="14" s="1"/>
  <c r="BG40" i="14"/>
  <c r="BG80" i="14"/>
  <c r="BG60" i="14"/>
  <c r="CI39" i="14"/>
  <c r="CI79" i="14"/>
  <c r="CI59" i="14"/>
  <c r="CC79" i="15"/>
  <c r="CC59" i="15"/>
  <c r="CC39" i="15"/>
  <c r="CH79" i="15"/>
  <c r="CH59" i="15"/>
  <c r="CH39" i="15"/>
  <c r="BF79" i="16"/>
  <c r="BF59" i="16"/>
  <c r="BF39" i="16"/>
  <c r="BG79" i="16"/>
  <c r="BG59" i="16"/>
  <c r="BG39" i="16"/>
  <c r="CC79" i="11"/>
  <c r="CC59" i="11"/>
  <c r="CC39" i="11"/>
  <c r="CD79" i="11"/>
  <c r="CD39" i="11"/>
  <c r="CD59" i="11"/>
  <c r="BC61" i="13"/>
  <c r="BS58" i="13" s="1"/>
  <c r="BK58" i="13" s="1"/>
  <c r="I79" i="13"/>
  <c r="I59" i="13"/>
  <c r="I39" i="13"/>
  <c r="BD41" i="13"/>
  <c r="BD43" i="13"/>
  <c r="AC80" i="16"/>
  <c r="AC60" i="16"/>
  <c r="AC40" i="16"/>
  <c r="AC43" i="16" s="1"/>
  <c r="AD80" i="12"/>
  <c r="AD83" i="12" s="1"/>
  <c r="AD60" i="12"/>
  <c r="AD63" i="12" s="1"/>
  <c r="AD40" i="12"/>
  <c r="AD43" i="12" s="1"/>
  <c r="AE80" i="12"/>
  <c r="AE60" i="12"/>
  <c r="AE40" i="12"/>
  <c r="AG63" i="13"/>
  <c r="AH80" i="15"/>
  <c r="AH83" i="15" s="1"/>
  <c r="AH40" i="15"/>
  <c r="AH43" i="15" s="1"/>
  <c r="AH60" i="15"/>
  <c r="AH63" i="15" s="1"/>
  <c r="AG80" i="15"/>
  <c r="AG83" i="15" s="1"/>
  <c r="AG60" i="15"/>
  <c r="AG63" i="15" s="1"/>
  <c r="AG40" i="15"/>
  <c r="CE80" i="13"/>
  <c r="CE83" i="13" s="1"/>
  <c r="CE60" i="13"/>
  <c r="CE61" i="13" s="1"/>
  <c r="CE40" i="13"/>
  <c r="CE41" i="13" s="1"/>
  <c r="CF80" i="13"/>
  <c r="CF60" i="13"/>
  <c r="CF40" i="13"/>
  <c r="AC80" i="14"/>
  <c r="AC83" i="14" s="1"/>
  <c r="AC60" i="14"/>
  <c r="AC40" i="14"/>
  <c r="BF79" i="12"/>
  <c r="BF59" i="12"/>
  <c r="BF39" i="12"/>
  <c r="BG79" i="12"/>
  <c r="BG59" i="12"/>
  <c r="BG39" i="12"/>
  <c r="G80" i="16"/>
  <c r="G83" i="16" s="1"/>
  <c r="G60" i="16"/>
  <c r="G40" i="16"/>
  <c r="G43" i="16" s="1"/>
  <c r="D80" i="12"/>
  <c r="D83" i="12" s="1"/>
  <c r="D60" i="12"/>
  <c r="D61" i="12" s="1"/>
  <c r="D40" i="12"/>
  <c r="D43" i="12" s="1"/>
  <c r="BE80" i="11"/>
  <c r="BE60" i="11"/>
  <c r="BE61" i="11" s="1"/>
  <c r="BE40" i="11"/>
  <c r="CD79" i="12"/>
  <c r="CD39" i="12"/>
  <c r="CD59" i="12"/>
  <c r="BI80" i="15"/>
  <c r="BI40" i="15"/>
  <c r="BI43" i="15" s="1"/>
  <c r="BI60" i="15"/>
  <c r="BI63" i="15" s="1"/>
  <c r="CG79" i="14"/>
  <c r="CG59" i="14"/>
  <c r="CG39" i="14"/>
  <c r="CF79" i="15"/>
  <c r="CF59" i="15"/>
  <c r="CF39" i="15"/>
  <c r="CI39" i="11"/>
  <c r="CI79" i="11"/>
  <c r="CI59" i="11"/>
  <c r="BF81" i="13"/>
  <c r="BF83" i="13"/>
  <c r="C80" i="16"/>
  <c r="C83" i="16" s="1"/>
  <c r="C60" i="16"/>
  <c r="C40" i="16"/>
  <c r="I79" i="15"/>
  <c r="I59" i="15"/>
  <c r="I39" i="15"/>
  <c r="F80" i="12"/>
  <c r="F40" i="12"/>
  <c r="F60" i="12"/>
  <c r="F61" i="12" s="1"/>
  <c r="BD80" i="11"/>
  <c r="BD60" i="11"/>
  <c r="BD40" i="11"/>
  <c r="BG40" i="11"/>
  <c r="BG80" i="11"/>
  <c r="BG60" i="11"/>
  <c r="BG61" i="11" s="1"/>
  <c r="C79" i="15"/>
  <c r="C59" i="15"/>
  <c r="C39" i="15"/>
  <c r="H79" i="15"/>
  <c r="H59" i="15"/>
  <c r="H39" i="15"/>
  <c r="I80" i="12"/>
  <c r="I83" i="12" s="1"/>
  <c r="I60" i="12"/>
  <c r="I40" i="12"/>
  <c r="I43" i="12" s="1"/>
  <c r="BF80" i="11"/>
  <c r="BF60" i="11"/>
  <c r="BF61" i="11" s="1"/>
  <c r="BF40" i="11"/>
  <c r="BF41" i="11" s="1"/>
  <c r="BI80" i="11"/>
  <c r="BI81" i="11" s="1"/>
  <c r="BI60" i="11"/>
  <c r="BI40" i="11"/>
  <c r="BI41" i="11" s="1"/>
  <c r="CH79" i="16"/>
  <c r="CH59" i="16"/>
  <c r="CH39" i="16"/>
  <c r="AI93" i="13"/>
  <c r="BY39" i="13"/>
  <c r="BQ39" i="13" s="1"/>
  <c r="BY35" i="13"/>
  <c r="BY31" i="13"/>
  <c r="BQ31" i="13" s="1"/>
  <c r="CG59" i="12"/>
  <c r="CG39" i="12"/>
  <c r="CG79" i="12"/>
  <c r="BD80" i="15"/>
  <c r="BD83" i="15" s="1"/>
  <c r="BD60" i="15"/>
  <c r="BD63" i="15" s="1"/>
  <c r="BD40" i="15"/>
  <c r="BD43" i="15" s="1"/>
  <c r="BE80" i="15"/>
  <c r="BE83" i="15" s="1"/>
  <c r="BE60" i="15"/>
  <c r="BE40" i="15"/>
  <c r="BH80" i="14"/>
  <c r="BH60" i="14"/>
  <c r="BH40" i="14"/>
  <c r="BH41" i="14" s="1"/>
  <c r="BI80" i="14"/>
  <c r="BI83" i="14" s="1"/>
  <c r="BI60" i="14"/>
  <c r="BI40" i="14"/>
  <c r="BI43" i="14" s="1"/>
  <c r="CC79" i="14"/>
  <c r="CC59" i="14"/>
  <c r="CC39" i="14"/>
  <c r="CD79" i="14"/>
  <c r="CD59" i="14"/>
  <c r="CD39" i="14"/>
  <c r="CG79" i="15"/>
  <c r="CG59" i="15"/>
  <c r="CG39" i="15"/>
  <c r="BC79" i="16"/>
  <c r="BC59" i="16"/>
  <c r="BC39" i="16"/>
  <c r="BE79" i="16"/>
  <c r="BE59" i="16"/>
  <c r="BE39" i="16"/>
  <c r="H81" i="16"/>
  <c r="AI41" i="12"/>
  <c r="CE39" i="11"/>
  <c r="CE59" i="11"/>
  <c r="CE79" i="11"/>
  <c r="CF79" i="11"/>
  <c r="CF59" i="11"/>
  <c r="CF39" i="11"/>
  <c r="BF63" i="13"/>
  <c r="BF61" i="13"/>
  <c r="BH43" i="11"/>
  <c r="D79" i="13"/>
  <c r="D59" i="13"/>
  <c r="D39" i="13"/>
  <c r="C79" i="13"/>
  <c r="C59" i="13"/>
  <c r="C39" i="13"/>
  <c r="AD80" i="16"/>
  <c r="AD60" i="16"/>
  <c r="AD63" i="16" s="1"/>
  <c r="AD40" i="16"/>
  <c r="AD43" i="16" s="1"/>
  <c r="AE80" i="16"/>
  <c r="AE83" i="16" s="1"/>
  <c r="AE60" i="16"/>
  <c r="AE40" i="16"/>
  <c r="AE43" i="16" s="1"/>
  <c r="AF80" i="12"/>
  <c r="AF60" i="12"/>
  <c r="AF40" i="12"/>
  <c r="AF41" i="12" s="1"/>
  <c r="AG80" i="12"/>
  <c r="AG81" i="12" s="1"/>
  <c r="AG60" i="12"/>
  <c r="AG40" i="12"/>
  <c r="AG43" i="13"/>
  <c r="BI63" i="13"/>
  <c r="AF60" i="15"/>
  <c r="AF40" i="15"/>
  <c r="AF43" i="15" s="1"/>
  <c r="AF80" i="15"/>
  <c r="AI40" i="15"/>
  <c r="AI80" i="15"/>
  <c r="AI83" i="15" s="1"/>
  <c r="AI60" i="15"/>
  <c r="AI63" i="15" s="1"/>
  <c r="CG80" i="13"/>
  <c r="CG60" i="13"/>
  <c r="CG40" i="13"/>
  <c r="CH40" i="13"/>
  <c r="CH43" i="13" s="1"/>
  <c r="CH80" i="13"/>
  <c r="CH83" i="13" s="1"/>
  <c r="CH60" i="13"/>
  <c r="CH61" i="13" s="1"/>
  <c r="BE63" i="13"/>
  <c r="AF80" i="14"/>
  <c r="AF60" i="14"/>
  <c r="AF61" i="14" s="1"/>
  <c r="AF40" i="14"/>
  <c r="AF41" i="14" s="1"/>
  <c r="AE60" i="14"/>
  <c r="AE61" i="14" s="1"/>
  <c r="AE80" i="14"/>
  <c r="AE83" i="14" s="1"/>
  <c r="AE40" i="14"/>
  <c r="AE41" i="14" s="1"/>
  <c r="BH79" i="12"/>
  <c r="BH59" i="12"/>
  <c r="BH39" i="12"/>
  <c r="BI79" i="12"/>
  <c r="BI59" i="12"/>
  <c r="BI39" i="12"/>
  <c r="AD80" i="10"/>
  <c r="AD60" i="10"/>
  <c r="AD40" i="10"/>
  <c r="AC80" i="10"/>
  <c r="AC60" i="10"/>
  <c r="AC40" i="10"/>
  <c r="AE80" i="10"/>
  <c r="AE60" i="10"/>
  <c r="AE40" i="10"/>
  <c r="AF80" i="10"/>
  <c r="AF60" i="10"/>
  <c r="AF40" i="10"/>
  <c r="AG80" i="10"/>
  <c r="AG60" i="10"/>
  <c r="AG40" i="10"/>
  <c r="AH80" i="10"/>
  <c r="AH60" i="10"/>
  <c r="AH40" i="10"/>
  <c r="AI80" i="10"/>
  <c r="AI60" i="10"/>
  <c r="AI40" i="10"/>
  <c r="AH39" i="10"/>
  <c r="AH59" i="10"/>
  <c r="AH79" i="10"/>
  <c r="AC39" i="10"/>
  <c r="AC59" i="10"/>
  <c r="AC79" i="10"/>
  <c r="AG39" i="10"/>
  <c r="AG59" i="10"/>
  <c r="AG79" i="10"/>
  <c r="AF39" i="10"/>
  <c r="AF59" i="10"/>
  <c r="AF79" i="10"/>
  <c r="AD39" i="10"/>
  <c r="AD59" i="10"/>
  <c r="AD79" i="10"/>
  <c r="AE39" i="10"/>
  <c r="AE59" i="10"/>
  <c r="AE79" i="10"/>
  <c r="AI39" i="10"/>
  <c r="AI59" i="10"/>
  <c r="AI79" i="10"/>
  <c r="N41" i="5"/>
  <c r="F42" i="5" s="1"/>
  <c r="F51" i="5" s="1"/>
  <c r="N51" i="5" s="1"/>
  <c r="BP41" i="9"/>
  <c r="BH42" i="9" s="1"/>
  <c r="H53" i="9" s="1"/>
  <c r="N41" i="9"/>
  <c r="F42" i="9" s="1"/>
  <c r="F51" i="9" s="1"/>
  <c r="BN41" i="4"/>
  <c r="BF42" i="4" s="1"/>
  <c r="F53" i="4" s="1"/>
  <c r="N53" i="4" s="1"/>
  <c r="BU39" i="7"/>
  <c r="BM39" i="7" s="1"/>
  <c r="BU31" i="7"/>
  <c r="BM31" i="7" s="1"/>
  <c r="AE53" i="7"/>
  <c r="BU33" i="7"/>
  <c r="BM33" i="7" s="1"/>
  <c r="AD54" i="6"/>
  <c r="AS35" i="8"/>
  <c r="AC52" i="8"/>
  <c r="AS32" i="8"/>
  <c r="AK32" i="8" s="1"/>
  <c r="AX38" i="7"/>
  <c r="AP38" i="7" s="1"/>
  <c r="AH52" i="7"/>
  <c r="AX36" i="7"/>
  <c r="AP36" i="7" s="1"/>
  <c r="AC53" i="7"/>
  <c r="AI54" i="6"/>
  <c r="AD53" i="6"/>
  <c r="CS35" i="6"/>
  <c r="CS38" i="6"/>
  <c r="CK38" i="6" s="1"/>
  <c r="CS34" i="6"/>
  <c r="CK34" i="6" s="1"/>
  <c r="AT39" i="7"/>
  <c r="AL39" i="7" s="1"/>
  <c r="AT38" i="7"/>
  <c r="AL38" i="7" s="1"/>
  <c r="AT37" i="7"/>
  <c r="AL37" i="7" s="1"/>
  <c r="AD52" i="7"/>
  <c r="AT34" i="7"/>
  <c r="AL34" i="7" s="1"/>
  <c r="AT32" i="7"/>
  <c r="AL32" i="7" s="1"/>
  <c r="AT35" i="7"/>
  <c r="AT31" i="7"/>
  <c r="AL31" i="7" s="1"/>
  <c r="AT36" i="7"/>
  <c r="AL36" i="7" s="1"/>
  <c r="AT33" i="7"/>
  <c r="AL33" i="7" s="1"/>
  <c r="AS35" i="7"/>
  <c r="AS36" i="7"/>
  <c r="AK36" i="7" s="1"/>
  <c r="AS33" i="7"/>
  <c r="AK33" i="7" s="1"/>
  <c r="AS31" i="7"/>
  <c r="AK31" i="7" s="1"/>
  <c r="AC52" i="7"/>
  <c r="AS39" i="7"/>
  <c r="AK39" i="7" s="1"/>
  <c r="AS32" i="7"/>
  <c r="AK32" i="7" s="1"/>
  <c r="AS38" i="7"/>
  <c r="AK38" i="7" s="1"/>
  <c r="AG52" i="4"/>
  <c r="AF41" i="8"/>
  <c r="AV39" i="6"/>
  <c r="AN39" i="6" s="1"/>
  <c r="AV38" i="6"/>
  <c r="AN38" i="6" s="1"/>
  <c r="AV37" i="6"/>
  <c r="AN37" i="6" s="1"/>
  <c r="AV36" i="6"/>
  <c r="AN36" i="6" s="1"/>
  <c r="AV35" i="6"/>
  <c r="AV34" i="6"/>
  <c r="AN34" i="6" s="1"/>
  <c r="AV33" i="6"/>
  <c r="AN33" i="6" s="1"/>
  <c r="AV32" i="6"/>
  <c r="AN32" i="6" s="1"/>
  <c r="AV31" i="6"/>
  <c r="AN31" i="6" s="1"/>
  <c r="AF52" i="6"/>
  <c r="AC51" i="9"/>
  <c r="S38" i="9"/>
  <c r="K38" i="9" s="1"/>
  <c r="S37" i="9"/>
  <c r="K37" i="9" s="1"/>
  <c r="S39" i="9"/>
  <c r="K39" i="9" s="1"/>
  <c r="S36" i="9"/>
  <c r="K36" i="9" s="1"/>
  <c r="S35" i="9"/>
  <c r="S33" i="9"/>
  <c r="K33" i="9" s="1"/>
  <c r="S31" i="9"/>
  <c r="K31" i="9" s="1"/>
  <c r="S32" i="9"/>
  <c r="K32" i="9" s="1"/>
  <c r="S34" i="9"/>
  <c r="K34" i="9" s="1"/>
  <c r="AE54" i="6"/>
  <c r="CU37" i="6"/>
  <c r="CM37" i="6" s="1"/>
  <c r="AH54" i="5"/>
  <c r="CX39" i="5"/>
  <c r="CP39" i="5" s="1"/>
  <c r="CX38" i="5"/>
  <c r="CP38" i="5" s="1"/>
  <c r="CX37" i="5"/>
  <c r="CP37" i="5" s="1"/>
  <c r="CX36" i="5"/>
  <c r="CP36" i="5" s="1"/>
  <c r="CX35" i="5"/>
  <c r="CX34" i="5"/>
  <c r="CP34" i="5" s="1"/>
  <c r="CX33" i="5"/>
  <c r="CP33" i="5" s="1"/>
  <c r="CX32" i="5"/>
  <c r="CP32" i="5" s="1"/>
  <c r="CX31" i="5"/>
  <c r="CP31" i="5" s="1"/>
  <c r="AD54" i="5"/>
  <c r="CT39" i="5"/>
  <c r="CL39" i="5" s="1"/>
  <c r="CT38" i="5"/>
  <c r="CL38" i="5" s="1"/>
  <c r="CT37" i="5"/>
  <c r="CL37" i="5" s="1"/>
  <c r="CT36" i="5"/>
  <c r="CL36" i="5" s="1"/>
  <c r="CT35" i="5"/>
  <c r="CT34" i="5"/>
  <c r="CL34" i="5" s="1"/>
  <c r="CT33" i="5"/>
  <c r="CL33" i="5" s="1"/>
  <c r="CT32" i="5"/>
  <c r="CL32" i="5" s="1"/>
  <c r="CT31" i="5"/>
  <c r="CL31" i="5" s="1"/>
  <c r="CV39" i="5"/>
  <c r="CN39" i="5" s="1"/>
  <c r="CV38" i="5"/>
  <c r="CN38" i="5" s="1"/>
  <c r="CV37" i="5"/>
  <c r="CN37" i="5" s="1"/>
  <c r="CV36" i="5"/>
  <c r="CN36" i="5" s="1"/>
  <c r="CV35" i="5"/>
  <c r="CV34" i="5"/>
  <c r="CN34" i="5" s="1"/>
  <c r="CV33" i="5"/>
  <c r="CN33" i="5" s="1"/>
  <c r="CV32" i="5"/>
  <c r="CN32" i="5" s="1"/>
  <c r="CV31" i="5"/>
  <c r="CN31" i="5" s="1"/>
  <c r="AF54" i="5"/>
  <c r="AE51" i="6"/>
  <c r="U32" i="6"/>
  <c r="M32" i="6" s="1"/>
  <c r="CD41" i="6"/>
  <c r="CT36" i="6" s="1"/>
  <c r="CL36" i="6" s="1"/>
  <c r="AH52" i="5"/>
  <c r="AX39" i="5"/>
  <c r="AP39" i="5" s="1"/>
  <c r="AX38" i="5"/>
  <c r="AP38" i="5" s="1"/>
  <c r="AX37" i="5"/>
  <c r="AP37" i="5" s="1"/>
  <c r="AX36" i="5"/>
  <c r="AP36" i="5" s="1"/>
  <c r="AX35" i="5"/>
  <c r="AX34" i="5"/>
  <c r="AP34" i="5" s="1"/>
  <c r="AX33" i="5"/>
  <c r="AP33" i="5" s="1"/>
  <c r="AX32" i="5"/>
  <c r="AP32" i="5" s="1"/>
  <c r="AX31" i="5"/>
  <c r="AP31" i="5" s="1"/>
  <c r="AI54" i="5"/>
  <c r="CY39" i="5"/>
  <c r="CQ39" i="5" s="1"/>
  <c r="CY37" i="5"/>
  <c r="CQ37" i="5" s="1"/>
  <c r="CY35" i="5"/>
  <c r="CY34" i="5"/>
  <c r="CQ34" i="5" s="1"/>
  <c r="CY32" i="5"/>
  <c r="CQ32" i="5" s="1"/>
  <c r="CY31" i="5"/>
  <c r="CQ31" i="5" s="1"/>
  <c r="CY33" i="5"/>
  <c r="CQ33" i="5" s="1"/>
  <c r="CY36" i="5"/>
  <c r="CQ36" i="5" s="1"/>
  <c r="CY38" i="5"/>
  <c r="CQ38" i="5" s="1"/>
  <c r="AD52" i="4"/>
  <c r="AE54" i="9"/>
  <c r="CU38" i="9"/>
  <c r="CM38" i="9" s="1"/>
  <c r="CU37" i="9"/>
  <c r="CM37" i="9" s="1"/>
  <c r="CU35" i="9"/>
  <c r="CU34" i="9"/>
  <c r="CM34" i="9" s="1"/>
  <c r="CU32" i="9"/>
  <c r="CM32" i="9" s="1"/>
  <c r="AE53" i="8"/>
  <c r="BU38" i="8"/>
  <c r="BM38" i="8" s="1"/>
  <c r="BU36" i="8"/>
  <c r="BM36" i="8" s="1"/>
  <c r="BU35" i="8"/>
  <c r="BU34" i="8"/>
  <c r="BM34" i="8" s="1"/>
  <c r="BU37" i="8"/>
  <c r="BM37" i="8" s="1"/>
  <c r="BU31" i="8"/>
  <c r="BM31" i="8" s="1"/>
  <c r="BU39" i="8"/>
  <c r="BM39" i="8" s="1"/>
  <c r="BU32" i="8"/>
  <c r="BM32" i="8" s="1"/>
  <c r="BU33" i="8"/>
  <c r="BM33" i="8" s="1"/>
  <c r="AH51" i="9"/>
  <c r="X39" i="9"/>
  <c r="P39" i="9" s="1"/>
  <c r="X37" i="9"/>
  <c r="P37" i="9" s="1"/>
  <c r="X38" i="9"/>
  <c r="P38" i="9" s="1"/>
  <c r="X36" i="9"/>
  <c r="P36" i="9" s="1"/>
  <c r="X34" i="9"/>
  <c r="P34" i="9" s="1"/>
  <c r="X33" i="9"/>
  <c r="P33" i="9" s="1"/>
  <c r="X35" i="9"/>
  <c r="X31" i="9"/>
  <c r="P31" i="9" s="1"/>
  <c r="X32" i="9"/>
  <c r="P32" i="9" s="1"/>
  <c r="AE54" i="8"/>
  <c r="CU38" i="8"/>
  <c r="CM38" i="8" s="1"/>
  <c r="CU36" i="8"/>
  <c r="CM36" i="8" s="1"/>
  <c r="CU34" i="8"/>
  <c r="CM34" i="8" s="1"/>
  <c r="CU32" i="8"/>
  <c r="CM32" i="8" s="1"/>
  <c r="CU37" i="8"/>
  <c r="CM37" i="8" s="1"/>
  <c r="CU31" i="8"/>
  <c r="CM31" i="8" s="1"/>
  <c r="CU35" i="8"/>
  <c r="CU39" i="8"/>
  <c r="CM39" i="8" s="1"/>
  <c r="CU33" i="8"/>
  <c r="CM33" i="8" s="1"/>
  <c r="BX39" i="5"/>
  <c r="BP39" i="5" s="1"/>
  <c r="BX38" i="5"/>
  <c r="BP38" i="5" s="1"/>
  <c r="BX37" i="5"/>
  <c r="BP37" i="5" s="1"/>
  <c r="BX36" i="5"/>
  <c r="BP36" i="5" s="1"/>
  <c r="BX35" i="5"/>
  <c r="BX34" i="5"/>
  <c r="BP34" i="5" s="1"/>
  <c r="BX33" i="5"/>
  <c r="BP33" i="5" s="1"/>
  <c r="BX32" i="5"/>
  <c r="BP32" i="5" s="1"/>
  <c r="BX31" i="5"/>
  <c r="BP31" i="5" s="1"/>
  <c r="AH53" i="5"/>
  <c r="CW39" i="8"/>
  <c r="CO39" i="8" s="1"/>
  <c r="CW37" i="8"/>
  <c r="CO37" i="8" s="1"/>
  <c r="CW35" i="8"/>
  <c r="CW33" i="8"/>
  <c r="CO33" i="8" s="1"/>
  <c r="CW36" i="8"/>
  <c r="CO36" i="8" s="1"/>
  <c r="CW34" i="8"/>
  <c r="CO34" i="8" s="1"/>
  <c r="CW38" i="8"/>
  <c r="CO38" i="8" s="1"/>
  <c r="AG54" i="8"/>
  <c r="CW32" i="8"/>
  <c r="CO32" i="8" s="1"/>
  <c r="CW31" i="8"/>
  <c r="CO31" i="8" s="1"/>
  <c r="AF41" i="7"/>
  <c r="BC41" i="7"/>
  <c r="BS39" i="7" s="1"/>
  <c r="BK39" i="7" s="1"/>
  <c r="BG41" i="6"/>
  <c r="Y39" i="5"/>
  <c r="Q39" i="5" s="1"/>
  <c r="Y38" i="5"/>
  <c r="Q38" i="5" s="1"/>
  <c r="Y37" i="5"/>
  <c r="Q37" i="5" s="1"/>
  <c r="Y36" i="5"/>
  <c r="Q36" i="5" s="1"/>
  <c r="Y35" i="5"/>
  <c r="Y34" i="5"/>
  <c r="Q34" i="5" s="1"/>
  <c r="Y33" i="5"/>
  <c r="Q33" i="5" s="1"/>
  <c r="Y32" i="5"/>
  <c r="Q32" i="5" s="1"/>
  <c r="Y31" i="5"/>
  <c r="Q31" i="5" s="1"/>
  <c r="AI51" i="5"/>
  <c r="BY39" i="5"/>
  <c r="BQ39" i="5" s="1"/>
  <c r="BY38" i="5"/>
  <c r="BQ38" i="5" s="1"/>
  <c r="BY37" i="5"/>
  <c r="BQ37" i="5" s="1"/>
  <c r="BY36" i="5"/>
  <c r="BQ36" i="5" s="1"/>
  <c r="BY35" i="5"/>
  <c r="BY34" i="5"/>
  <c r="BQ34" i="5" s="1"/>
  <c r="BY33" i="5"/>
  <c r="BQ33" i="5" s="1"/>
  <c r="BY32" i="5"/>
  <c r="BQ32" i="5" s="1"/>
  <c r="BY31" i="5"/>
  <c r="BQ31" i="5" s="1"/>
  <c r="AI53" i="5"/>
  <c r="Q41" i="7"/>
  <c r="I42" i="7" s="1"/>
  <c r="I51" i="7" s="1"/>
  <c r="BD41" i="6"/>
  <c r="BT37" i="6" s="1"/>
  <c r="BL37" i="6" s="1"/>
  <c r="AU35" i="6"/>
  <c r="AU37" i="6"/>
  <c r="AM37" i="6" s="1"/>
  <c r="AT32" i="6"/>
  <c r="AL32" i="6" s="1"/>
  <c r="AT33" i="6"/>
  <c r="AL33" i="6" s="1"/>
  <c r="BU31" i="4"/>
  <c r="BM31" i="4" s="1"/>
  <c r="BU35" i="4"/>
  <c r="BU39" i="4"/>
  <c r="BM39" i="4" s="1"/>
  <c r="AU31" i="9"/>
  <c r="AM31" i="9" s="1"/>
  <c r="AU35" i="9"/>
  <c r="BX34" i="4"/>
  <c r="BP34" i="4" s="1"/>
  <c r="BX31" i="4"/>
  <c r="BP31" i="4" s="1"/>
  <c r="BW33" i="4"/>
  <c r="BO33" i="4" s="1"/>
  <c r="BW37" i="4"/>
  <c r="BO37" i="4" s="1"/>
  <c r="BT33" i="5"/>
  <c r="BL33" i="5" s="1"/>
  <c r="BT37" i="5"/>
  <c r="BL37" i="5" s="1"/>
  <c r="S35" i="5"/>
  <c r="S31" i="5"/>
  <c r="K31" i="5" s="1"/>
  <c r="AU33" i="5"/>
  <c r="AM33" i="5" s="1"/>
  <c r="AU37" i="5"/>
  <c r="AM37" i="5" s="1"/>
  <c r="BY31" i="8"/>
  <c r="BQ31" i="8" s="1"/>
  <c r="BY32" i="8"/>
  <c r="BQ32" i="8" s="1"/>
  <c r="BY38" i="8"/>
  <c r="BQ38" i="8" s="1"/>
  <c r="CX34" i="8"/>
  <c r="CP34" i="8" s="1"/>
  <c r="CX38" i="8"/>
  <c r="CP38" i="8" s="1"/>
  <c r="U31" i="5"/>
  <c r="M31" i="5" s="1"/>
  <c r="U35" i="5"/>
  <c r="U39" i="5"/>
  <c r="M39" i="5" s="1"/>
  <c r="BS39" i="5"/>
  <c r="BK39" i="5" s="1"/>
  <c r="BS38" i="5"/>
  <c r="BK38" i="5" s="1"/>
  <c r="X35" i="7"/>
  <c r="X37" i="7"/>
  <c r="P37" i="7" s="1"/>
  <c r="AS34" i="5"/>
  <c r="AK34" i="5" s="1"/>
  <c r="AS38" i="5"/>
  <c r="AK38" i="5" s="1"/>
  <c r="CW32" i="5"/>
  <c r="CO32" i="5" s="1"/>
  <c r="CW36" i="5"/>
  <c r="CO36" i="5" s="1"/>
  <c r="BU32" i="5"/>
  <c r="BM32" i="5" s="1"/>
  <c r="BU36" i="5"/>
  <c r="BM36" i="5" s="1"/>
  <c r="AG51" i="5"/>
  <c r="AG56" i="5" s="1"/>
  <c r="W39" i="5"/>
  <c r="O39" i="5" s="1"/>
  <c r="W37" i="5"/>
  <c r="O37" i="5" s="1"/>
  <c r="W35" i="5"/>
  <c r="W34" i="5"/>
  <c r="O34" i="5" s="1"/>
  <c r="W32" i="5"/>
  <c r="O32" i="5" s="1"/>
  <c r="W38" i="5"/>
  <c r="O38" i="5" s="1"/>
  <c r="W36" i="5"/>
  <c r="O36" i="5" s="1"/>
  <c r="W33" i="5"/>
  <c r="O33" i="5" s="1"/>
  <c r="W31" i="5"/>
  <c r="O31" i="5" s="1"/>
  <c r="AD52" i="8"/>
  <c r="AT39" i="8"/>
  <c r="AL39" i="8" s="1"/>
  <c r="AT38" i="8"/>
  <c r="AL38" i="8" s="1"/>
  <c r="AT37" i="8"/>
  <c r="AL37" i="8" s="1"/>
  <c r="AT36" i="8"/>
  <c r="AL36" i="8" s="1"/>
  <c r="AT35" i="8"/>
  <c r="AT34" i="8"/>
  <c r="AL34" i="8" s="1"/>
  <c r="AT33" i="8"/>
  <c r="AL33" i="8" s="1"/>
  <c r="AT32" i="8"/>
  <c r="AL32" i="8" s="1"/>
  <c r="AT31" i="8"/>
  <c r="AL31" i="8" s="1"/>
  <c r="BX38" i="7"/>
  <c r="BP38" i="7" s="1"/>
  <c r="BX31" i="7"/>
  <c r="BP31" i="7" s="1"/>
  <c r="BX36" i="7"/>
  <c r="BP36" i="7" s="1"/>
  <c r="AC54" i="8"/>
  <c r="CS38" i="8"/>
  <c r="CK38" i="8" s="1"/>
  <c r="CS36" i="8"/>
  <c r="CK36" i="8" s="1"/>
  <c r="CS34" i="8"/>
  <c r="CK34" i="8" s="1"/>
  <c r="CS32" i="8"/>
  <c r="CK32" i="8" s="1"/>
  <c r="CS33" i="8"/>
  <c r="CK33" i="8" s="1"/>
  <c r="CS37" i="8"/>
  <c r="CK37" i="8" s="1"/>
  <c r="CS31" i="8"/>
  <c r="CK31" i="8" s="1"/>
  <c r="CS35" i="8"/>
  <c r="CS39" i="8"/>
  <c r="CK39" i="8" s="1"/>
  <c r="AE53" i="9"/>
  <c r="BU39" i="9"/>
  <c r="BM39" i="9" s="1"/>
  <c r="BU38" i="9"/>
  <c r="BM38" i="9" s="1"/>
  <c r="BU37" i="9"/>
  <c r="BM37" i="9" s="1"/>
  <c r="BU36" i="9"/>
  <c r="BM36" i="9" s="1"/>
  <c r="BU35" i="9"/>
  <c r="BU34" i="9"/>
  <c r="BM34" i="9" s="1"/>
  <c r="BU33" i="9"/>
  <c r="BM33" i="9" s="1"/>
  <c r="BU32" i="9"/>
  <c r="BM32" i="9" s="1"/>
  <c r="BU31" i="9"/>
  <c r="BM31" i="9" s="1"/>
  <c r="V39" i="7"/>
  <c r="N39" i="7" s="1"/>
  <c r="V38" i="7"/>
  <c r="N38" i="7" s="1"/>
  <c r="V37" i="7"/>
  <c r="N37" i="7" s="1"/>
  <c r="V35" i="7"/>
  <c r="AF51" i="7"/>
  <c r="V34" i="7"/>
  <c r="N34" i="7" s="1"/>
  <c r="V32" i="7"/>
  <c r="N32" i="7" s="1"/>
  <c r="V31" i="7"/>
  <c r="N31" i="7" s="1"/>
  <c r="V33" i="7"/>
  <c r="N33" i="7" s="1"/>
  <c r="V36" i="7"/>
  <c r="N36" i="7" s="1"/>
  <c r="AE53" i="6"/>
  <c r="BU36" i="6"/>
  <c r="BM36" i="6" s="1"/>
  <c r="BU31" i="6"/>
  <c r="BM31" i="6" s="1"/>
  <c r="V38" i="6"/>
  <c r="N38" i="6" s="1"/>
  <c r="V36" i="6"/>
  <c r="N36" i="6" s="1"/>
  <c r="V35" i="6"/>
  <c r="V34" i="6"/>
  <c r="N34" i="6" s="1"/>
  <c r="V37" i="6"/>
  <c r="N37" i="6" s="1"/>
  <c r="V33" i="6"/>
  <c r="N33" i="6" s="1"/>
  <c r="V31" i="6"/>
  <c r="N31" i="6" s="1"/>
  <c r="V39" i="6"/>
  <c r="N39" i="6" s="1"/>
  <c r="AF51" i="6"/>
  <c r="V32" i="6"/>
  <c r="N32" i="6" s="1"/>
  <c r="AG52" i="8"/>
  <c r="AW39" i="8"/>
  <c r="AO39" i="8" s="1"/>
  <c r="AW37" i="8"/>
  <c r="AO37" i="8" s="1"/>
  <c r="AW35" i="8"/>
  <c r="AW33" i="8"/>
  <c r="AO33" i="8" s="1"/>
  <c r="AW31" i="8"/>
  <c r="AO31" i="8" s="1"/>
  <c r="AW36" i="8"/>
  <c r="AO36" i="8" s="1"/>
  <c r="AW34" i="8"/>
  <c r="AO34" i="8" s="1"/>
  <c r="AW32" i="8"/>
  <c r="AO32" i="8" s="1"/>
  <c r="AW38" i="8"/>
  <c r="AO38" i="8" s="1"/>
  <c r="AF53" i="6"/>
  <c r="BV39" i="6"/>
  <c r="BN39" i="6" s="1"/>
  <c r="BV36" i="6"/>
  <c r="BN36" i="6" s="1"/>
  <c r="BV34" i="6"/>
  <c r="BN34" i="6" s="1"/>
  <c r="BV32" i="6"/>
  <c r="BN32" i="6" s="1"/>
  <c r="BV37" i="6"/>
  <c r="BN37" i="6" s="1"/>
  <c r="BV33" i="6"/>
  <c r="BN33" i="6" s="1"/>
  <c r="BV31" i="6"/>
  <c r="BN31" i="6" s="1"/>
  <c r="BV35" i="6"/>
  <c r="BV38" i="6"/>
  <c r="BN38" i="6" s="1"/>
  <c r="AI54" i="8"/>
  <c r="CY38" i="8"/>
  <c r="CQ38" i="8" s="1"/>
  <c r="CY36" i="8"/>
  <c r="CQ36" i="8" s="1"/>
  <c r="CY34" i="8"/>
  <c r="CQ34" i="8" s="1"/>
  <c r="CY32" i="8"/>
  <c r="CQ32" i="8" s="1"/>
  <c r="CY39" i="8"/>
  <c r="CQ39" i="8" s="1"/>
  <c r="CY35" i="8"/>
  <c r="CY33" i="8"/>
  <c r="CQ33" i="8" s="1"/>
  <c r="CY31" i="8"/>
  <c r="CQ31" i="8" s="1"/>
  <c r="CY37" i="8"/>
  <c r="CQ37" i="8" s="1"/>
  <c r="AI41" i="4"/>
  <c r="AH41" i="4"/>
  <c r="AT39" i="9"/>
  <c r="AL39" i="9" s="1"/>
  <c r="AD52" i="9"/>
  <c r="AT38" i="9"/>
  <c r="AL38" i="9" s="1"/>
  <c r="AT36" i="9"/>
  <c r="AL36" i="9" s="1"/>
  <c r="AT35" i="9"/>
  <c r="AT37" i="9"/>
  <c r="AL37" i="9" s="1"/>
  <c r="AT34" i="9"/>
  <c r="AL34" i="9" s="1"/>
  <c r="AT33" i="9"/>
  <c r="AL33" i="9" s="1"/>
  <c r="AT32" i="9"/>
  <c r="AL32" i="9" s="1"/>
  <c r="AT31" i="9"/>
  <c r="AL31" i="9" s="1"/>
  <c r="BE41" i="7"/>
  <c r="BU32" i="7" s="1"/>
  <c r="BM32" i="7" s="1"/>
  <c r="AI51" i="9"/>
  <c r="Y39" i="9"/>
  <c r="Q39" i="9" s="1"/>
  <c r="Y38" i="9"/>
  <c r="Q38" i="9" s="1"/>
  <c r="Y37" i="9"/>
  <c r="Q37" i="9" s="1"/>
  <c r="Y36" i="9"/>
  <c r="Q36" i="9" s="1"/>
  <c r="Y35" i="9"/>
  <c r="Y34" i="9"/>
  <c r="Q34" i="9" s="1"/>
  <c r="Y33" i="9"/>
  <c r="Q33" i="9" s="1"/>
  <c r="Y31" i="9"/>
  <c r="Q31" i="9" s="1"/>
  <c r="Y32" i="9"/>
  <c r="Q32" i="9" s="1"/>
  <c r="AC53" i="9"/>
  <c r="BS39" i="9"/>
  <c r="BK39" i="9" s="1"/>
  <c r="BS38" i="9"/>
  <c r="BK38" i="9" s="1"/>
  <c r="BS37" i="9"/>
  <c r="BK37" i="9" s="1"/>
  <c r="BS36" i="9"/>
  <c r="BK36" i="9" s="1"/>
  <c r="BS35" i="9"/>
  <c r="BS34" i="9"/>
  <c r="BK34" i="9" s="1"/>
  <c r="BS31" i="9"/>
  <c r="BK31" i="9" s="1"/>
  <c r="BS33" i="9"/>
  <c r="BK33" i="9" s="1"/>
  <c r="BS32" i="9"/>
  <c r="BK32" i="9" s="1"/>
  <c r="T39" i="5"/>
  <c r="L39" i="5" s="1"/>
  <c r="T38" i="5"/>
  <c r="L38" i="5" s="1"/>
  <c r="T37" i="5"/>
  <c r="L37" i="5" s="1"/>
  <c r="T36" i="5"/>
  <c r="L36" i="5" s="1"/>
  <c r="T35" i="5"/>
  <c r="T34" i="5"/>
  <c r="L34" i="5" s="1"/>
  <c r="T33" i="5"/>
  <c r="L33" i="5" s="1"/>
  <c r="T32" i="5"/>
  <c r="L32" i="5" s="1"/>
  <c r="T31" i="5"/>
  <c r="L31" i="5" s="1"/>
  <c r="AD51" i="5"/>
  <c r="AC52" i="9"/>
  <c r="AS39" i="9"/>
  <c r="AK39" i="9" s="1"/>
  <c r="AS38" i="9"/>
  <c r="AK38" i="9" s="1"/>
  <c r="AS37" i="9"/>
  <c r="AK37" i="9" s="1"/>
  <c r="AS36" i="9"/>
  <c r="AK36" i="9" s="1"/>
  <c r="AS35" i="9"/>
  <c r="AS34" i="9"/>
  <c r="AK34" i="9" s="1"/>
  <c r="AS33" i="9"/>
  <c r="AK33" i="9" s="1"/>
  <c r="AS31" i="9"/>
  <c r="AK31" i="9" s="1"/>
  <c r="AS32" i="9"/>
  <c r="AK32" i="9" s="1"/>
  <c r="M41" i="7"/>
  <c r="E42" i="7" s="1"/>
  <c r="E51" i="7" s="1"/>
  <c r="X39" i="5"/>
  <c r="P39" i="5" s="1"/>
  <c r="X38" i="5"/>
  <c r="P38" i="5" s="1"/>
  <c r="X37" i="5"/>
  <c r="P37" i="5" s="1"/>
  <c r="X36" i="5"/>
  <c r="P36" i="5" s="1"/>
  <c r="X35" i="5"/>
  <c r="X34" i="5"/>
  <c r="P34" i="5" s="1"/>
  <c r="X33" i="5"/>
  <c r="P33" i="5" s="1"/>
  <c r="X32" i="5"/>
  <c r="P32" i="5" s="1"/>
  <c r="X31" i="5"/>
  <c r="P31" i="5" s="1"/>
  <c r="AH51" i="5"/>
  <c r="AU31" i="6"/>
  <c r="AM31" i="6" s="1"/>
  <c r="AU36" i="6"/>
  <c r="AM36" i="6" s="1"/>
  <c r="AT39" i="6"/>
  <c r="AL39" i="6" s="1"/>
  <c r="AT38" i="6"/>
  <c r="AL38" i="6" s="1"/>
  <c r="BU33" i="4"/>
  <c r="BM33" i="4" s="1"/>
  <c r="BU37" i="4"/>
  <c r="BM37" i="4" s="1"/>
  <c r="AG41" i="4"/>
  <c r="AW39" i="4" s="1"/>
  <c r="AO39" i="4" s="1"/>
  <c r="AU34" i="9"/>
  <c r="AM34" i="9" s="1"/>
  <c r="AU38" i="9"/>
  <c r="AM38" i="9" s="1"/>
  <c r="AK41" i="6"/>
  <c r="AC42" i="6" s="1"/>
  <c r="C52" i="6" s="1"/>
  <c r="BX38" i="4"/>
  <c r="BP38" i="4" s="1"/>
  <c r="BX37" i="4"/>
  <c r="BP37" i="4" s="1"/>
  <c r="BW31" i="4"/>
  <c r="BO31" i="4" s="1"/>
  <c r="BW35" i="4"/>
  <c r="BW39" i="4"/>
  <c r="BO39" i="4" s="1"/>
  <c r="BT31" i="5"/>
  <c r="BL31" i="5" s="1"/>
  <c r="BT35" i="5"/>
  <c r="BT39" i="5"/>
  <c r="BL39" i="5" s="1"/>
  <c r="S37" i="5"/>
  <c r="K37" i="5" s="1"/>
  <c r="S36" i="5"/>
  <c r="K36" i="5" s="1"/>
  <c r="AU38" i="5"/>
  <c r="AM38" i="5" s="1"/>
  <c r="AU32" i="5"/>
  <c r="AM32" i="5" s="1"/>
  <c r="BY39" i="8"/>
  <c r="BQ39" i="8" s="1"/>
  <c r="BY35" i="8"/>
  <c r="CX32" i="8"/>
  <c r="CP32" i="8" s="1"/>
  <c r="CX36" i="8"/>
  <c r="CP36" i="8" s="1"/>
  <c r="U33" i="5"/>
  <c r="M33" i="5" s="1"/>
  <c r="U37" i="5"/>
  <c r="M37" i="5" s="1"/>
  <c r="BS34" i="5"/>
  <c r="BK34" i="5" s="1"/>
  <c r="BS33" i="5"/>
  <c r="BK33" i="5" s="1"/>
  <c r="X32" i="7"/>
  <c r="P32" i="7" s="1"/>
  <c r="X33" i="7"/>
  <c r="P33" i="7" s="1"/>
  <c r="X39" i="7"/>
  <c r="P39" i="7" s="1"/>
  <c r="AS32" i="5"/>
  <c r="AK32" i="5" s="1"/>
  <c r="AS36" i="5"/>
  <c r="AK36" i="5" s="1"/>
  <c r="CW34" i="5"/>
  <c r="CO34" i="5" s="1"/>
  <c r="CW38" i="5"/>
  <c r="CO38" i="5" s="1"/>
  <c r="BU34" i="5"/>
  <c r="BM34" i="5" s="1"/>
  <c r="BU38" i="5"/>
  <c r="BM38" i="5" s="1"/>
  <c r="AG51" i="9"/>
  <c r="W38" i="9"/>
  <c r="O38" i="9" s="1"/>
  <c r="W37" i="9"/>
  <c r="O37" i="9" s="1"/>
  <c r="W39" i="9"/>
  <c r="O39" i="9" s="1"/>
  <c r="W35" i="9"/>
  <c r="W32" i="9"/>
  <c r="O32" i="9" s="1"/>
  <c r="W36" i="9"/>
  <c r="O36" i="9" s="1"/>
  <c r="W34" i="9"/>
  <c r="O34" i="9" s="1"/>
  <c r="W33" i="9"/>
  <c r="O33" i="9" s="1"/>
  <c r="W31" i="9"/>
  <c r="O31" i="9" s="1"/>
  <c r="CV39" i="6"/>
  <c r="CN39" i="6" s="1"/>
  <c r="CV38" i="6"/>
  <c r="CN38" i="6" s="1"/>
  <c r="CV37" i="6"/>
  <c r="CN37" i="6" s="1"/>
  <c r="CV36" i="6"/>
  <c r="CN36" i="6" s="1"/>
  <c r="CV35" i="6"/>
  <c r="CV34" i="6"/>
  <c r="CN34" i="6" s="1"/>
  <c r="CV33" i="6"/>
  <c r="CN33" i="6" s="1"/>
  <c r="CV32" i="6"/>
  <c r="CN32" i="6" s="1"/>
  <c r="CV31" i="6"/>
  <c r="CN31" i="6" s="1"/>
  <c r="AF54" i="6"/>
  <c r="AY39" i="7"/>
  <c r="AQ39" i="7" s="1"/>
  <c r="AY38" i="7"/>
  <c r="AQ38" i="7" s="1"/>
  <c r="AY37" i="7"/>
  <c r="AQ37" i="7" s="1"/>
  <c r="AI52" i="7"/>
  <c r="AY36" i="7"/>
  <c r="AQ36" i="7" s="1"/>
  <c r="AY35" i="7"/>
  <c r="AY34" i="7"/>
  <c r="AQ34" i="7" s="1"/>
  <c r="AY33" i="7"/>
  <c r="AQ33" i="7" s="1"/>
  <c r="AY32" i="7"/>
  <c r="AQ32" i="7" s="1"/>
  <c r="AY31" i="7"/>
  <c r="AQ31" i="7" s="1"/>
  <c r="AI53" i="6"/>
  <c r="BY38" i="6"/>
  <c r="BQ38" i="6" s="1"/>
  <c r="BY35" i="6"/>
  <c r="BY33" i="6"/>
  <c r="BQ33" i="6" s="1"/>
  <c r="BY31" i="6"/>
  <c r="BQ31" i="6" s="1"/>
  <c r="BY39" i="6"/>
  <c r="BQ39" i="6" s="1"/>
  <c r="BY36" i="6"/>
  <c r="BQ36" i="6" s="1"/>
  <c r="BY34" i="6"/>
  <c r="BQ34" i="6" s="1"/>
  <c r="BY32" i="6"/>
  <c r="BQ32" i="6" s="1"/>
  <c r="BY37" i="6"/>
  <c r="BQ37" i="6" s="1"/>
  <c r="CT39" i="9"/>
  <c r="CL39" i="9" s="1"/>
  <c r="AD54" i="9"/>
  <c r="CT38" i="9"/>
  <c r="CL38" i="9" s="1"/>
  <c r="CT36" i="9"/>
  <c r="CL36" i="9" s="1"/>
  <c r="CT35" i="9"/>
  <c r="CT34" i="9"/>
  <c r="CL34" i="9" s="1"/>
  <c r="CT32" i="9"/>
  <c r="CL32" i="9" s="1"/>
  <c r="CT31" i="9"/>
  <c r="CL31" i="9" s="1"/>
  <c r="AF52" i="4"/>
  <c r="AV38" i="4"/>
  <c r="AN38" i="4" s="1"/>
  <c r="AV36" i="4"/>
  <c r="AN36" i="4" s="1"/>
  <c r="AV35" i="4"/>
  <c r="AV34" i="4"/>
  <c r="AN34" i="4" s="1"/>
  <c r="AV32" i="4"/>
  <c r="AN32" i="4" s="1"/>
  <c r="AV39" i="4"/>
  <c r="AN39" i="4" s="1"/>
  <c r="AV37" i="4"/>
  <c r="AN37" i="4" s="1"/>
  <c r="AV33" i="4"/>
  <c r="AN33" i="4" s="1"/>
  <c r="AV31" i="4"/>
  <c r="AN31" i="4" s="1"/>
  <c r="AD51" i="9"/>
  <c r="T39" i="9"/>
  <c r="L39" i="9" s="1"/>
  <c r="T36" i="9"/>
  <c r="L36" i="9" s="1"/>
  <c r="T34" i="9"/>
  <c r="L34" i="9" s="1"/>
  <c r="T33" i="9"/>
  <c r="L33" i="9" s="1"/>
  <c r="T38" i="9"/>
  <c r="L38" i="9" s="1"/>
  <c r="T31" i="9"/>
  <c r="L31" i="9" s="1"/>
  <c r="T37" i="9"/>
  <c r="L37" i="9" s="1"/>
  <c r="T35" i="9"/>
  <c r="T32" i="9"/>
  <c r="L32" i="9" s="1"/>
  <c r="AU39" i="6"/>
  <c r="AM39" i="6" s="1"/>
  <c r="AU34" i="6"/>
  <c r="AM34" i="6" s="1"/>
  <c r="AT36" i="6"/>
  <c r="AL36" i="6" s="1"/>
  <c r="AT35" i="6"/>
  <c r="AT37" i="6"/>
  <c r="AL37" i="6" s="1"/>
  <c r="CX31" i="8"/>
  <c r="CP31" i="8" s="1"/>
  <c r="CX35" i="8"/>
  <c r="CX39" i="8"/>
  <c r="CP39" i="8" s="1"/>
  <c r="AS31" i="5"/>
  <c r="AK31" i="5" s="1"/>
  <c r="AS35" i="5"/>
  <c r="AS39" i="5"/>
  <c r="AK39" i="5" s="1"/>
  <c r="X38" i="6"/>
  <c r="P38" i="6" s="1"/>
  <c r="X37" i="6"/>
  <c r="P37" i="6" s="1"/>
  <c r="X36" i="6"/>
  <c r="P36" i="6" s="1"/>
  <c r="X34" i="6"/>
  <c r="P34" i="6" s="1"/>
  <c r="X33" i="6"/>
  <c r="P33" i="6" s="1"/>
  <c r="X32" i="6"/>
  <c r="P32" i="6" s="1"/>
  <c r="AH51" i="6"/>
  <c r="W39" i="7"/>
  <c r="O39" i="7" s="1"/>
  <c r="W38" i="7"/>
  <c r="O38" i="7" s="1"/>
  <c r="W37" i="7"/>
  <c r="O37" i="7" s="1"/>
  <c r="AG51" i="7"/>
  <c r="W36" i="7"/>
  <c r="O36" i="7" s="1"/>
  <c r="W35" i="7"/>
  <c r="W34" i="7"/>
  <c r="O34" i="7" s="1"/>
  <c r="W33" i="7"/>
  <c r="O33" i="7" s="1"/>
  <c r="W32" i="7"/>
  <c r="O32" i="7" s="1"/>
  <c r="W31" i="7"/>
  <c r="O31" i="7" s="1"/>
  <c r="AI53" i="7"/>
  <c r="BY37" i="7"/>
  <c r="BQ37" i="7" s="1"/>
  <c r="BY36" i="7"/>
  <c r="BQ36" i="7" s="1"/>
  <c r="BY34" i="7"/>
  <c r="BQ34" i="7" s="1"/>
  <c r="BY32" i="7"/>
  <c r="BQ32" i="7" s="1"/>
  <c r="BY38" i="7"/>
  <c r="BQ38" i="7" s="1"/>
  <c r="BY33" i="7"/>
  <c r="BQ33" i="7" s="1"/>
  <c r="BY39" i="7"/>
  <c r="BQ39" i="7" s="1"/>
  <c r="BY31" i="7"/>
  <c r="BQ31" i="7" s="1"/>
  <c r="BY35" i="7"/>
  <c r="AI53" i="4"/>
  <c r="BY39" i="4"/>
  <c r="BQ39" i="4" s="1"/>
  <c r="BY38" i="4"/>
  <c r="BQ38" i="4" s="1"/>
  <c r="BY37" i="4"/>
  <c r="BQ37" i="4" s="1"/>
  <c r="BY36" i="4"/>
  <c r="BQ36" i="4" s="1"/>
  <c r="BY35" i="4"/>
  <c r="BY34" i="4"/>
  <c r="BQ34" i="4" s="1"/>
  <c r="BY33" i="4"/>
  <c r="BQ33" i="4" s="1"/>
  <c r="BY32" i="4"/>
  <c r="BQ32" i="4" s="1"/>
  <c r="BY31" i="4"/>
  <c r="BQ31" i="4" s="1"/>
  <c r="BO41" i="9"/>
  <c r="BG42" i="9" s="1"/>
  <c r="G53" i="9" s="1"/>
  <c r="AQ41" i="6"/>
  <c r="AI42" i="6" s="1"/>
  <c r="I52" i="6" s="1"/>
  <c r="AF41" i="4"/>
  <c r="W36" i="6"/>
  <c r="O36" i="6" s="1"/>
  <c r="W33" i="6"/>
  <c r="O33" i="6" s="1"/>
  <c r="AO41" i="9"/>
  <c r="AG42" i="9" s="1"/>
  <c r="G52" i="9" s="1"/>
  <c r="BG41" i="7"/>
  <c r="AI52" i="5"/>
  <c r="AY38" i="5"/>
  <c r="AQ38" i="5" s="1"/>
  <c r="AY36" i="5"/>
  <c r="AQ36" i="5" s="1"/>
  <c r="AY33" i="5"/>
  <c r="AQ33" i="5" s="1"/>
  <c r="AY31" i="5"/>
  <c r="AQ31" i="5" s="1"/>
  <c r="AY39" i="5"/>
  <c r="AQ39" i="5" s="1"/>
  <c r="AY37" i="5"/>
  <c r="AQ37" i="5" s="1"/>
  <c r="AY34" i="5"/>
  <c r="AQ34" i="5" s="1"/>
  <c r="AY32" i="5"/>
  <c r="AQ32" i="5" s="1"/>
  <c r="AY35" i="5"/>
  <c r="AC53" i="6"/>
  <c r="BS37" i="6"/>
  <c r="BK37" i="6" s="1"/>
  <c r="BS33" i="6"/>
  <c r="BK33" i="6" s="1"/>
  <c r="BS31" i="6"/>
  <c r="BK31" i="6" s="1"/>
  <c r="BS38" i="6"/>
  <c r="BK38" i="6" s="1"/>
  <c r="BS35" i="6"/>
  <c r="BS32" i="6"/>
  <c r="BK32" i="6" s="1"/>
  <c r="BS36" i="6"/>
  <c r="BK36" i="6" s="1"/>
  <c r="BS34" i="6"/>
  <c r="BK34" i="6" s="1"/>
  <c r="BS39" i="6"/>
  <c r="BK39" i="6" s="1"/>
  <c r="AV39" i="5"/>
  <c r="AN39" i="5" s="1"/>
  <c r="AV38" i="5"/>
  <c r="AN38" i="5" s="1"/>
  <c r="AV37" i="5"/>
  <c r="AN37" i="5" s="1"/>
  <c r="AV36" i="5"/>
  <c r="AN36" i="5" s="1"/>
  <c r="AV35" i="5"/>
  <c r="AV34" i="5"/>
  <c r="AN34" i="5" s="1"/>
  <c r="AV33" i="5"/>
  <c r="AN33" i="5" s="1"/>
  <c r="AV32" i="5"/>
  <c r="AN32" i="5" s="1"/>
  <c r="AV31" i="5"/>
  <c r="AN31" i="5" s="1"/>
  <c r="AF52" i="5"/>
  <c r="AF53" i="8"/>
  <c r="BV39" i="8"/>
  <c r="BN39" i="8" s="1"/>
  <c r="BV38" i="8"/>
  <c r="BN38" i="8" s="1"/>
  <c r="BV37" i="8"/>
  <c r="BN37" i="8" s="1"/>
  <c r="BV36" i="8"/>
  <c r="BN36" i="8" s="1"/>
  <c r="BV35" i="8"/>
  <c r="BV34" i="8"/>
  <c r="BN34" i="8" s="1"/>
  <c r="BV33" i="8"/>
  <c r="BN33" i="8" s="1"/>
  <c r="BV32" i="8"/>
  <c r="BN32" i="8" s="1"/>
  <c r="BV31" i="8"/>
  <c r="BN31" i="8" s="1"/>
  <c r="S39" i="7"/>
  <c r="K39" i="7" s="1"/>
  <c r="S38" i="7"/>
  <c r="K38" i="7" s="1"/>
  <c r="S37" i="7"/>
  <c r="K37" i="7" s="1"/>
  <c r="AC51" i="7"/>
  <c r="S36" i="7"/>
  <c r="K36" i="7" s="1"/>
  <c r="S35" i="7"/>
  <c r="S34" i="7"/>
  <c r="K34" i="7" s="1"/>
  <c r="S33" i="7"/>
  <c r="K33" i="7" s="1"/>
  <c r="S32" i="7"/>
  <c r="K32" i="7" s="1"/>
  <c r="S31" i="7"/>
  <c r="K31" i="7" s="1"/>
  <c r="AP41" i="9"/>
  <c r="AH42" i="9" s="1"/>
  <c r="H52" i="9" s="1"/>
  <c r="AD53" i="8"/>
  <c r="BT38" i="8"/>
  <c r="BL38" i="8" s="1"/>
  <c r="BT36" i="8"/>
  <c r="BL36" i="8" s="1"/>
  <c r="BT35" i="8"/>
  <c r="BT34" i="8"/>
  <c r="BL34" i="8" s="1"/>
  <c r="BT32" i="8"/>
  <c r="BL32" i="8" s="1"/>
  <c r="BT33" i="8"/>
  <c r="BL33" i="8" s="1"/>
  <c r="BT37" i="8"/>
  <c r="BL37" i="8" s="1"/>
  <c r="BT31" i="8"/>
  <c r="BL31" i="8" s="1"/>
  <c r="BT39" i="8"/>
  <c r="BL39" i="8" s="1"/>
  <c r="AC41" i="4"/>
  <c r="AH53" i="8"/>
  <c r="BX39" i="8"/>
  <c r="BP39" i="8" s="1"/>
  <c r="BX37" i="8"/>
  <c r="BP37" i="8" s="1"/>
  <c r="BX33" i="8"/>
  <c r="BP33" i="8" s="1"/>
  <c r="BX36" i="8"/>
  <c r="BP36" i="8" s="1"/>
  <c r="BX34" i="8"/>
  <c r="BP34" i="8" s="1"/>
  <c r="BX32" i="8"/>
  <c r="BP32" i="8" s="1"/>
  <c r="BX38" i="8"/>
  <c r="BP38" i="8" s="1"/>
  <c r="BX35" i="8"/>
  <c r="BX31" i="8"/>
  <c r="BP31" i="8" s="1"/>
  <c r="AC53" i="4"/>
  <c r="BS39" i="4"/>
  <c r="BK39" i="4" s="1"/>
  <c r="BS38" i="4"/>
  <c r="BK38" i="4" s="1"/>
  <c r="BS37" i="4"/>
  <c r="BK37" i="4" s="1"/>
  <c r="BS36" i="4"/>
  <c r="BK36" i="4" s="1"/>
  <c r="BS35" i="4"/>
  <c r="BS34" i="4"/>
  <c r="BK34" i="4" s="1"/>
  <c r="BS33" i="4"/>
  <c r="BK33" i="4" s="1"/>
  <c r="BS32" i="4"/>
  <c r="BK32" i="4" s="1"/>
  <c r="BS31" i="4"/>
  <c r="BK31" i="4" s="1"/>
  <c r="CG41" i="6"/>
  <c r="CS39" i="5"/>
  <c r="CK39" i="5" s="1"/>
  <c r="CS38" i="5"/>
  <c r="CK38" i="5" s="1"/>
  <c r="CS37" i="5"/>
  <c r="CK37" i="5" s="1"/>
  <c r="CS36" i="5"/>
  <c r="CK36" i="5" s="1"/>
  <c r="CS35" i="5"/>
  <c r="CS34" i="5"/>
  <c r="CK34" i="5" s="1"/>
  <c r="CS33" i="5"/>
  <c r="CK33" i="5" s="1"/>
  <c r="CS32" i="5"/>
  <c r="CK32" i="5" s="1"/>
  <c r="CS31" i="5"/>
  <c r="CK31" i="5" s="1"/>
  <c r="AC54" i="5"/>
  <c r="AC56" i="5" s="1"/>
  <c r="AD53" i="4"/>
  <c r="BT38" i="4"/>
  <c r="BL38" i="4" s="1"/>
  <c r="BT36" i="4"/>
  <c r="BL36" i="4" s="1"/>
  <c r="BT34" i="4"/>
  <c r="BL34" i="4" s="1"/>
  <c r="BT32" i="4"/>
  <c r="BL32" i="4" s="1"/>
  <c r="BT39" i="4"/>
  <c r="BL39" i="4" s="1"/>
  <c r="BT37" i="4"/>
  <c r="BL37" i="4" s="1"/>
  <c r="BT33" i="4"/>
  <c r="BL33" i="4" s="1"/>
  <c r="BT31" i="4"/>
  <c r="BL31" i="4" s="1"/>
  <c r="BT35" i="4"/>
  <c r="AE54" i="5"/>
  <c r="AE56" i="5" s="1"/>
  <c r="CU39" i="5"/>
  <c r="CM39" i="5" s="1"/>
  <c r="CU37" i="5"/>
  <c r="CM37" i="5" s="1"/>
  <c r="CU35" i="5"/>
  <c r="CU34" i="5"/>
  <c r="CM34" i="5" s="1"/>
  <c r="CU32" i="5"/>
  <c r="CM32" i="5" s="1"/>
  <c r="CU38" i="5"/>
  <c r="CM38" i="5" s="1"/>
  <c r="CU36" i="5"/>
  <c r="CM36" i="5" s="1"/>
  <c r="CU33" i="5"/>
  <c r="CM33" i="5" s="1"/>
  <c r="CU31" i="5"/>
  <c r="CM31" i="5" s="1"/>
  <c r="AG41" i="7"/>
  <c r="CE41" i="4"/>
  <c r="AF54" i="8"/>
  <c r="CV39" i="8"/>
  <c r="CN39" i="8" s="1"/>
  <c r="CV37" i="8"/>
  <c r="CN37" i="8" s="1"/>
  <c r="CV35" i="8"/>
  <c r="CV33" i="8"/>
  <c r="CN33" i="8" s="1"/>
  <c r="CV31" i="8"/>
  <c r="CN31" i="8" s="1"/>
  <c r="CV32" i="8"/>
  <c r="CN32" i="8" s="1"/>
  <c r="CV36" i="8"/>
  <c r="CN36" i="8" s="1"/>
  <c r="CV34" i="8"/>
  <c r="CN34" i="8" s="1"/>
  <c r="CV38" i="8"/>
  <c r="CN38" i="8" s="1"/>
  <c r="AU32" i="6"/>
  <c r="AM32" i="6" s="1"/>
  <c r="AU33" i="6"/>
  <c r="AM33" i="6" s="1"/>
  <c r="AT34" i="6"/>
  <c r="AL34" i="6" s="1"/>
  <c r="BN41" i="9"/>
  <c r="BF42" i="9" s="1"/>
  <c r="F53" i="9" s="1"/>
  <c r="N53" i="9" s="1"/>
  <c r="BU34" i="4"/>
  <c r="BM34" i="4" s="1"/>
  <c r="AU33" i="9"/>
  <c r="AM33" i="9" s="1"/>
  <c r="AU36" i="9"/>
  <c r="AM36" i="9" s="1"/>
  <c r="BX32" i="4"/>
  <c r="BP32" i="4" s="1"/>
  <c r="BX35" i="4"/>
  <c r="BW32" i="4"/>
  <c r="BO32" i="4" s="1"/>
  <c r="BT32" i="5"/>
  <c r="BL32" i="5" s="1"/>
  <c r="S32" i="5"/>
  <c r="K32" i="5" s="1"/>
  <c r="S34" i="5"/>
  <c r="K34" i="5" s="1"/>
  <c r="AU36" i="5"/>
  <c r="AM36" i="5" s="1"/>
  <c r="BY37" i="8"/>
  <c r="BQ37" i="8" s="1"/>
  <c r="CX33" i="8"/>
  <c r="CP33" i="8" s="1"/>
  <c r="U34" i="5"/>
  <c r="M34" i="5" s="1"/>
  <c r="BS37" i="5"/>
  <c r="BK37" i="5" s="1"/>
  <c r="AD41" i="4"/>
  <c r="AT38" i="4" s="1"/>
  <c r="AL38" i="4" s="1"/>
  <c r="X34" i="7"/>
  <c r="P34" i="7" s="1"/>
  <c r="AS33" i="5"/>
  <c r="AK33" i="5" s="1"/>
  <c r="CW31" i="5"/>
  <c r="CO31" i="5" s="1"/>
  <c r="CW35" i="5"/>
  <c r="BU31" i="5"/>
  <c r="BM31" i="5" s="1"/>
  <c r="BU35" i="5"/>
  <c r="CX31" i="1"/>
  <c r="CP31" i="1" s="1"/>
  <c r="CX36" i="1"/>
  <c r="CP36" i="1" s="1"/>
  <c r="CY38" i="1"/>
  <c r="CQ38" i="1" s="1"/>
  <c r="CY35" i="1"/>
  <c r="AC41" i="1"/>
  <c r="AS32" i="1" s="1"/>
  <c r="AK32" i="1" s="1"/>
  <c r="BW37" i="1"/>
  <c r="BO37" i="1" s="1"/>
  <c r="CY39" i="1"/>
  <c r="CQ39" i="1" s="1"/>
  <c r="CY34" i="1"/>
  <c r="CQ34" i="1" s="1"/>
  <c r="CX38" i="1"/>
  <c r="CP38" i="1" s="1"/>
  <c r="CX39" i="1"/>
  <c r="CP39" i="1" s="1"/>
  <c r="CY37" i="1"/>
  <c r="CQ37" i="1" s="1"/>
  <c r="BS31" i="1"/>
  <c r="BK31" i="1" s="1"/>
  <c r="BW31" i="1"/>
  <c r="BO31" i="1" s="1"/>
  <c r="BS34" i="1"/>
  <c r="BK34" i="1" s="1"/>
  <c r="AW31" i="1"/>
  <c r="AO31" i="1" s="1"/>
  <c r="AW33" i="1"/>
  <c r="AO33" i="1" s="1"/>
  <c r="AW34" i="1"/>
  <c r="AO34" i="1" s="1"/>
  <c r="AW36" i="1"/>
  <c r="AO36" i="1" s="1"/>
  <c r="AW39" i="1"/>
  <c r="AO39" i="1" s="1"/>
  <c r="AW32" i="1"/>
  <c r="AO32" i="1" s="1"/>
  <c r="AW38" i="1"/>
  <c r="AO38" i="1" s="1"/>
  <c r="AW35" i="1"/>
  <c r="AG52" i="1"/>
  <c r="AC52" i="1"/>
  <c r="AD41" i="1"/>
  <c r="BS33" i="1"/>
  <c r="BK33" i="1" s="1"/>
  <c r="BS35" i="1"/>
  <c r="BW35" i="1"/>
  <c r="BW39" i="1"/>
  <c r="BO39" i="1" s="1"/>
  <c r="CT35" i="1"/>
  <c r="CT36" i="1"/>
  <c r="CL36" i="1" s="1"/>
  <c r="CT33" i="1"/>
  <c r="CL33" i="1" s="1"/>
  <c r="CT34" i="1"/>
  <c r="CL34" i="1" s="1"/>
  <c r="CT39" i="1"/>
  <c r="CL39" i="1" s="1"/>
  <c r="CT31" i="1"/>
  <c r="CL31" i="1" s="1"/>
  <c r="CT32" i="1"/>
  <c r="CL32" i="1" s="1"/>
  <c r="CT37" i="1"/>
  <c r="CL37" i="1" s="1"/>
  <c r="CT38" i="1"/>
  <c r="CL38" i="1" s="1"/>
  <c r="AD54" i="1"/>
  <c r="AW37" i="1"/>
  <c r="AO37" i="1" s="1"/>
  <c r="AH41" i="1"/>
  <c r="BS37" i="1"/>
  <c r="BK37" i="1" s="1"/>
  <c r="BS36" i="1"/>
  <c r="BK36" i="1" s="1"/>
  <c r="BW33" i="1"/>
  <c r="BO33" i="1" s="1"/>
  <c r="BW36" i="1"/>
  <c r="BO36" i="1" s="1"/>
  <c r="BW34" i="1"/>
  <c r="BO34" i="1" s="1"/>
  <c r="CN41" i="1"/>
  <c r="CF42" i="1" s="1"/>
  <c r="F54" i="1" s="1"/>
  <c r="N54" i="1" s="1"/>
  <c r="CY32" i="1"/>
  <c r="CQ32" i="1" s="1"/>
  <c r="CY33" i="1"/>
  <c r="CQ33" i="1" s="1"/>
  <c r="BM41" i="1"/>
  <c r="BE42" i="1" s="1"/>
  <c r="E53" i="1" s="1"/>
  <c r="M53" i="1" s="1"/>
  <c r="CS33" i="1"/>
  <c r="CK33" i="1" s="1"/>
  <c r="CS39" i="1"/>
  <c r="CK39" i="1" s="1"/>
  <c r="CS36" i="1"/>
  <c r="CK36" i="1" s="1"/>
  <c r="CS32" i="1"/>
  <c r="CK32" i="1" s="1"/>
  <c r="CS38" i="1"/>
  <c r="CK38" i="1" s="1"/>
  <c r="CS31" i="1"/>
  <c r="CK31" i="1" s="1"/>
  <c r="CS34" i="1"/>
  <c r="CK34" i="1" s="1"/>
  <c r="CS37" i="1"/>
  <c r="CK37" i="1" s="1"/>
  <c r="CS35" i="1"/>
  <c r="AC54" i="1"/>
  <c r="BX34" i="1"/>
  <c r="BP34" i="1" s="1"/>
  <c r="BX35" i="1"/>
  <c r="BX32" i="1"/>
  <c r="BP32" i="1" s="1"/>
  <c r="BX33" i="1"/>
  <c r="BP33" i="1" s="1"/>
  <c r="BX39" i="1"/>
  <c r="BP39" i="1" s="1"/>
  <c r="BX31" i="1"/>
  <c r="BP31" i="1" s="1"/>
  <c r="BX36" i="1"/>
  <c r="BP36" i="1" s="1"/>
  <c r="BX38" i="1"/>
  <c r="BP38" i="1" s="1"/>
  <c r="BX37" i="1"/>
  <c r="BP37" i="1" s="1"/>
  <c r="CY31" i="1"/>
  <c r="CQ31" i="1" s="1"/>
  <c r="CU33" i="1"/>
  <c r="CM33" i="1" s="1"/>
  <c r="CU34" i="1"/>
  <c r="CM34" i="1" s="1"/>
  <c r="CU39" i="1"/>
  <c r="CM39" i="1" s="1"/>
  <c r="CU31" i="1"/>
  <c r="CM31" i="1" s="1"/>
  <c r="CU32" i="1"/>
  <c r="CM32" i="1" s="1"/>
  <c r="CU37" i="1"/>
  <c r="CM37" i="1" s="1"/>
  <c r="CU38" i="1"/>
  <c r="CM38" i="1" s="1"/>
  <c r="CU35" i="1"/>
  <c r="CU36" i="1"/>
  <c r="CM36" i="1" s="1"/>
  <c r="AE54" i="1"/>
  <c r="BN41" i="1"/>
  <c r="BF42" i="1" s="1"/>
  <c r="F53" i="1" s="1"/>
  <c r="N53" i="1" s="1"/>
  <c r="BS38" i="1"/>
  <c r="BK38" i="1" s="1"/>
  <c r="BS39" i="1"/>
  <c r="BK39" i="1" s="1"/>
  <c r="BW38" i="1"/>
  <c r="BO38" i="1" s="1"/>
  <c r="G41" i="1"/>
  <c r="W39" i="1" s="1"/>
  <c r="O39" i="1" s="1"/>
  <c r="AG51" i="1"/>
  <c r="AC51" i="1"/>
  <c r="E41" i="1"/>
  <c r="C41" i="1"/>
  <c r="S39" i="1" s="1"/>
  <c r="K39" i="1" s="1"/>
  <c r="I41" i="1"/>
  <c r="Y39" i="1" s="1"/>
  <c r="Q39" i="1" s="1"/>
  <c r="D41" i="1"/>
  <c r="CD43" i="4" l="1"/>
  <c r="CD41" i="4"/>
  <c r="CT33" i="9"/>
  <c r="CL33" i="9" s="1"/>
  <c r="BV32" i="7"/>
  <c r="BN32" i="7" s="1"/>
  <c r="AG83" i="13"/>
  <c r="BY32" i="13"/>
  <c r="BQ32" i="13" s="1"/>
  <c r="BQ41" i="13" s="1"/>
  <c r="BI42" i="13" s="1"/>
  <c r="I93" i="13" s="1"/>
  <c r="BY36" i="13"/>
  <c r="BQ36" i="13" s="1"/>
  <c r="BY40" i="13"/>
  <c r="BQ40" i="13" s="1"/>
  <c r="BU31" i="13"/>
  <c r="BM31" i="13" s="1"/>
  <c r="BU35" i="13"/>
  <c r="BU39" i="13"/>
  <c r="BM39" i="13" s="1"/>
  <c r="BF43" i="14"/>
  <c r="AI61" i="12"/>
  <c r="F43" i="10"/>
  <c r="V35" i="10" s="1"/>
  <c r="CY37" i="6"/>
  <c r="CQ37" i="6" s="1"/>
  <c r="BY33" i="13"/>
  <c r="BQ33" i="13" s="1"/>
  <c r="BY37" i="13"/>
  <c r="BQ37" i="13" s="1"/>
  <c r="BU32" i="13"/>
  <c r="BM32" i="13" s="1"/>
  <c r="BM41" i="13" s="1"/>
  <c r="BE42" i="13" s="1"/>
  <c r="E93" i="13" s="1"/>
  <c r="BU36" i="13"/>
  <c r="BM36" i="13" s="1"/>
  <c r="BU40" i="13"/>
  <c r="BM40" i="13" s="1"/>
  <c r="AC61" i="12"/>
  <c r="AQ41" i="9"/>
  <c r="AI42" i="9" s="1"/>
  <c r="I52" i="9" s="1"/>
  <c r="G61" i="14"/>
  <c r="BY34" i="13"/>
  <c r="BQ34" i="13" s="1"/>
  <c r="BU33" i="13"/>
  <c r="BM33" i="13" s="1"/>
  <c r="BU37" i="13"/>
  <c r="BM37" i="13" s="1"/>
  <c r="AP41" i="6"/>
  <c r="AH42" i="6" s="1"/>
  <c r="H52" i="6" s="1"/>
  <c r="BT58" i="13"/>
  <c r="BL58" i="13" s="1"/>
  <c r="BQ41" i="9"/>
  <c r="BI42" i="9" s="1"/>
  <c r="I53" i="9" s="1"/>
  <c r="CU31" i="9"/>
  <c r="CM31" i="9" s="1"/>
  <c r="CU39" i="9"/>
  <c r="CM39" i="9" s="1"/>
  <c r="AG102" i="13"/>
  <c r="AE40" i="11"/>
  <c r="BW54" i="13"/>
  <c r="CG41" i="4"/>
  <c r="BW53" i="13"/>
  <c r="BO53" i="13" s="1"/>
  <c r="BW57" i="13"/>
  <c r="BO57" i="13" s="1"/>
  <c r="BD63" i="14"/>
  <c r="BT58" i="14" s="1"/>
  <c r="BL58" i="14" s="1"/>
  <c r="BW51" i="13"/>
  <c r="BO51" i="13" s="1"/>
  <c r="BO61" i="13" s="1"/>
  <c r="BG62" i="13" s="1"/>
  <c r="G103" i="13" s="1"/>
  <c r="O103" i="13" s="1"/>
  <c r="BW55" i="13"/>
  <c r="BW59" i="13"/>
  <c r="BO59" i="13" s="1"/>
  <c r="G63" i="14"/>
  <c r="W60" i="14" s="1"/>
  <c r="O60" i="14" s="1"/>
  <c r="BC63" i="11"/>
  <c r="BS55" i="11" s="1"/>
  <c r="BW52" i="13"/>
  <c r="BO52" i="13" s="1"/>
  <c r="BW56" i="13"/>
  <c r="BO56" i="13" s="1"/>
  <c r="CC41" i="4"/>
  <c r="L41" i="7"/>
  <c r="D42" i="7" s="1"/>
  <c r="D51" i="7" s="1"/>
  <c r="U35" i="6"/>
  <c r="BU32" i="6"/>
  <c r="BM32" i="6" s="1"/>
  <c r="BU35" i="6"/>
  <c r="BU33" i="6"/>
  <c r="BM33" i="6" s="1"/>
  <c r="BU38" i="6"/>
  <c r="BM38" i="6" s="1"/>
  <c r="BU37" i="6"/>
  <c r="BM37" i="6" s="1"/>
  <c r="AO41" i="5"/>
  <c r="AG42" i="5" s="1"/>
  <c r="G52" i="5" s="1"/>
  <c r="C80" i="14"/>
  <c r="C83" i="14" s="1"/>
  <c r="AC111" i="14" s="1"/>
  <c r="C60" i="14"/>
  <c r="C63" i="14" s="1"/>
  <c r="AC100" i="14" s="1"/>
  <c r="C40" i="14"/>
  <c r="C41" i="14" s="1"/>
  <c r="BC63" i="14"/>
  <c r="E80" i="10"/>
  <c r="E40" i="10"/>
  <c r="E60" i="10"/>
  <c r="BE63" i="14"/>
  <c r="BS34" i="13"/>
  <c r="BK34" i="13" s="1"/>
  <c r="BC61" i="14"/>
  <c r="BS59" i="14" s="1"/>
  <c r="BK59" i="14" s="1"/>
  <c r="CO41" i="1"/>
  <c r="CG42" i="1" s="1"/>
  <c r="G54" i="1" s="1"/>
  <c r="AC63" i="12"/>
  <c r="BC83" i="14"/>
  <c r="AC113" i="14" s="1"/>
  <c r="BY77" i="13"/>
  <c r="BQ77" i="13" s="1"/>
  <c r="BE43" i="14"/>
  <c r="BU36" i="14" s="1"/>
  <c r="BM36" i="14" s="1"/>
  <c r="BS38" i="13"/>
  <c r="BK38" i="13" s="1"/>
  <c r="BY76" i="13"/>
  <c r="BQ76" i="13" s="1"/>
  <c r="C83" i="12"/>
  <c r="S71" i="12" s="1"/>
  <c r="K71" i="12" s="1"/>
  <c r="BV35" i="7"/>
  <c r="CU33" i="9"/>
  <c r="CM33" i="9" s="1"/>
  <c r="AS34" i="7"/>
  <c r="AK34" i="7" s="1"/>
  <c r="Y31" i="6"/>
  <c r="Q31" i="6" s="1"/>
  <c r="CY34" i="6"/>
  <c r="CQ34" i="6" s="1"/>
  <c r="V60" i="10"/>
  <c r="N60" i="10" s="1"/>
  <c r="BT56" i="13"/>
  <c r="BL56" i="13" s="1"/>
  <c r="BT60" i="13"/>
  <c r="BL60" i="13" s="1"/>
  <c r="BT54" i="13"/>
  <c r="BS72" i="13"/>
  <c r="BK72" i="13" s="1"/>
  <c r="BV36" i="7"/>
  <c r="BN36" i="7" s="1"/>
  <c r="CD41" i="13"/>
  <c r="CT38" i="13" s="1"/>
  <c r="CL38" i="13" s="1"/>
  <c r="BT53" i="13"/>
  <c r="BL53" i="13" s="1"/>
  <c r="BT55" i="13"/>
  <c r="BT57" i="13"/>
  <c r="BL57" i="13" s="1"/>
  <c r="BS76" i="13"/>
  <c r="BK76" i="13" s="1"/>
  <c r="AF53" i="7"/>
  <c r="Y32" i="6"/>
  <c r="Q32" i="6" s="1"/>
  <c r="Y39" i="6"/>
  <c r="Q39" i="6" s="1"/>
  <c r="BT51" i="13"/>
  <c r="BL51" i="13" s="1"/>
  <c r="BT59" i="13"/>
  <c r="BL59" i="13" s="1"/>
  <c r="BS80" i="13"/>
  <c r="BK80" i="13" s="1"/>
  <c r="AS38" i="1"/>
  <c r="AK38" i="1" s="1"/>
  <c r="G81" i="14"/>
  <c r="W80" i="14" s="1"/>
  <c r="O80" i="14" s="1"/>
  <c r="BS71" i="13"/>
  <c r="BK71" i="13" s="1"/>
  <c r="BS75" i="13"/>
  <c r="BS79" i="13"/>
  <c r="BK79" i="13" s="1"/>
  <c r="AD56" i="5"/>
  <c r="BS73" i="13"/>
  <c r="BK73" i="13" s="1"/>
  <c r="BS77" i="13"/>
  <c r="BK77" i="13" s="1"/>
  <c r="CF43" i="4"/>
  <c r="CV35" i="4" s="1"/>
  <c r="BQ41" i="1"/>
  <c r="BI42" i="1" s="1"/>
  <c r="I53" i="1" s="1"/>
  <c r="G41" i="14"/>
  <c r="BS74" i="13"/>
  <c r="BK74" i="13" s="1"/>
  <c r="AL41" i="5"/>
  <c r="AD42" i="5" s="1"/>
  <c r="D52" i="5" s="1"/>
  <c r="BF41" i="14"/>
  <c r="BH43" i="14"/>
  <c r="AH41" i="16"/>
  <c r="AX40" i="16" s="1"/>
  <c r="AP40" i="16" s="1"/>
  <c r="G43" i="14"/>
  <c r="CH43" i="4"/>
  <c r="AS36" i="1"/>
  <c r="AK36" i="1" s="1"/>
  <c r="CU39" i="6"/>
  <c r="CM39" i="6" s="1"/>
  <c r="AX32" i="7"/>
  <c r="AP32" i="7" s="1"/>
  <c r="BU79" i="13"/>
  <c r="BM79" i="13" s="1"/>
  <c r="X31" i="6"/>
  <c r="P31" i="6" s="1"/>
  <c r="X35" i="6"/>
  <c r="BU39" i="6"/>
  <c r="BM39" i="6" s="1"/>
  <c r="CU35" i="6"/>
  <c r="AE52" i="8"/>
  <c r="BO41" i="5"/>
  <c r="BG42" i="5" s="1"/>
  <c r="G53" i="5" s="1"/>
  <c r="AH43" i="14"/>
  <c r="AH92" i="14" s="1"/>
  <c r="BU76" i="13"/>
  <c r="BM76" i="13" s="1"/>
  <c r="AE81" i="10"/>
  <c r="BY71" i="13"/>
  <c r="BQ71" i="13" s="1"/>
  <c r="BY75" i="13"/>
  <c r="BY78" i="13"/>
  <c r="BQ78" i="13" s="1"/>
  <c r="BS31" i="13"/>
  <c r="BK31" i="13" s="1"/>
  <c r="BS35" i="13"/>
  <c r="BS39" i="13"/>
  <c r="BK39" i="13" s="1"/>
  <c r="BY73" i="13"/>
  <c r="BQ73" i="13" s="1"/>
  <c r="BY72" i="13"/>
  <c r="BQ72" i="13" s="1"/>
  <c r="BY79" i="13"/>
  <c r="BQ79" i="13" s="1"/>
  <c r="BS32" i="13"/>
  <c r="BK32" i="13" s="1"/>
  <c r="BS36" i="13"/>
  <c r="BK36" i="13" s="1"/>
  <c r="BS40" i="13"/>
  <c r="BK40" i="13" s="1"/>
  <c r="AG41" i="13"/>
  <c r="BG41" i="15"/>
  <c r="BW35" i="15" s="1"/>
  <c r="AI113" i="13"/>
  <c r="BY74" i="13"/>
  <c r="BQ74" i="13" s="1"/>
  <c r="BS33" i="13"/>
  <c r="BK33" i="13" s="1"/>
  <c r="BS37" i="13"/>
  <c r="BK37" i="13" s="1"/>
  <c r="C80" i="10"/>
  <c r="C60" i="10"/>
  <c r="C40" i="10"/>
  <c r="AF40" i="11"/>
  <c r="AF60" i="11"/>
  <c r="AF80" i="11"/>
  <c r="AF81" i="11" s="1"/>
  <c r="CS36" i="4"/>
  <c r="CK36" i="4" s="1"/>
  <c r="CS34" i="4"/>
  <c r="CK34" i="4" s="1"/>
  <c r="AC54" i="4"/>
  <c r="AD56" i="9"/>
  <c r="BU74" i="13"/>
  <c r="BM74" i="13" s="1"/>
  <c r="D41" i="16"/>
  <c r="BF60" i="10"/>
  <c r="BF40" i="10"/>
  <c r="BF80" i="10"/>
  <c r="BC40" i="10"/>
  <c r="BC80" i="10"/>
  <c r="BC60" i="10"/>
  <c r="CC43" i="9"/>
  <c r="CC41" i="9"/>
  <c r="CH60" i="10"/>
  <c r="CH40" i="10"/>
  <c r="CH80" i="10"/>
  <c r="CG60" i="10"/>
  <c r="CG40" i="10"/>
  <c r="CG80" i="10"/>
  <c r="AI79" i="11"/>
  <c r="AI59" i="11"/>
  <c r="AI39" i="11"/>
  <c r="AG79" i="11"/>
  <c r="AG59" i="11"/>
  <c r="AG39" i="11"/>
  <c r="H60" i="14"/>
  <c r="H80" i="14"/>
  <c r="H40" i="14"/>
  <c r="I40" i="14"/>
  <c r="I41" i="14" s="1"/>
  <c r="I80" i="14"/>
  <c r="I60" i="14"/>
  <c r="BH40" i="10"/>
  <c r="BH60" i="10"/>
  <c r="BH80" i="10"/>
  <c r="BG60" i="10"/>
  <c r="BG40" i="10"/>
  <c r="BG80" i="10"/>
  <c r="CI43" i="9"/>
  <c r="CI41" i="9"/>
  <c r="CE40" i="10"/>
  <c r="CE60" i="10"/>
  <c r="CE80" i="10"/>
  <c r="AC59" i="11"/>
  <c r="AC39" i="11"/>
  <c r="AC79" i="11"/>
  <c r="AF59" i="11"/>
  <c r="AF61" i="11" s="1"/>
  <c r="AF39" i="11"/>
  <c r="AF43" i="11" s="1"/>
  <c r="AF79" i="11"/>
  <c r="E80" i="14"/>
  <c r="E81" i="14" s="1"/>
  <c r="E60" i="14"/>
  <c r="E40" i="14"/>
  <c r="D60" i="10"/>
  <c r="D80" i="10"/>
  <c r="D40" i="10"/>
  <c r="CI43" i="4"/>
  <c r="CY37" i="4" s="1"/>
  <c r="CQ37" i="4" s="1"/>
  <c r="H40" i="10"/>
  <c r="H60" i="10"/>
  <c r="H80" i="10"/>
  <c r="BE60" i="10"/>
  <c r="BE40" i="10"/>
  <c r="BE80" i="10"/>
  <c r="BD80" i="10"/>
  <c r="BD60" i="10"/>
  <c r="BD40" i="10"/>
  <c r="CH43" i="9"/>
  <c r="CH41" i="9"/>
  <c r="CF80" i="10"/>
  <c r="CF40" i="10"/>
  <c r="CF60" i="10"/>
  <c r="CD40" i="10"/>
  <c r="CD60" i="10"/>
  <c r="CD63" i="10" s="1"/>
  <c r="CT60" i="10" s="1"/>
  <c r="CL60" i="10" s="1"/>
  <c r="CD80" i="10"/>
  <c r="AC40" i="13"/>
  <c r="AC41" i="13" s="1"/>
  <c r="AC60" i="13"/>
  <c r="AC80" i="13"/>
  <c r="AC81" i="13" s="1"/>
  <c r="AH79" i="11"/>
  <c r="AH59" i="11"/>
  <c r="AH39" i="11"/>
  <c r="AE39" i="11"/>
  <c r="AE79" i="11"/>
  <c r="AE59" i="11"/>
  <c r="I40" i="10"/>
  <c r="I80" i="10"/>
  <c r="I60" i="10"/>
  <c r="AH40" i="13"/>
  <c r="AH60" i="13"/>
  <c r="AH63" i="13" s="1"/>
  <c r="AH80" i="13"/>
  <c r="AF40" i="13"/>
  <c r="AF60" i="13"/>
  <c r="AF80" i="13"/>
  <c r="D80" i="14"/>
  <c r="D40" i="14"/>
  <c r="D60" i="14"/>
  <c r="CE41" i="9"/>
  <c r="I43" i="14"/>
  <c r="G80" i="10"/>
  <c r="G60" i="10"/>
  <c r="G40" i="10"/>
  <c r="AI80" i="13"/>
  <c r="AI60" i="13"/>
  <c r="AI40" i="13"/>
  <c r="BI60" i="10"/>
  <c r="BI40" i="10"/>
  <c r="BI80" i="10"/>
  <c r="CG41" i="9"/>
  <c r="CG43" i="9"/>
  <c r="CI80" i="10"/>
  <c r="CI60" i="10"/>
  <c r="CI40" i="10"/>
  <c r="CC60" i="10"/>
  <c r="CC40" i="10"/>
  <c r="CC80" i="10"/>
  <c r="AD39" i="11"/>
  <c r="AD59" i="11"/>
  <c r="AD79" i="11"/>
  <c r="AE60" i="13"/>
  <c r="AE40" i="13"/>
  <c r="AE80" i="13"/>
  <c r="AD40" i="13"/>
  <c r="AD60" i="13"/>
  <c r="AD80" i="13"/>
  <c r="F60" i="14"/>
  <c r="F40" i="14"/>
  <c r="F80" i="14"/>
  <c r="CF43" i="9"/>
  <c r="CD41" i="9"/>
  <c r="AF83" i="10"/>
  <c r="AV79" i="10" s="1"/>
  <c r="AN79" i="10" s="1"/>
  <c r="AF61" i="10"/>
  <c r="AD81" i="10"/>
  <c r="AF56" i="5"/>
  <c r="CS33" i="4"/>
  <c r="CK33" i="4" s="1"/>
  <c r="CS37" i="4"/>
  <c r="CK37" i="4" s="1"/>
  <c r="BX37" i="7"/>
  <c r="BP37" i="7" s="1"/>
  <c r="BX39" i="7"/>
  <c r="BP39" i="7" s="1"/>
  <c r="CV34" i="4"/>
  <c r="CN34" i="4" s="1"/>
  <c r="CS32" i="6"/>
  <c r="CK32" i="6" s="1"/>
  <c r="CS37" i="6"/>
  <c r="CK37" i="6" s="1"/>
  <c r="BN41" i="5"/>
  <c r="BF42" i="5" s="1"/>
  <c r="F53" i="5" s="1"/>
  <c r="AN41" i="9"/>
  <c r="AF42" i="9" s="1"/>
  <c r="F52" i="9" s="1"/>
  <c r="N52" i="9" s="1"/>
  <c r="AO41" i="6"/>
  <c r="AG42" i="6" s="1"/>
  <c r="G52" i="6" s="1"/>
  <c r="BL41" i="9"/>
  <c r="BD42" i="9" s="1"/>
  <c r="D53" i="9" s="1"/>
  <c r="CS31" i="4"/>
  <c r="CK31" i="4" s="1"/>
  <c r="CS35" i="4"/>
  <c r="CS39" i="4"/>
  <c r="CK39" i="4" s="1"/>
  <c r="BX32" i="7"/>
  <c r="BP32" i="7" s="1"/>
  <c r="BX33" i="7"/>
  <c r="BP33" i="7" s="1"/>
  <c r="AH53" i="7"/>
  <c r="CV37" i="4"/>
  <c r="CN37" i="4" s="1"/>
  <c r="CS36" i="6"/>
  <c r="CK36" i="6" s="1"/>
  <c r="CS31" i="6"/>
  <c r="CK31" i="6" s="1"/>
  <c r="AC54" i="6"/>
  <c r="CS32" i="4"/>
  <c r="CK32" i="4" s="1"/>
  <c r="BX34" i="7"/>
  <c r="BP34" i="7" s="1"/>
  <c r="CS39" i="6"/>
  <c r="CK39" i="6" s="1"/>
  <c r="BO41" i="8"/>
  <c r="BG42" i="8" s="1"/>
  <c r="G53" i="8" s="1"/>
  <c r="BV33" i="7"/>
  <c r="BN33" i="7" s="1"/>
  <c r="BV37" i="7"/>
  <c r="BN37" i="7" s="1"/>
  <c r="CU33" i="6"/>
  <c r="CM33" i="6" s="1"/>
  <c r="CU36" i="6"/>
  <c r="CM36" i="6" s="1"/>
  <c r="AU32" i="8"/>
  <c r="AM32" i="8" s="1"/>
  <c r="AS36" i="8"/>
  <c r="AK36" i="8" s="1"/>
  <c r="AS33" i="8"/>
  <c r="AK33" i="8" s="1"/>
  <c r="BU37" i="7"/>
  <c r="BM37" i="7" s="1"/>
  <c r="BU34" i="7"/>
  <c r="BM34" i="7" s="1"/>
  <c r="BV34" i="7"/>
  <c r="BN34" i="7" s="1"/>
  <c r="BV39" i="7"/>
  <c r="BN39" i="7" s="1"/>
  <c r="CU38" i="6"/>
  <c r="CM38" i="6" s="1"/>
  <c r="CU32" i="6"/>
  <c r="CM32" i="6" s="1"/>
  <c r="AS34" i="8"/>
  <c r="AK34" i="8" s="1"/>
  <c r="AS38" i="8"/>
  <c r="AK38" i="8" s="1"/>
  <c r="AS37" i="8"/>
  <c r="AK37" i="8" s="1"/>
  <c r="BU38" i="7"/>
  <c r="BM38" i="7" s="1"/>
  <c r="BU36" i="7"/>
  <c r="BM36" i="7" s="1"/>
  <c r="BV31" i="7"/>
  <c r="BN31" i="7" s="1"/>
  <c r="CU31" i="6"/>
  <c r="CM31" i="6" s="1"/>
  <c r="AU31" i="8"/>
  <c r="AM31" i="8" s="1"/>
  <c r="AS31" i="8"/>
  <c r="AK31" i="8" s="1"/>
  <c r="BU35" i="7"/>
  <c r="AH83" i="10"/>
  <c r="AH112" i="10" s="1"/>
  <c r="AG41" i="10"/>
  <c r="F41" i="16"/>
  <c r="BU72" i="13"/>
  <c r="BM72" i="13" s="1"/>
  <c r="BU73" i="13"/>
  <c r="BM73" i="13" s="1"/>
  <c r="BU78" i="13"/>
  <c r="BM78" i="13" s="1"/>
  <c r="G41" i="12"/>
  <c r="D61" i="16"/>
  <c r="AE113" i="13"/>
  <c r="BU75" i="13"/>
  <c r="BU80" i="13"/>
  <c r="BM80" i="13" s="1"/>
  <c r="AI83" i="10"/>
  <c r="AI112" i="10" s="1"/>
  <c r="AG83" i="10"/>
  <c r="AG112" i="10" s="1"/>
  <c r="AI43" i="10"/>
  <c r="AH61" i="10"/>
  <c r="AE43" i="10"/>
  <c r="AU38" i="10" s="1"/>
  <c r="AM38" i="10" s="1"/>
  <c r="AI63" i="16"/>
  <c r="AI101" i="16" s="1"/>
  <c r="CC41" i="13"/>
  <c r="BU71" i="13"/>
  <c r="BM71" i="13" s="1"/>
  <c r="AH43" i="12"/>
  <c r="AH92" i="12" s="1"/>
  <c r="W31" i="6"/>
  <c r="O31" i="6" s="1"/>
  <c r="W34" i="6"/>
  <c r="O34" i="6" s="1"/>
  <c r="U39" i="6"/>
  <c r="M39" i="6" s="1"/>
  <c r="U33" i="6"/>
  <c r="M33" i="6" s="1"/>
  <c r="W38" i="6"/>
  <c r="O38" i="6" s="1"/>
  <c r="W37" i="6"/>
  <c r="O37" i="6" s="1"/>
  <c r="W35" i="6"/>
  <c r="U34" i="6"/>
  <c r="M34" i="6" s="1"/>
  <c r="U38" i="6"/>
  <c r="M38" i="6" s="1"/>
  <c r="U37" i="6"/>
  <c r="M37" i="6" s="1"/>
  <c r="AG51" i="6"/>
  <c r="W32" i="6"/>
  <c r="O32" i="6" s="1"/>
  <c r="U36" i="6"/>
  <c r="M36" i="6" s="1"/>
  <c r="U31" i="8"/>
  <c r="M31" i="8" s="1"/>
  <c r="U38" i="8"/>
  <c r="M38" i="8" s="1"/>
  <c r="V35" i="8"/>
  <c r="V38" i="8"/>
  <c r="N38" i="8" s="1"/>
  <c r="U39" i="8"/>
  <c r="M39" i="8" s="1"/>
  <c r="U34" i="8"/>
  <c r="M34" i="8" s="1"/>
  <c r="U37" i="8"/>
  <c r="M37" i="8" s="1"/>
  <c r="AE56" i="9"/>
  <c r="U33" i="8"/>
  <c r="M33" i="8" s="1"/>
  <c r="U35" i="8"/>
  <c r="V32" i="8"/>
  <c r="N32" i="8" s="1"/>
  <c r="CY39" i="7"/>
  <c r="CQ39" i="7" s="1"/>
  <c r="U36" i="8"/>
  <c r="M36" i="8" s="1"/>
  <c r="BL41" i="1"/>
  <c r="BD42" i="1" s="1"/>
  <c r="D53" i="1" s="1"/>
  <c r="L53" i="1" s="1"/>
  <c r="CY37" i="7"/>
  <c r="CQ37" i="7" s="1"/>
  <c r="AI54" i="7"/>
  <c r="AI56" i="7" s="1"/>
  <c r="CY38" i="7"/>
  <c r="CQ38" i="7" s="1"/>
  <c r="CY31" i="7"/>
  <c r="CQ31" i="7" s="1"/>
  <c r="CY32" i="7"/>
  <c r="CQ32" i="7" s="1"/>
  <c r="CY34" i="7"/>
  <c r="CQ34" i="7" s="1"/>
  <c r="CY33" i="7"/>
  <c r="CQ33" i="7" s="1"/>
  <c r="CY36" i="7"/>
  <c r="CQ36" i="7" s="1"/>
  <c r="CY35" i="7"/>
  <c r="CT32" i="7"/>
  <c r="CL32" i="7" s="1"/>
  <c r="CT38" i="7"/>
  <c r="CL38" i="7" s="1"/>
  <c r="CT31" i="7"/>
  <c r="CL31" i="7" s="1"/>
  <c r="H80" i="11"/>
  <c r="H60" i="11"/>
  <c r="H40" i="11"/>
  <c r="H41" i="11" s="1"/>
  <c r="CS39" i="7"/>
  <c r="CK39" i="7" s="1"/>
  <c r="CS34" i="7"/>
  <c r="CK34" i="7" s="1"/>
  <c r="AF43" i="10"/>
  <c r="AV39" i="10" s="1"/>
  <c r="AN39" i="10" s="1"/>
  <c r="AC63" i="10"/>
  <c r="AC101" i="10" s="1"/>
  <c r="BD43" i="14"/>
  <c r="BT34" i="14" s="1"/>
  <c r="BL34" i="14" s="1"/>
  <c r="CL41" i="8"/>
  <c r="CD42" i="8" s="1"/>
  <c r="D54" i="8" s="1"/>
  <c r="BK41" i="8"/>
  <c r="BC42" i="8" s="1"/>
  <c r="C53" i="8" s="1"/>
  <c r="CU37" i="7"/>
  <c r="CM37" i="7" s="1"/>
  <c r="CU34" i="7"/>
  <c r="CM34" i="7" s="1"/>
  <c r="CU36" i="7"/>
  <c r="CM36" i="7" s="1"/>
  <c r="CU33" i="7"/>
  <c r="CM33" i="7" s="1"/>
  <c r="CU39" i="7"/>
  <c r="CM39" i="7" s="1"/>
  <c r="AE54" i="7"/>
  <c r="CU32" i="7"/>
  <c r="CM32" i="7" s="1"/>
  <c r="CU38" i="7"/>
  <c r="CM38" i="7" s="1"/>
  <c r="CU35" i="7"/>
  <c r="CU31" i="7"/>
  <c r="CM31" i="7" s="1"/>
  <c r="CT37" i="7"/>
  <c r="CL37" i="7" s="1"/>
  <c r="CT36" i="7"/>
  <c r="CL36" i="7" s="1"/>
  <c r="E80" i="11"/>
  <c r="E60" i="11"/>
  <c r="E40" i="11"/>
  <c r="I60" i="11"/>
  <c r="I61" i="11" s="1"/>
  <c r="I40" i="11"/>
  <c r="I80" i="11"/>
  <c r="CS37" i="7"/>
  <c r="CK37" i="7" s="1"/>
  <c r="CS33" i="7"/>
  <c r="CK33" i="7" s="1"/>
  <c r="AI63" i="10"/>
  <c r="AI101" i="10" s="1"/>
  <c r="AE61" i="10"/>
  <c r="D81" i="12"/>
  <c r="T79" i="12" s="1"/>
  <c r="L79" i="12" s="1"/>
  <c r="CW33" i="7"/>
  <c r="CO33" i="7" s="1"/>
  <c r="CW34" i="7"/>
  <c r="CO34" i="7" s="1"/>
  <c r="CW31" i="7"/>
  <c r="CO31" i="7" s="1"/>
  <c r="CW36" i="7"/>
  <c r="CO36" i="7" s="1"/>
  <c r="CW38" i="7"/>
  <c r="CO38" i="7" s="1"/>
  <c r="AG54" i="7"/>
  <c r="CW35" i="7"/>
  <c r="CW39" i="7"/>
  <c r="CO39" i="7" s="1"/>
  <c r="CW37" i="7"/>
  <c r="CO37" i="7" s="1"/>
  <c r="CW32" i="7"/>
  <c r="CO32" i="7" s="1"/>
  <c r="CV39" i="7"/>
  <c r="CN39" i="7" s="1"/>
  <c r="CV33" i="7"/>
  <c r="CN33" i="7" s="1"/>
  <c r="CV32" i="7"/>
  <c r="CN32" i="7" s="1"/>
  <c r="CV38" i="7"/>
  <c r="CN38" i="7" s="1"/>
  <c r="CV31" i="7"/>
  <c r="CN31" i="7" s="1"/>
  <c r="CV37" i="7"/>
  <c r="CN37" i="7" s="1"/>
  <c r="CV34" i="7"/>
  <c r="CN34" i="7" s="1"/>
  <c r="AF54" i="7"/>
  <c r="CV36" i="7"/>
  <c r="CN36" i="7" s="1"/>
  <c r="CV35" i="7"/>
  <c r="CT33" i="7"/>
  <c r="CL33" i="7" s="1"/>
  <c r="CT35" i="7"/>
  <c r="F60" i="11"/>
  <c r="F40" i="11"/>
  <c r="F41" i="11" s="1"/>
  <c r="F80" i="11"/>
  <c r="C40" i="11"/>
  <c r="C43" i="11" s="1"/>
  <c r="C80" i="11"/>
  <c r="C60" i="11"/>
  <c r="C61" i="11" s="1"/>
  <c r="CS31" i="7"/>
  <c r="CK31" i="7" s="1"/>
  <c r="CS32" i="7"/>
  <c r="CK32" i="7" s="1"/>
  <c r="CS36" i="7"/>
  <c r="CK36" i="7" s="1"/>
  <c r="AH81" i="10"/>
  <c r="AI81" i="10"/>
  <c r="AF81" i="10"/>
  <c r="AE83" i="10"/>
  <c r="AE112" i="10" s="1"/>
  <c r="AH43" i="10"/>
  <c r="AH92" i="10" s="1"/>
  <c r="AG81" i="10"/>
  <c r="F63" i="12"/>
  <c r="V57" i="12" s="1"/>
  <c r="N57" i="12" s="1"/>
  <c r="CX39" i="7"/>
  <c r="CP39" i="7" s="1"/>
  <c r="AH54" i="7"/>
  <c r="CX33" i="7"/>
  <c r="CP33" i="7" s="1"/>
  <c r="CX38" i="7"/>
  <c r="CP38" i="7" s="1"/>
  <c r="CX35" i="7"/>
  <c r="CX31" i="7"/>
  <c r="CP31" i="7" s="1"/>
  <c r="CX37" i="7"/>
  <c r="CP37" i="7" s="1"/>
  <c r="CX34" i="7"/>
  <c r="CP34" i="7" s="1"/>
  <c r="CX36" i="7"/>
  <c r="CP36" i="7" s="1"/>
  <c r="CX32" i="7"/>
  <c r="CP32" i="7" s="1"/>
  <c r="CT34" i="7"/>
  <c r="CL34" i="7" s="1"/>
  <c r="G80" i="11"/>
  <c r="G60" i="11"/>
  <c r="G61" i="11" s="1"/>
  <c r="G40" i="11"/>
  <c r="D60" i="11"/>
  <c r="D40" i="11"/>
  <c r="D80" i="11"/>
  <c r="D81" i="11" s="1"/>
  <c r="CS38" i="7"/>
  <c r="CK38" i="7" s="1"/>
  <c r="BS52" i="13"/>
  <c r="BK52" i="13" s="1"/>
  <c r="AE61" i="15"/>
  <c r="AE63" i="15"/>
  <c r="BH81" i="15"/>
  <c r="BH83" i="15"/>
  <c r="I41" i="12"/>
  <c r="Y39" i="12" s="1"/>
  <c r="Q39" i="12" s="1"/>
  <c r="E41" i="16"/>
  <c r="E43" i="16"/>
  <c r="BF41" i="15"/>
  <c r="BF43" i="15"/>
  <c r="BV39" i="15" s="1"/>
  <c r="BN39" i="15" s="1"/>
  <c r="C41" i="16"/>
  <c r="C43" i="16"/>
  <c r="AE81" i="15"/>
  <c r="AE83" i="15"/>
  <c r="BS56" i="13"/>
  <c r="BK56" i="13" s="1"/>
  <c r="AG41" i="16"/>
  <c r="AG43" i="16"/>
  <c r="BH41" i="15"/>
  <c r="BH43" i="15"/>
  <c r="AH93" i="15" s="1"/>
  <c r="CD83" i="13"/>
  <c r="CT75" i="13" s="1"/>
  <c r="BF61" i="15"/>
  <c r="BF63" i="15"/>
  <c r="AF102" i="15" s="1"/>
  <c r="BX32" i="13"/>
  <c r="BP32" i="13" s="1"/>
  <c r="AI81" i="12"/>
  <c r="AY77" i="12" s="1"/>
  <c r="AQ77" i="12" s="1"/>
  <c r="H43" i="12"/>
  <c r="X36" i="12" s="1"/>
  <c r="P36" i="12" s="1"/>
  <c r="AH63" i="10"/>
  <c r="AH101" i="10" s="1"/>
  <c r="AF63" i="10"/>
  <c r="AF101" i="10" s="1"/>
  <c r="AI61" i="10"/>
  <c r="AC81" i="10"/>
  <c r="AC83" i="10"/>
  <c r="AC112" i="10" s="1"/>
  <c r="AF81" i="15"/>
  <c r="AF83" i="15"/>
  <c r="AC81" i="16"/>
  <c r="AC83" i="16"/>
  <c r="AD81" i="16"/>
  <c r="AD83" i="16"/>
  <c r="BE41" i="15"/>
  <c r="BE43" i="15"/>
  <c r="AH41" i="10"/>
  <c r="AC41" i="10"/>
  <c r="AC43" i="10"/>
  <c r="AD43" i="10"/>
  <c r="AT40" i="10" s="1"/>
  <c r="AL40" i="10" s="1"/>
  <c r="AD41" i="10"/>
  <c r="BD41" i="15"/>
  <c r="BT40" i="15" s="1"/>
  <c r="BL40" i="15" s="1"/>
  <c r="AF61" i="15"/>
  <c r="AF63" i="15"/>
  <c r="BE61" i="15"/>
  <c r="BE63" i="15"/>
  <c r="CH81" i="13"/>
  <c r="CX77" i="13" s="1"/>
  <c r="CP77" i="13" s="1"/>
  <c r="BI81" i="15"/>
  <c r="BI83" i="15"/>
  <c r="AG41" i="15"/>
  <c r="AG43" i="15"/>
  <c r="AD61" i="15"/>
  <c r="AD63" i="15"/>
  <c r="AD61" i="12"/>
  <c r="AT60" i="12" s="1"/>
  <c r="AL60" i="12" s="1"/>
  <c r="BS60" i="13"/>
  <c r="BK60" i="13" s="1"/>
  <c r="AD81" i="14"/>
  <c r="AT78" i="14" s="1"/>
  <c r="AL78" i="14" s="1"/>
  <c r="BC81" i="15"/>
  <c r="CE63" i="13"/>
  <c r="CU58" i="13" s="1"/>
  <c r="CM58" i="13" s="1"/>
  <c r="BE63" i="11"/>
  <c r="BU59" i="11" s="1"/>
  <c r="BM59" i="11" s="1"/>
  <c r="BX36" i="13"/>
  <c r="BP36" i="13" s="1"/>
  <c r="BC81" i="14"/>
  <c r="V40" i="10"/>
  <c r="N40" i="10" s="1"/>
  <c r="AD83" i="10"/>
  <c r="AD112" i="10" s="1"/>
  <c r="AG61" i="10"/>
  <c r="AE61" i="16"/>
  <c r="AE63" i="16"/>
  <c r="AE81" i="14"/>
  <c r="AU79" i="14" s="1"/>
  <c r="AM79" i="14" s="1"/>
  <c r="AD81" i="12"/>
  <c r="AT80" i="12" s="1"/>
  <c r="AL80" i="12" s="1"/>
  <c r="AE63" i="10"/>
  <c r="AE101" i="10" s="1"/>
  <c r="AI41" i="10"/>
  <c r="AF41" i="10"/>
  <c r="AE41" i="10"/>
  <c r="AC61" i="10"/>
  <c r="AD61" i="10"/>
  <c r="AD63" i="10"/>
  <c r="AD101" i="10" s="1"/>
  <c r="AI41" i="15"/>
  <c r="AI43" i="15"/>
  <c r="BI83" i="11"/>
  <c r="BY76" i="11" s="1"/>
  <c r="BQ76" i="11" s="1"/>
  <c r="BC41" i="15"/>
  <c r="BC43" i="15"/>
  <c r="AE41" i="15"/>
  <c r="AE43" i="15"/>
  <c r="AI81" i="16"/>
  <c r="AI83" i="16"/>
  <c r="BI81" i="14"/>
  <c r="BY71" i="14" s="1"/>
  <c r="BQ71" i="14" s="1"/>
  <c r="BX40" i="13"/>
  <c r="BP40" i="13" s="1"/>
  <c r="AG43" i="10"/>
  <c r="AG63" i="10"/>
  <c r="AG101" i="10" s="1"/>
  <c r="AU39" i="8"/>
  <c r="AM39" i="8" s="1"/>
  <c r="AU33" i="8"/>
  <c r="AM33" i="8" s="1"/>
  <c r="AU38" i="8"/>
  <c r="AM38" i="8" s="1"/>
  <c r="W38" i="8"/>
  <c r="O38" i="8" s="1"/>
  <c r="W37" i="8"/>
  <c r="O37" i="8" s="1"/>
  <c r="W32" i="8"/>
  <c r="O32" i="8" s="1"/>
  <c r="W35" i="8"/>
  <c r="W39" i="8"/>
  <c r="O39" i="8" s="1"/>
  <c r="W36" i="8"/>
  <c r="O36" i="8" s="1"/>
  <c r="W31" i="8"/>
  <c r="O31" i="8" s="1"/>
  <c r="AG51" i="8"/>
  <c r="AG56" i="8" s="1"/>
  <c r="W34" i="8"/>
  <c r="O34" i="8" s="1"/>
  <c r="W33" i="8"/>
  <c r="O33" i="8" s="1"/>
  <c r="P41" i="8"/>
  <c r="H42" i="8" s="1"/>
  <c r="H51" i="8" s="1"/>
  <c r="S37" i="8"/>
  <c r="K37" i="8" s="1"/>
  <c r="S38" i="8"/>
  <c r="K38" i="8" s="1"/>
  <c r="AC51" i="8"/>
  <c r="AC56" i="8" s="1"/>
  <c r="S31" i="8"/>
  <c r="K31" i="8" s="1"/>
  <c r="S35" i="8"/>
  <c r="S33" i="8"/>
  <c r="K33" i="8" s="1"/>
  <c r="S32" i="8"/>
  <c r="K32" i="8" s="1"/>
  <c r="S39" i="8"/>
  <c r="K39" i="8" s="1"/>
  <c r="S34" i="8"/>
  <c r="K34" i="8" s="1"/>
  <c r="S36" i="8"/>
  <c r="K36" i="8" s="1"/>
  <c r="AU35" i="8"/>
  <c r="AU34" i="8"/>
  <c r="AM34" i="8" s="1"/>
  <c r="Q41" i="8"/>
  <c r="I42" i="8" s="1"/>
  <c r="I51" i="8" s="1"/>
  <c r="T33" i="8"/>
  <c r="L33" i="8" s="1"/>
  <c r="T36" i="8"/>
  <c r="L36" i="8" s="1"/>
  <c r="T39" i="8"/>
  <c r="L39" i="8" s="1"/>
  <c r="T32" i="8"/>
  <c r="L32" i="8" s="1"/>
  <c r="T34" i="8"/>
  <c r="L34" i="8" s="1"/>
  <c r="AD51" i="8"/>
  <c r="AD56" i="8" s="1"/>
  <c r="T38" i="8"/>
  <c r="L38" i="8" s="1"/>
  <c r="T31" i="8"/>
  <c r="L31" i="8" s="1"/>
  <c r="T37" i="8"/>
  <c r="L37" i="8" s="1"/>
  <c r="T35" i="8"/>
  <c r="AU37" i="8"/>
  <c r="AM37" i="8" s="1"/>
  <c r="BS37" i="7"/>
  <c r="BK37" i="7" s="1"/>
  <c r="AX33" i="7"/>
  <c r="AP33" i="7" s="1"/>
  <c r="AX37" i="7"/>
  <c r="AP37" i="7" s="1"/>
  <c r="BS33" i="7"/>
  <c r="BK33" i="7" s="1"/>
  <c r="AX34" i="7"/>
  <c r="AP34" i="7" s="1"/>
  <c r="AX39" i="7"/>
  <c r="AP39" i="7" s="1"/>
  <c r="AX31" i="7"/>
  <c r="AP31" i="7" s="1"/>
  <c r="CT37" i="6"/>
  <c r="CL37" i="6" s="1"/>
  <c r="BT39" i="6"/>
  <c r="BL39" i="6" s="1"/>
  <c r="Y38" i="6"/>
  <c r="Q38" i="6" s="1"/>
  <c r="Y37" i="6"/>
  <c r="Q37" i="6" s="1"/>
  <c r="CY32" i="6"/>
  <c r="CQ32" i="6" s="1"/>
  <c r="CY35" i="6"/>
  <c r="CT35" i="6"/>
  <c r="BT31" i="6"/>
  <c r="BL31" i="6" s="1"/>
  <c r="Y33" i="6"/>
  <c r="Q33" i="6" s="1"/>
  <c r="Y34" i="6"/>
  <c r="Q34" i="6" s="1"/>
  <c r="AI51" i="6"/>
  <c r="AI56" i="6" s="1"/>
  <c r="CY31" i="6"/>
  <c r="CQ31" i="6" s="1"/>
  <c r="CY36" i="6"/>
  <c r="CQ36" i="6" s="1"/>
  <c r="BT35" i="6"/>
  <c r="Y35" i="6"/>
  <c r="CY39" i="6"/>
  <c r="CQ39" i="6" s="1"/>
  <c r="CY33" i="6"/>
  <c r="CQ33" i="6" s="1"/>
  <c r="AW37" i="4"/>
  <c r="AO37" i="4" s="1"/>
  <c r="AW33" i="4"/>
  <c r="AO33" i="4" s="1"/>
  <c r="AS37" i="1"/>
  <c r="AK37" i="1" s="1"/>
  <c r="AS39" i="1"/>
  <c r="AK39" i="1" s="1"/>
  <c r="AS33" i="1"/>
  <c r="AK33" i="1" s="1"/>
  <c r="AS31" i="1"/>
  <c r="AK31" i="1" s="1"/>
  <c r="AD101" i="16"/>
  <c r="AI113" i="14"/>
  <c r="BY73" i="14"/>
  <c r="BQ73" i="14" s="1"/>
  <c r="BY74" i="14"/>
  <c r="BQ74" i="14" s="1"/>
  <c r="AH101" i="16"/>
  <c r="AI92" i="12"/>
  <c r="AY40" i="12"/>
  <c r="AQ40" i="12" s="1"/>
  <c r="AY39" i="12"/>
  <c r="AQ39" i="12" s="1"/>
  <c r="AY38" i="12"/>
  <c r="AQ38" i="12" s="1"/>
  <c r="AY37" i="12"/>
  <c r="AQ37" i="12" s="1"/>
  <c r="AY36" i="12"/>
  <c r="AQ36" i="12" s="1"/>
  <c r="AY35" i="12"/>
  <c r="AY34" i="12"/>
  <c r="AQ34" i="12" s="1"/>
  <c r="AY33" i="12"/>
  <c r="AQ33" i="12" s="1"/>
  <c r="AY32" i="12"/>
  <c r="AQ32" i="12" s="1"/>
  <c r="AY31" i="12"/>
  <c r="AQ31" i="12" s="1"/>
  <c r="AH94" i="13"/>
  <c r="AF92" i="15"/>
  <c r="AI111" i="12"/>
  <c r="AG91" i="16"/>
  <c r="AC112" i="14"/>
  <c r="AD92" i="12"/>
  <c r="CE80" i="15"/>
  <c r="CE83" i="15" s="1"/>
  <c r="CE60" i="15"/>
  <c r="CE40" i="15"/>
  <c r="CE43" i="15" s="1"/>
  <c r="AI93" i="14"/>
  <c r="BH61" i="14"/>
  <c r="BH63" i="14"/>
  <c r="BE81" i="15"/>
  <c r="CC80" i="16"/>
  <c r="CC83" i="16" s="1"/>
  <c r="CC60" i="16"/>
  <c r="CC40" i="16"/>
  <c r="CC43" i="16" s="1"/>
  <c r="BD61" i="11"/>
  <c r="BD63" i="11"/>
  <c r="F81" i="12"/>
  <c r="F83" i="12"/>
  <c r="I80" i="13"/>
  <c r="I60" i="13"/>
  <c r="I40" i="13"/>
  <c r="I43" i="13" s="1"/>
  <c r="CI60" i="14"/>
  <c r="CI80" i="14"/>
  <c r="CI81" i="14" s="1"/>
  <c r="CI40" i="14"/>
  <c r="CI41" i="14" s="1"/>
  <c r="BG81" i="14"/>
  <c r="BG83" i="14"/>
  <c r="AI91" i="12"/>
  <c r="AD41" i="15"/>
  <c r="D63" i="12"/>
  <c r="AC81" i="12"/>
  <c r="AC83" i="12"/>
  <c r="AI41" i="16"/>
  <c r="CH63" i="13"/>
  <c r="AX38" i="12"/>
  <c r="AP38" i="12" s="1"/>
  <c r="E81" i="12"/>
  <c r="E83" i="12"/>
  <c r="BG80" i="16"/>
  <c r="BG83" i="16" s="1"/>
  <c r="BG60" i="16"/>
  <c r="BG63" i="16" s="1"/>
  <c r="BG40" i="16"/>
  <c r="BI41" i="14"/>
  <c r="BY36" i="14" s="1"/>
  <c r="BQ36" i="14" s="1"/>
  <c r="BG81" i="15"/>
  <c r="BI43" i="11"/>
  <c r="BC43" i="11"/>
  <c r="BC41" i="11"/>
  <c r="AD93" i="15"/>
  <c r="AE43" i="14"/>
  <c r="AI81" i="15"/>
  <c r="AW80" i="13"/>
  <c r="AO80" i="13" s="1"/>
  <c r="AW79" i="13"/>
  <c r="AO79" i="13" s="1"/>
  <c r="AW78" i="13"/>
  <c r="AO78" i="13" s="1"/>
  <c r="AW77" i="13"/>
  <c r="AO77" i="13" s="1"/>
  <c r="AW76" i="13"/>
  <c r="AO76" i="13" s="1"/>
  <c r="AW73" i="13"/>
  <c r="AO73" i="13" s="1"/>
  <c r="AW71" i="13"/>
  <c r="AO71" i="13" s="1"/>
  <c r="AW75" i="13"/>
  <c r="AW74" i="13"/>
  <c r="AO74" i="13" s="1"/>
  <c r="AG112" i="13"/>
  <c r="AW72" i="13"/>
  <c r="AO72" i="13" s="1"/>
  <c r="AH61" i="16"/>
  <c r="AX56" i="16" s="1"/>
  <c r="AP56" i="16" s="1"/>
  <c r="AE81" i="16"/>
  <c r="BG63" i="11"/>
  <c r="AD61" i="16"/>
  <c r="AT57" i="16" s="1"/>
  <c r="AL57" i="16" s="1"/>
  <c r="AE102" i="13"/>
  <c r="BU59" i="13"/>
  <c r="BM59" i="13" s="1"/>
  <c r="BU55" i="13"/>
  <c r="BU56" i="13"/>
  <c r="BM56" i="13" s="1"/>
  <c r="BU53" i="13"/>
  <c r="BM53" i="13" s="1"/>
  <c r="BU51" i="13"/>
  <c r="BM51" i="13" s="1"/>
  <c r="BU57" i="13"/>
  <c r="BM57" i="13" s="1"/>
  <c r="BU54" i="13"/>
  <c r="BU52" i="13"/>
  <c r="BM52" i="13" s="1"/>
  <c r="BU60" i="13"/>
  <c r="BM60" i="13" s="1"/>
  <c r="BU58" i="13"/>
  <c r="BM58" i="13" s="1"/>
  <c r="CG41" i="13"/>
  <c r="CG43" i="13"/>
  <c r="AI102" i="13"/>
  <c r="BY57" i="13"/>
  <c r="BQ57" i="13" s="1"/>
  <c r="BY54" i="13"/>
  <c r="BY52" i="13"/>
  <c r="BQ52" i="13" s="1"/>
  <c r="BY59" i="13"/>
  <c r="BQ59" i="13" s="1"/>
  <c r="BY55" i="13"/>
  <c r="BY60" i="13"/>
  <c r="BQ60" i="13" s="1"/>
  <c r="BY58" i="13"/>
  <c r="BQ58" i="13" s="1"/>
  <c r="BY56" i="13"/>
  <c r="BQ56" i="13" s="1"/>
  <c r="BY51" i="13"/>
  <c r="BQ51" i="13" s="1"/>
  <c r="BY53" i="13"/>
  <c r="BQ53" i="13" s="1"/>
  <c r="AG92" i="13"/>
  <c r="AW40" i="13"/>
  <c r="AO40" i="13" s="1"/>
  <c r="AW39" i="13"/>
  <c r="AO39" i="13" s="1"/>
  <c r="AW38" i="13"/>
  <c r="AO38" i="13" s="1"/>
  <c r="AW37" i="13"/>
  <c r="AO37" i="13" s="1"/>
  <c r="AW36" i="13"/>
  <c r="AO36" i="13" s="1"/>
  <c r="AW35" i="13"/>
  <c r="AW34" i="13"/>
  <c r="AO34" i="13" s="1"/>
  <c r="AW33" i="13"/>
  <c r="AO33" i="13" s="1"/>
  <c r="AW32" i="13"/>
  <c r="AO32" i="13" s="1"/>
  <c r="AW31" i="13"/>
  <c r="AO31" i="13" s="1"/>
  <c r="AH93" i="14"/>
  <c r="BX40" i="14"/>
  <c r="BP40" i="14" s="1"/>
  <c r="BX39" i="14"/>
  <c r="BP39" i="14" s="1"/>
  <c r="BX38" i="14"/>
  <c r="BP38" i="14" s="1"/>
  <c r="BX37" i="14"/>
  <c r="BP37" i="14" s="1"/>
  <c r="BX36" i="14"/>
  <c r="BP36" i="14" s="1"/>
  <c r="BX35" i="14"/>
  <c r="BX34" i="14"/>
  <c r="BP34" i="14" s="1"/>
  <c r="BX33" i="14"/>
  <c r="BP33" i="14" s="1"/>
  <c r="BX32" i="14"/>
  <c r="BP32" i="14" s="1"/>
  <c r="BX31" i="14"/>
  <c r="BP31" i="14" s="1"/>
  <c r="AD92" i="16"/>
  <c r="AH93" i="11"/>
  <c r="BX40" i="11"/>
  <c r="BP40" i="11" s="1"/>
  <c r="BX39" i="11"/>
  <c r="BP39" i="11" s="1"/>
  <c r="BX38" i="11"/>
  <c r="BP38" i="11" s="1"/>
  <c r="BX37" i="11"/>
  <c r="BP37" i="11" s="1"/>
  <c r="BX36" i="11"/>
  <c r="BP36" i="11" s="1"/>
  <c r="BX35" i="11"/>
  <c r="BX34" i="11"/>
  <c r="BP34" i="11" s="1"/>
  <c r="BX33" i="11"/>
  <c r="BP33" i="11" s="1"/>
  <c r="BX32" i="11"/>
  <c r="BP32" i="11" s="1"/>
  <c r="BX31" i="11"/>
  <c r="BP31" i="11" s="1"/>
  <c r="CC80" i="15"/>
  <c r="CC40" i="15"/>
  <c r="CC43" i="15" s="1"/>
  <c r="CC60" i="15"/>
  <c r="BD81" i="15"/>
  <c r="CC63" i="13"/>
  <c r="CF80" i="12"/>
  <c r="CF81" i="12" s="1"/>
  <c r="CF60" i="12"/>
  <c r="CF40" i="12"/>
  <c r="CG80" i="12"/>
  <c r="CG83" i="12" s="1"/>
  <c r="CG60" i="12"/>
  <c r="CG40" i="12"/>
  <c r="CG41" i="12" s="1"/>
  <c r="CH80" i="16"/>
  <c r="CH83" i="16" s="1"/>
  <c r="CH60" i="16"/>
  <c r="CH40" i="16"/>
  <c r="CH43" i="16" s="1"/>
  <c r="CI80" i="16"/>
  <c r="CI83" i="16" s="1"/>
  <c r="CI60" i="16"/>
  <c r="CI40" i="16"/>
  <c r="CI43" i="16" s="1"/>
  <c r="BD41" i="11"/>
  <c r="BD43" i="11"/>
  <c r="F41" i="12"/>
  <c r="F43" i="12"/>
  <c r="CH80" i="11"/>
  <c r="CH40" i="11"/>
  <c r="CH60" i="11"/>
  <c r="CE80" i="11"/>
  <c r="CE60" i="11"/>
  <c r="CE61" i="11" s="1"/>
  <c r="CE40" i="11"/>
  <c r="CE41" i="11" s="1"/>
  <c r="BI41" i="15"/>
  <c r="AD91" i="12"/>
  <c r="G61" i="16"/>
  <c r="G63" i="16"/>
  <c r="AI63" i="14"/>
  <c r="CF61" i="13"/>
  <c r="CF63" i="13"/>
  <c r="AE114" i="13"/>
  <c r="AH41" i="15"/>
  <c r="AX40" i="14"/>
  <c r="AP40" i="14" s="1"/>
  <c r="AX38" i="14"/>
  <c r="AP38" i="14" s="1"/>
  <c r="AX36" i="14"/>
  <c r="AP36" i="14" s="1"/>
  <c r="AX34" i="14"/>
  <c r="AP34" i="14" s="1"/>
  <c r="AX32" i="14"/>
  <c r="AP32" i="14" s="1"/>
  <c r="AE61" i="12"/>
  <c r="AE63" i="12"/>
  <c r="AD112" i="12"/>
  <c r="E80" i="13"/>
  <c r="E60" i="13"/>
  <c r="E40" i="13"/>
  <c r="E43" i="13" s="1"/>
  <c r="F80" i="13"/>
  <c r="F40" i="13"/>
  <c r="F60" i="13"/>
  <c r="AD41" i="16"/>
  <c r="AT39" i="16" s="1"/>
  <c r="AL39" i="16" s="1"/>
  <c r="CD80" i="14"/>
  <c r="CD81" i="14" s="1"/>
  <c r="CD60" i="14"/>
  <c r="CD40" i="14"/>
  <c r="CG80" i="14"/>
  <c r="CG60" i="14"/>
  <c r="CG61" i="14" s="1"/>
  <c r="CG40" i="14"/>
  <c r="BG63" i="14"/>
  <c r="BG61" i="14"/>
  <c r="BC61" i="15"/>
  <c r="AI92" i="14"/>
  <c r="AH81" i="14"/>
  <c r="AH83" i="14"/>
  <c r="CE43" i="13"/>
  <c r="AD81" i="15"/>
  <c r="AH92" i="16"/>
  <c r="AX38" i="16"/>
  <c r="AP38" i="16" s="1"/>
  <c r="AX34" i="16"/>
  <c r="AP34" i="16" s="1"/>
  <c r="AX39" i="16"/>
  <c r="AP39" i="16" s="1"/>
  <c r="BS51" i="13"/>
  <c r="BK51" i="13" s="1"/>
  <c r="BS55" i="13"/>
  <c r="BS59" i="13"/>
  <c r="BK59" i="13" s="1"/>
  <c r="BV39" i="14"/>
  <c r="BN39" i="14" s="1"/>
  <c r="AF93" i="14"/>
  <c r="BV37" i="14"/>
  <c r="BN37" i="14" s="1"/>
  <c r="BV36" i="14"/>
  <c r="BN36" i="14" s="1"/>
  <c r="BV35" i="14"/>
  <c r="BV34" i="14"/>
  <c r="BN34" i="14" s="1"/>
  <c r="BV33" i="14"/>
  <c r="BN33" i="14" s="1"/>
  <c r="BV32" i="14"/>
  <c r="BN32" i="14" s="1"/>
  <c r="BV31" i="14"/>
  <c r="BN31" i="14" s="1"/>
  <c r="BV38" i="14"/>
  <c r="BN38" i="14" s="1"/>
  <c r="BV40" i="14"/>
  <c r="BN40" i="14" s="1"/>
  <c r="BH80" i="12"/>
  <c r="BH83" i="12" s="1"/>
  <c r="BH60" i="12"/>
  <c r="BH61" i="12" s="1"/>
  <c r="BH40" i="12"/>
  <c r="BH43" i="12" s="1"/>
  <c r="BI60" i="12"/>
  <c r="BI61" i="12" s="1"/>
  <c r="BI40" i="12"/>
  <c r="BI41" i="12" s="1"/>
  <c r="BI80" i="12"/>
  <c r="BI83" i="12" s="1"/>
  <c r="AG81" i="14"/>
  <c r="AG83" i="14"/>
  <c r="AI114" i="13"/>
  <c r="AC81" i="15"/>
  <c r="AC81" i="14"/>
  <c r="AS80" i="14" s="1"/>
  <c r="AK80" i="14" s="1"/>
  <c r="AG112" i="16"/>
  <c r="AF43" i="12"/>
  <c r="S73" i="12"/>
  <c r="K73" i="12" s="1"/>
  <c r="S76" i="12"/>
  <c r="K76" i="12" s="1"/>
  <c r="BD80" i="16"/>
  <c r="BD83" i="16" s="1"/>
  <c r="BD60" i="16"/>
  <c r="BD63" i="16" s="1"/>
  <c r="BD40" i="16"/>
  <c r="BE80" i="16"/>
  <c r="BE60" i="16"/>
  <c r="BE40" i="16"/>
  <c r="BH61" i="15"/>
  <c r="BL61" i="13"/>
  <c r="BD62" i="13" s="1"/>
  <c r="D103" i="13" s="1"/>
  <c r="I80" i="15"/>
  <c r="I40" i="15"/>
  <c r="I43" i="15" s="1"/>
  <c r="I60" i="15"/>
  <c r="I63" i="15" s="1"/>
  <c r="AD100" i="16"/>
  <c r="T58" i="16"/>
  <c r="L58" i="16" s="1"/>
  <c r="T57" i="16"/>
  <c r="L57" i="16" s="1"/>
  <c r="T56" i="16"/>
  <c r="L56" i="16" s="1"/>
  <c r="T55" i="16"/>
  <c r="T54" i="16"/>
  <c r="T53" i="16"/>
  <c r="L53" i="16" s="1"/>
  <c r="T60" i="16"/>
  <c r="L60" i="16" s="1"/>
  <c r="T59" i="16"/>
  <c r="L59" i="16" s="1"/>
  <c r="T52" i="16"/>
  <c r="L52" i="16" s="1"/>
  <c r="T51" i="16"/>
  <c r="L51" i="16" s="1"/>
  <c r="I81" i="16"/>
  <c r="H61" i="12"/>
  <c r="H63" i="12"/>
  <c r="H41" i="16"/>
  <c r="G61" i="12"/>
  <c r="G63" i="12"/>
  <c r="AG93" i="13"/>
  <c r="BW40" i="13"/>
  <c r="BO40" i="13" s="1"/>
  <c r="BW39" i="13"/>
  <c r="BO39" i="13" s="1"/>
  <c r="BW38" i="13"/>
  <c r="BO38" i="13" s="1"/>
  <c r="BW37" i="13"/>
  <c r="BO37" i="13" s="1"/>
  <c r="BW36" i="13"/>
  <c r="BO36" i="13" s="1"/>
  <c r="BW35" i="13"/>
  <c r="BW34" i="13"/>
  <c r="BO34" i="13" s="1"/>
  <c r="BW33" i="13"/>
  <c r="BO33" i="13" s="1"/>
  <c r="BW32" i="13"/>
  <c r="BO32" i="13" s="1"/>
  <c r="BW31" i="13"/>
  <c r="BO31" i="13" s="1"/>
  <c r="E81" i="16"/>
  <c r="BV80" i="15"/>
  <c r="BN80" i="15" s="1"/>
  <c r="BV78" i="15"/>
  <c r="BN78" i="15" s="1"/>
  <c r="BV74" i="15"/>
  <c r="BN74" i="15" s="1"/>
  <c r="BV73" i="15"/>
  <c r="BN73" i="15" s="1"/>
  <c r="BV72" i="15"/>
  <c r="BN72" i="15" s="1"/>
  <c r="BV71" i="15"/>
  <c r="BN71" i="15" s="1"/>
  <c r="BV76" i="15"/>
  <c r="BN76" i="15" s="1"/>
  <c r="BV75" i="15"/>
  <c r="BV79" i="15"/>
  <c r="BN79" i="15" s="1"/>
  <c r="AF113" i="15"/>
  <c r="BV77" i="15"/>
  <c r="BN77" i="15" s="1"/>
  <c r="F81" i="16"/>
  <c r="BX31" i="13"/>
  <c r="BP31" i="13" s="1"/>
  <c r="BX35" i="13"/>
  <c r="BX39" i="13"/>
  <c r="BP39" i="13" s="1"/>
  <c r="AI41" i="14"/>
  <c r="AY36" i="14" s="1"/>
  <c r="AQ36" i="14" s="1"/>
  <c r="D41" i="12"/>
  <c r="T39" i="12" s="1"/>
  <c r="L39" i="12" s="1"/>
  <c r="I81" i="12"/>
  <c r="Y80" i="12" s="1"/>
  <c r="Q80" i="12" s="1"/>
  <c r="CH41" i="13"/>
  <c r="CX39" i="13" s="1"/>
  <c r="CP39" i="13" s="1"/>
  <c r="AF91" i="16"/>
  <c r="V40" i="16"/>
  <c r="N40" i="16" s="1"/>
  <c r="V38" i="16"/>
  <c r="N38" i="16" s="1"/>
  <c r="V37" i="16"/>
  <c r="N37" i="16" s="1"/>
  <c r="V36" i="16"/>
  <c r="N36" i="16" s="1"/>
  <c r="V35" i="16"/>
  <c r="V34" i="16"/>
  <c r="N34" i="16" s="1"/>
  <c r="V32" i="16"/>
  <c r="N32" i="16" s="1"/>
  <c r="V39" i="16"/>
  <c r="N39" i="16" s="1"/>
  <c r="V33" i="16"/>
  <c r="N33" i="16" s="1"/>
  <c r="V31" i="16"/>
  <c r="N31" i="16" s="1"/>
  <c r="CG61" i="13"/>
  <c r="CG63" i="13"/>
  <c r="AF63" i="14"/>
  <c r="AC102" i="11"/>
  <c r="BS57" i="11"/>
  <c r="BK57" i="11" s="1"/>
  <c r="BS56" i="11"/>
  <c r="BK56" i="11" s="1"/>
  <c r="AG43" i="12"/>
  <c r="AG41" i="12"/>
  <c r="AF61" i="12"/>
  <c r="AF63" i="12"/>
  <c r="AE41" i="16"/>
  <c r="AF102" i="13"/>
  <c r="BV56" i="13"/>
  <c r="BN56" i="13" s="1"/>
  <c r="BV53" i="13"/>
  <c r="BN53" i="13" s="1"/>
  <c r="BV51" i="13"/>
  <c r="BN51" i="13" s="1"/>
  <c r="BV60" i="13"/>
  <c r="BN60" i="13" s="1"/>
  <c r="BV58" i="13"/>
  <c r="BN58" i="13" s="1"/>
  <c r="BV59" i="13"/>
  <c r="BN59" i="13" s="1"/>
  <c r="BV55" i="13"/>
  <c r="BV57" i="13"/>
  <c r="BN57" i="13" s="1"/>
  <c r="BV52" i="13"/>
  <c r="BN52" i="13" s="1"/>
  <c r="BV54" i="13"/>
  <c r="CH80" i="12"/>
  <c r="CH83" i="12" s="1"/>
  <c r="CH60" i="12"/>
  <c r="CH40" i="12"/>
  <c r="CH41" i="12" s="1"/>
  <c r="CD80" i="11"/>
  <c r="CD60" i="11"/>
  <c r="CD40" i="11"/>
  <c r="CD41" i="11" s="1"/>
  <c r="H80" i="13"/>
  <c r="H83" i="13" s="1"/>
  <c r="H60" i="13"/>
  <c r="H61" i="13" s="1"/>
  <c r="H40" i="13"/>
  <c r="H41" i="13" s="1"/>
  <c r="BC80" i="12"/>
  <c r="BC60" i="12"/>
  <c r="BC61" i="12" s="1"/>
  <c r="BC40" i="12"/>
  <c r="BC43" i="12" s="1"/>
  <c r="AD92" i="14"/>
  <c r="AH81" i="12"/>
  <c r="AH83" i="12"/>
  <c r="AF41" i="16"/>
  <c r="AD113" i="13"/>
  <c r="BT79" i="13"/>
  <c r="BL79" i="13" s="1"/>
  <c r="BT77" i="13"/>
  <c r="BL77" i="13" s="1"/>
  <c r="BT74" i="13"/>
  <c r="BL74" i="13" s="1"/>
  <c r="BT72" i="13"/>
  <c r="BL72" i="13" s="1"/>
  <c r="BT75" i="13"/>
  <c r="BT78" i="13"/>
  <c r="BL78" i="13" s="1"/>
  <c r="BT76" i="13"/>
  <c r="BL76" i="13" s="1"/>
  <c r="BT71" i="13"/>
  <c r="BL71" i="13" s="1"/>
  <c r="BT80" i="13"/>
  <c r="BL80" i="13" s="1"/>
  <c r="BT73" i="13"/>
  <c r="BL73" i="13" s="1"/>
  <c r="AF93" i="13"/>
  <c r="BV34" i="13"/>
  <c r="BN34" i="13" s="1"/>
  <c r="BV32" i="13"/>
  <c r="BN32" i="13" s="1"/>
  <c r="BV40" i="13"/>
  <c r="BN40" i="13" s="1"/>
  <c r="BV38" i="13"/>
  <c r="BN38" i="13" s="1"/>
  <c r="BV37" i="13"/>
  <c r="BN37" i="13" s="1"/>
  <c r="BV35" i="13"/>
  <c r="BV39" i="13"/>
  <c r="BN39" i="13" s="1"/>
  <c r="BV36" i="13"/>
  <c r="BN36" i="13" s="1"/>
  <c r="BV31" i="13"/>
  <c r="BN31" i="13" s="1"/>
  <c r="BV33" i="13"/>
  <c r="BN33" i="13" s="1"/>
  <c r="C40" i="15"/>
  <c r="C43" i="15" s="1"/>
  <c r="C80" i="15"/>
  <c r="C60" i="15"/>
  <c r="D60" i="15"/>
  <c r="D63" i="15" s="1"/>
  <c r="D40" i="15"/>
  <c r="D80" i="15"/>
  <c r="D83" i="15" s="1"/>
  <c r="AG113" i="13"/>
  <c r="BW80" i="13"/>
  <c r="BO80" i="13" s="1"/>
  <c r="BW79" i="13"/>
  <c r="BO79" i="13" s="1"/>
  <c r="BW78" i="13"/>
  <c r="BO78" i="13" s="1"/>
  <c r="BW77" i="13"/>
  <c r="BO77" i="13" s="1"/>
  <c r="BW76" i="13"/>
  <c r="BO76" i="13" s="1"/>
  <c r="BW75" i="13"/>
  <c r="BW74" i="13"/>
  <c r="BO74" i="13" s="1"/>
  <c r="BW73" i="13"/>
  <c r="BO73" i="13" s="1"/>
  <c r="BW72" i="13"/>
  <c r="BO72" i="13" s="1"/>
  <c r="BW71" i="13"/>
  <c r="BO71" i="13" s="1"/>
  <c r="D81" i="16"/>
  <c r="G83" i="12"/>
  <c r="G81" i="12"/>
  <c r="AG111" i="14"/>
  <c r="W79" i="14"/>
  <c r="O79" i="14" s="1"/>
  <c r="BE83" i="14"/>
  <c r="BE81" i="14"/>
  <c r="BD83" i="14"/>
  <c r="AG83" i="12"/>
  <c r="AE112" i="14"/>
  <c r="AU76" i="14"/>
  <c r="AM76" i="14" s="1"/>
  <c r="AF83" i="14"/>
  <c r="AF81" i="14"/>
  <c r="CX79" i="13"/>
  <c r="CP79" i="13" s="1"/>
  <c r="AH114" i="13"/>
  <c r="CX74" i="13"/>
  <c r="CP74" i="13" s="1"/>
  <c r="CX73" i="13"/>
  <c r="CP73" i="13" s="1"/>
  <c r="CG81" i="13"/>
  <c r="CG83" i="13"/>
  <c r="AI61" i="15"/>
  <c r="BF63" i="14"/>
  <c r="AS60" i="12"/>
  <c r="AK60" i="12" s="1"/>
  <c r="AC101" i="12"/>
  <c r="AS59" i="12"/>
  <c r="AK59" i="12" s="1"/>
  <c r="AS58" i="12"/>
  <c r="AK58" i="12" s="1"/>
  <c r="AS57" i="12"/>
  <c r="AK57" i="12" s="1"/>
  <c r="AS53" i="12"/>
  <c r="AK53" i="12" s="1"/>
  <c r="AS51" i="12"/>
  <c r="AK51" i="12" s="1"/>
  <c r="AS56" i="12"/>
  <c r="AK56" i="12" s="1"/>
  <c r="AS55" i="12"/>
  <c r="AS54" i="12"/>
  <c r="AS52" i="12"/>
  <c r="AK52" i="12" s="1"/>
  <c r="AG63" i="12"/>
  <c r="AG61" i="12"/>
  <c r="AF83" i="12"/>
  <c r="AF81" i="12"/>
  <c r="AH111" i="16"/>
  <c r="X77" i="16"/>
  <c r="P77" i="16" s="1"/>
  <c r="X80" i="16"/>
  <c r="P80" i="16" s="1"/>
  <c r="X79" i="16"/>
  <c r="P79" i="16" s="1"/>
  <c r="X78" i="16"/>
  <c r="P78" i="16" s="1"/>
  <c r="X72" i="16"/>
  <c r="P72" i="16" s="1"/>
  <c r="X76" i="16"/>
  <c r="P76" i="16" s="1"/>
  <c r="X75" i="16"/>
  <c r="X73" i="16"/>
  <c r="P73" i="16" s="1"/>
  <c r="X71" i="16"/>
  <c r="P71" i="16" s="1"/>
  <c r="X74" i="16"/>
  <c r="P74" i="16" s="1"/>
  <c r="CD80" i="15"/>
  <c r="CD83" i="15" s="1"/>
  <c r="CD60" i="15"/>
  <c r="CD63" i="15" s="1"/>
  <c r="CD40" i="15"/>
  <c r="CG80" i="15"/>
  <c r="CG83" i="15" s="1"/>
  <c r="CG40" i="15"/>
  <c r="CG60" i="15"/>
  <c r="AD94" i="13"/>
  <c r="CT37" i="13"/>
  <c r="CL37" i="13" s="1"/>
  <c r="BI61" i="14"/>
  <c r="BI63" i="14"/>
  <c r="BH81" i="14"/>
  <c r="BH83" i="14"/>
  <c r="AD41" i="14"/>
  <c r="AT40" i="14" s="1"/>
  <c r="AL40" i="14" s="1"/>
  <c r="CC60" i="12"/>
  <c r="CC61" i="12" s="1"/>
  <c r="CC40" i="12"/>
  <c r="CC80" i="12"/>
  <c r="CC83" i="12" s="1"/>
  <c r="BT60" i="14"/>
  <c r="BL60" i="14" s="1"/>
  <c r="BT56" i="14"/>
  <c r="BL56" i="14" s="1"/>
  <c r="BT52" i="14"/>
  <c r="BL52" i="14" s="1"/>
  <c r="CD80" i="16"/>
  <c r="CD83" i="16" s="1"/>
  <c r="CD60" i="16"/>
  <c r="CD40" i="16"/>
  <c r="CD43" i="16" s="1"/>
  <c r="CE80" i="16"/>
  <c r="CE83" i="16" s="1"/>
  <c r="CE60" i="16"/>
  <c r="CE40" i="16"/>
  <c r="CE43" i="16" s="1"/>
  <c r="BI61" i="11"/>
  <c r="BI63" i="11"/>
  <c r="BF83" i="11"/>
  <c r="BF81" i="11"/>
  <c r="BG81" i="11"/>
  <c r="BG83" i="11"/>
  <c r="BD81" i="11"/>
  <c r="BD83" i="11"/>
  <c r="C61" i="16"/>
  <c r="C63" i="16"/>
  <c r="BV80" i="13"/>
  <c r="BN80" i="13" s="1"/>
  <c r="BV79" i="13"/>
  <c r="BN79" i="13" s="1"/>
  <c r="BV78" i="13"/>
  <c r="BN78" i="13" s="1"/>
  <c r="AF113" i="13"/>
  <c r="BV76" i="13"/>
  <c r="BN76" i="13" s="1"/>
  <c r="BV73" i="13"/>
  <c r="BN73" i="13" s="1"/>
  <c r="BV71" i="13"/>
  <c r="BN71" i="13" s="1"/>
  <c r="BV77" i="13"/>
  <c r="BN77" i="13" s="1"/>
  <c r="BV75" i="13"/>
  <c r="BV74" i="13"/>
  <c r="BN74" i="13" s="1"/>
  <c r="BV72" i="13"/>
  <c r="BN72" i="13" s="1"/>
  <c r="CF80" i="11"/>
  <c r="CF60" i="11"/>
  <c r="CF40" i="11"/>
  <c r="CI40" i="11"/>
  <c r="CI41" i="11" s="1"/>
  <c r="CI60" i="11"/>
  <c r="CI61" i="11" s="1"/>
  <c r="CI80" i="11"/>
  <c r="CI81" i="11" s="1"/>
  <c r="AC61" i="14"/>
  <c r="AC63" i="14"/>
  <c r="CE81" i="13"/>
  <c r="CU79" i="13" s="1"/>
  <c r="CM79" i="13" s="1"/>
  <c r="AF43" i="14"/>
  <c r="AG112" i="15"/>
  <c r="AG101" i="13"/>
  <c r="AW56" i="13"/>
  <c r="AO56" i="13" s="1"/>
  <c r="AW53" i="13"/>
  <c r="AO53" i="13" s="1"/>
  <c r="AW51" i="13"/>
  <c r="AO51" i="13" s="1"/>
  <c r="AW60" i="13"/>
  <c r="AO60" i="13" s="1"/>
  <c r="AW59" i="13"/>
  <c r="AO59" i="13" s="1"/>
  <c r="AW55" i="13"/>
  <c r="AW57" i="13"/>
  <c r="AO57" i="13" s="1"/>
  <c r="AW58" i="13"/>
  <c r="AO58" i="13" s="1"/>
  <c r="AW52" i="13"/>
  <c r="AO52" i="13" s="1"/>
  <c r="AW54" i="13"/>
  <c r="AC41" i="16"/>
  <c r="AD93" i="13"/>
  <c r="BT40" i="13"/>
  <c r="BL40" i="13" s="1"/>
  <c r="BT39" i="13"/>
  <c r="BL39" i="13" s="1"/>
  <c r="BT38" i="13"/>
  <c r="BL38" i="13" s="1"/>
  <c r="BT37" i="13"/>
  <c r="BL37" i="13" s="1"/>
  <c r="BT36" i="13"/>
  <c r="BL36" i="13" s="1"/>
  <c r="BT35" i="13"/>
  <c r="BT34" i="13"/>
  <c r="BL34" i="13" s="1"/>
  <c r="BT33" i="13"/>
  <c r="BL33" i="13" s="1"/>
  <c r="BT32" i="13"/>
  <c r="BL32" i="13" s="1"/>
  <c r="BT31" i="13"/>
  <c r="BL31" i="13" s="1"/>
  <c r="C80" i="13"/>
  <c r="C81" i="13" s="1"/>
  <c r="C60" i="13"/>
  <c r="C61" i="13" s="1"/>
  <c r="C40" i="13"/>
  <c r="C41" i="13" s="1"/>
  <c r="CC80" i="14"/>
  <c r="CC81" i="14" s="1"/>
  <c r="CC60" i="14"/>
  <c r="CC40" i="14"/>
  <c r="CC41" i="14" s="1"/>
  <c r="CD63" i="13"/>
  <c r="BG41" i="14"/>
  <c r="BG43" i="14"/>
  <c r="AG93" i="15"/>
  <c r="BW39" i="15"/>
  <c r="BO39" i="15" s="1"/>
  <c r="BW36" i="15"/>
  <c r="BO36" i="15" s="1"/>
  <c r="BW34" i="15"/>
  <c r="BO34" i="15" s="1"/>
  <c r="BW32" i="15"/>
  <c r="BO32" i="15" s="1"/>
  <c r="BW40" i="15"/>
  <c r="BO40" i="15" s="1"/>
  <c r="AC113" i="15"/>
  <c r="BS80" i="15"/>
  <c r="BK80" i="15" s="1"/>
  <c r="BS79" i="15"/>
  <c r="BK79" i="15" s="1"/>
  <c r="BS78" i="15"/>
  <c r="BK78" i="15" s="1"/>
  <c r="BS77" i="15"/>
  <c r="BK77" i="15" s="1"/>
  <c r="BS76" i="15"/>
  <c r="BK76" i="15" s="1"/>
  <c r="BS75" i="15"/>
  <c r="BS74" i="15"/>
  <c r="BK74" i="15" s="1"/>
  <c r="BS72" i="15"/>
  <c r="BK72" i="15" s="1"/>
  <c r="BS71" i="15"/>
  <c r="BK71" i="15" s="1"/>
  <c r="BS73" i="15"/>
  <c r="BK73" i="15" s="1"/>
  <c r="AH112" i="16"/>
  <c r="BS53" i="13"/>
  <c r="BK53" i="13" s="1"/>
  <c r="BS57" i="13"/>
  <c r="BK57" i="13" s="1"/>
  <c r="BF81" i="14"/>
  <c r="BF83" i="14"/>
  <c r="E41" i="12"/>
  <c r="E43" i="12"/>
  <c r="BD80" i="12"/>
  <c r="BD81" i="12" s="1"/>
  <c r="BD60" i="12"/>
  <c r="BD61" i="12" s="1"/>
  <c r="BD40" i="12"/>
  <c r="BD41" i="12" s="1"/>
  <c r="BE40" i="12"/>
  <c r="BE80" i="12"/>
  <c r="BE60" i="12"/>
  <c r="AG41" i="14"/>
  <c r="AG43" i="14"/>
  <c r="AD61" i="14"/>
  <c r="AD63" i="14"/>
  <c r="AC61" i="15"/>
  <c r="AD41" i="12"/>
  <c r="AT40" i="12" s="1"/>
  <c r="AL40" i="12" s="1"/>
  <c r="BF63" i="11"/>
  <c r="AI112" i="12"/>
  <c r="AF63" i="16"/>
  <c r="AF61" i="16"/>
  <c r="BH63" i="11"/>
  <c r="AG91" i="12"/>
  <c r="W40" i="12"/>
  <c r="O40" i="12" s="1"/>
  <c r="W39" i="12"/>
  <c r="O39" i="12" s="1"/>
  <c r="W38" i="12"/>
  <c r="O38" i="12" s="1"/>
  <c r="W37" i="12"/>
  <c r="O37" i="12" s="1"/>
  <c r="W36" i="12"/>
  <c r="O36" i="12" s="1"/>
  <c r="W35" i="12"/>
  <c r="W34" i="12"/>
  <c r="O34" i="12" s="1"/>
  <c r="W33" i="12"/>
  <c r="O33" i="12" s="1"/>
  <c r="W32" i="12"/>
  <c r="O32" i="12" s="1"/>
  <c r="W31" i="12"/>
  <c r="O31" i="12" s="1"/>
  <c r="BH80" i="16"/>
  <c r="BH60" i="16"/>
  <c r="BH61" i="16" s="1"/>
  <c r="BH40" i="16"/>
  <c r="BH43" i="16" s="1"/>
  <c r="BI80" i="16"/>
  <c r="BI83" i="16" s="1"/>
  <c r="BI60" i="16"/>
  <c r="BI40" i="16"/>
  <c r="BI43" i="16" s="1"/>
  <c r="AH102" i="13"/>
  <c r="BX60" i="13"/>
  <c r="BP60" i="13" s="1"/>
  <c r="BX58" i="13"/>
  <c r="BP58" i="13" s="1"/>
  <c r="BX57" i="13"/>
  <c r="BP57" i="13" s="1"/>
  <c r="BX54" i="13"/>
  <c r="BX52" i="13"/>
  <c r="BP52" i="13" s="1"/>
  <c r="BX56" i="13"/>
  <c r="BP56" i="13" s="1"/>
  <c r="BX53" i="13"/>
  <c r="BP53" i="13" s="1"/>
  <c r="BX51" i="13"/>
  <c r="BP51" i="13" s="1"/>
  <c r="BX59" i="13"/>
  <c r="BP59" i="13" s="1"/>
  <c r="BX55" i="13"/>
  <c r="AF41" i="15"/>
  <c r="AV34" i="15" s="1"/>
  <c r="AN34" i="15" s="1"/>
  <c r="C41" i="12"/>
  <c r="C43" i="12"/>
  <c r="G80" i="15"/>
  <c r="G83" i="15" s="1"/>
  <c r="G60" i="15"/>
  <c r="G63" i="15" s="1"/>
  <c r="G40" i="15"/>
  <c r="F80" i="15"/>
  <c r="F83" i="15" s="1"/>
  <c r="F60" i="15"/>
  <c r="F40" i="15"/>
  <c r="F43" i="15" s="1"/>
  <c r="I41" i="16"/>
  <c r="G41" i="16"/>
  <c r="W37" i="16" s="1"/>
  <c r="O37" i="16" s="1"/>
  <c r="AI63" i="12"/>
  <c r="AH113" i="11"/>
  <c r="AH63" i="12"/>
  <c r="BX33" i="13"/>
  <c r="BP33" i="13" s="1"/>
  <c r="BX37" i="13"/>
  <c r="BP37" i="13" s="1"/>
  <c r="H83" i="12"/>
  <c r="BH81" i="11"/>
  <c r="BX79" i="11" s="1"/>
  <c r="BP79" i="11" s="1"/>
  <c r="CI43" i="13"/>
  <c r="BF43" i="11"/>
  <c r="CH40" i="15"/>
  <c r="CH43" i="15" s="1"/>
  <c r="CH80" i="15"/>
  <c r="CH83" i="15" s="1"/>
  <c r="CH60" i="15"/>
  <c r="CH63" i="15" s="1"/>
  <c r="CI80" i="12"/>
  <c r="CI60" i="12"/>
  <c r="CI40" i="12"/>
  <c r="CG80" i="11"/>
  <c r="CG81" i="11" s="1"/>
  <c r="CG60" i="11"/>
  <c r="CG40" i="11"/>
  <c r="CG41" i="11" s="1"/>
  <c r="BE41" i="11"/>
  <c r="BE43" i="11"/>
  <c r="AG111" i="16"/>
  <c r="AC41" i="14"/>
  <c r="AC43" i="14"/>
  <c r="CF81" i="13"/>
  <c r="CF83" i="13"/>
  <c r="AG61" i="15"/>
  <c r="AH81" i="15"/>
  <c r="AE81" i="12"/>
  <c r="AE83" i="12"/>
  <c r="CH80" i="14"/>
  <c r="CH60" i="14"/>
  <c r="CH40" i="14"/>
  <c r="CH41" i="14" s="1"/>
  <c r="BF80" i="16"/>
  <c r="BF83" i="16" s="1"/>
  <c r="BF60" i="16"/>
  <c r="BF40" i="16"/>
  <c r="BF43" i="16" s="1"/>
  <c r="CF60" i="15"/>
  <c r="CF40" i="15"/>
  <c r="CF43" i="15" s="1"/>
  <c r="CF80" i="15"/>
  <c r="CI80" i="15"/>
  <c r="CI83" i="15" s="1"/>
  <c r="CI60" i="15"/>
  <c r="CI63" i="15" s="1"/>
  <c r="CI40" i="15"/>
  <c r="CI43" i="15" s="1"/>
  <c r="BD61" i="15"/>
  <c r="CD80" i="12"/>
  <c r="CD40" i="12"/>
  <c r="CD43" i="12" s="1"/>
  <c r="CD60" i="12"/>
  <c r="CD61" i="12" s="1"/>
  <c r="CE80" i="12"/>
  <c r="CE60" i="12"/>
  <c r="CE61" i="12" s="1"/>
  <c r="CE40" i="12"/>
  <c r="CF80" i="16"/>
  <c r="CF83" i="16" s="1"/>
  <c r="CF60" i="16"/>
  <c r="CF40" i="16"/>
  <c r="CF43" i="16" s="1"/>
  <c r="CG80" i="16"/>
  <c r="CG83" i="16" s="1"/>
  <c r="CG60" i="16"/>
  <c r="CG40" i="16"/>
  <c r="CG43" i="16" s="1"/>
  <c r="I63" i="12"/>
  <c r="I61" i="12"/>
  <c r="BG41" i="11"/>
  <c r="BG43" i="11"/>
  <c r="C81" i="16"/>
  <c r="CC80" i="11"/>
  <c r="CC60" i="11"/>
  <c r="CC40" i="11"/>
  <c r="BI61" i="15"/>
  <c r="BE81" i="11"/>
  <c r="BE83" i="11"/>
  <c r="CF41" i="13"/>
  <c r="CF43" i="13"/>
  <c r="AH61" i="15"/>
  <c r="AE102" i="14"/>
  <c r="BU57" i="14"/>
  <c r="BM57" i="14" s="1"/>
  <c r="BU53" i="14"/>
  <c r="BM53" i="14" s="1"/>
  <c r="BU51" i="14"/>
  <c r="BM51" i="14" s="1"/>
  <c r="BU60" i="14"/>
  <c r="BM60" i="14" s="1"/>
  <c r="BU59" i="14"/>
  <c r="BM59" i="14" s="1"/>
  <c r="BU58" i="14"/>
  <c r="BM58" i="14" s="1"/>
  <c r="BU56" i="14"/>
  <c r="BM56" i="14" s="1"/>
  <c r="BU54" i="14"/>
  <c r="BU52" i="14"/>
  <c r="BM52" i="14" s="1"/>
  <c r="BU55" i="14"/>
  <c r="AD111" i="12"/>
  <c r="AE41" i="12"/>
  <c r="AE43" i="12"/>
  <c r="AT59" i="12"/>
  <c r="AL59" i="12" s="1"/>
  <c r="AD101" i="12"/>
  <c r="AC61" i="16"/>
  <c r="AC63" i="16"/>
  <c r="G80" i="13"/>
  <c r="G60" i="13"/>
  <c r="G40" i="13"/>
  <c r="D80" i="13"/>
  <c r="D81" i="13" s="1"/>
  <c r="D60" i="13"/>
  <c r="D40" i="13"/>
  <c r="D41" i="13" s="1"/>
  <c r="H63" i="16"/>
  <c r="CF80" i="14"/>
  <c r="CF60" i="14"/>
  <c r="CF61" i="14" s="1"/>
  <c r="CF40" i="14"/>
  <c r="CF43" i="14" s="1"/>
  <c r="CE80" i="14"/>
  <c r="CE60" i="14"/>
  <c r="CE61" i="14" s="1"/>
  <c r="CE40" i="14"/>
  <c r="CE41" i="14" s="1"/>
  <c r="AG81" i="15"/>
  <c r="AW76" i="15" s="1"/>
  <c r="AO76" i="15" s="1"/>
  <c r="AC94" i="13"/>
  <c r="AC102" i="14"/>
  <c r="BS56" i="14"/>
  <c r="BK56" i="14" s="1"/>
  <c r="AI83" i="14"/>
  <c r="AI81" i="14"/>
  <c r="AH61" i="14"/>
  <c r="AH63" i="14"/>
  <c r="AE63" i="14"/>
  <c r="BU37" i="14"/>
  <c r="BM37" i="14" s="1"/>
  <c r="BU35" i="14"/>
  <c r="BU33" i="14"/>
  <c r="BM33" i="14" s="1"/>
  <c r="BU31" i="14"/>
  <c r="BM31" i="14" s="1"/>
  <c r="BU40" i="14"/>
  <c r="BM40" i="14" s="1"/>
  <c r="BS54" i="13"/>
  <c r="E61" i="12"/>
  <c r="E63" i="12"/>
  <c r="AG91" i="14"/>
  <c r="BF80" i="12"/>
  <c r="BF60" i="12"/>
  <c r="BF40" i="12"/>
  <c r="BG80" i="12"/>
  <c r="BG81" i="12" s="1"/>
  <c r="BG60" i="12"/>
  <c r="BG40" i="12"/>
  <c r="BG41" i="12" s="1"/>
  <c r="AG61" i="14"/>
  <c r="AG63" i="14"/>
  <c r="AD112" i="14"/>
  <c r="CI61" i="13"/>
  <c r="CI63" i="13"/>
  <c r="AC41" i="15"/>
  <c r="AG61" i="16"/>
  <c r="AG63" i="16"/>
  <c r="AF112" i="16"/>
  <c r="BC80" i="16"/>
  <c r="BC83" i="16" s="1"/>
  <c r="BC60" i="16"/>
  <c r="BC61" i="16" s="1"/>
  <c r="BC40" i="16"/>
  <c r="BC41" i="14"/>
  <c r="BC43" i="14"/>
  <c r="BG61" i="15"/>
  <c r="BC83" i="11"/>
  <c r="BC81" i="11"/>
  <c r="C61" i="12"/>
  <c r="C63" i="12"/>
  <c r="E80" i="15"/>
  <c r="E83" i="15" s="1"/>
  <c r="E40" i="15"/>
  <c r="E43" i="15" s="1"/>
  <c r="E60" i="15"/>
  <c r="H60" i="15"/>
  <c r="H63" i="15" s="1"/>
  <c r="H40" i="15"/>
  <c r="H43" i="15" s="1"/>
  <c r="H80" i="15"/>
  <c r="H83" i="15" s="1"/>
  <c r="AD91" i="16"/>
  <c r="T40" i="16"/>
  <c r="L40" i="16" s="1"/>
  <c r="T39" i="16"/>
  <c r="L39" i="16" s="1"/>
  <c r="T38" i="16"/>
  <c r="L38" i="16" s="1"/>
  <c r="T37" i="16"/>
  <c r="L37" i="16" s="1"/>
  <c r="T36" i="16"/>
  <c r="L36" i="16" s="1"/>
  <c r="T35" i="16"/>
  <c r="T34" i="16"/>
  <c r="L34" i="16" s="1"/>
  <c r="T33" i="16"/>
  <c r="L33" i="16" s="1"/>
  <c r="T32" i="16"/>
  <c r="L32" i="16" s="1"/>
  <c r="T31" i="16"/>
  <c r="L31" i="16" s="1"/>
  <c r="I63" i="16"/>
  <c r="I61" i="16"/>
  <c r="AG100" i="14"/>
  <c r="W54" i="14"/>
  <c r="W51" i="14"/>
  <c r="O51" i="14" s="1"/>
  <c r="E61" i="16"/>
  <c r="E63" i="16"/>
  <c r="AH113" i="13"/>
  <c r="BX80" i="13"/>
  <c r="BP80" i="13" s="1"/>
  <c r="BX78" i="13"/>
  <c r="BP78" i="13" s="1"/>
  <c r="BX74" i="13"/>
  <c r="BP74" i="13" s="1"/>
  <c r="BX72" i="13"/>
  <c r="BP72" i="13" s="1"/>
  <c r="BX79" i="13"/>
  <c r="BP79" i="13" s="1"/>
  <c r="BX76" i="13"/>
  <c r="BP76" i="13" s="1"/>
  <c r="BX73" i="13"/>
  <c r="BP73" i="13" s="1"/>
  <c r="BX71" i="13"/>
  <c r="BP71" i="13" s="1"/>
  <c r="BX77" i="13"/>
  <c r="BP77" i="13" s="1"/>
  <c r="BX75" i="13"/>
  <c r="F61" i="16"/>
  <c r="F63" i="16"/>
  <c r="AH81" i="16"/>
  <c r="AX78" i="16" s="1"/>
  <c r="AP78" i="16" s="1"/>
  <c r="AF81" i="16"/>
  <c r="AV76" i="16" s="1"/>
  <c r="AN76" i="16" s="1"/>
  <c r="BX34" i="13"/>
  <c r="BP34" i="13" s="1"/>
  <c r="G81" i="16"/>
  <c r="W78" i="16" s="1"/>
  <c r="O78" i="16" s="1"/>
  <c r="CC83" i="13"/>
  <c r="CI81" i="13"/>
  <c r="CY80" i="13" s="1"/>
  <c r="CQ80" i="13" s="1"/>
  <c r="AC43" i="12"/>
  <c r="AG81" i="16"/>
  <c r="AW79" i="16" s="1"/>
  <c r="AO79" i="16" s="1"/>
  <c r="AM41" i="5"/>
  <c r="AE42" i="5" s="1"/>
  <c r="E52" i="5" s="1"/>
  <c r="AN41" i="4"/>
  <c r="AF42" i="4" s="1"/>
  <c r="F52" i="4" s="1"/>
  <c r="N52" i="4" s="1"/>
  <c r="N56" i="4" s="1"/>
  <c r="F57" i="4" s="1"/>
  <c r="AF56" i="6"/>
  <c r="Q41" i="5"/>
  <c r="I42" i="5" s="1"/>
  <c r="I51" i="5" s="1"/>
  <c r="AG56" i="1"/>
  <c r="AL41" i="6"/>
  <c r="AD42" i="6" s="1"/>
  <c r="D52" i="6" s="1"/>
  <c r="P41" i="7"/>
  <c r="H42" i="7" s="1"/>
  <c r="H51" i="7" s="1"/>
  <c r="AH56" i="5"/>
  <c r="AU75" i="10"/>
  <c r="AT54" i="10"/>
  <c r="V56" i="10"/>
  <c r="N56" i="10" s="1"/>
  <c r="V52" i="10"/>
  <c r="N52" i="10" s="1"/>
  <c r="V57" i="10"/>
  <c r="N57" i="10" s="1"/>
  <c r="V53" i="10"/>
  <c r="N53" i="10" s="1"/>
  <c r="V59" i="10"/>
  <c r="N59" i="10" s="1"/>
  <c r="V55" i="10"/>
  <c r="V51" i="10"/>
  <c r="N51" i="10" s="1"/>
  <c r="V58" i="10"/>
  <c r="N58" i="10" s="1"/>
  <c r="V54" i="10"/>
  <c r="V80" i="10"/>
  <c r="N80" i="10" s="1"/>
  <c r="AV37" i="10"/>
  <c r="AN37" i="10" s="1"/>
  <c r="AT34" i="10"/>
  <c r="AL34" i="10" s="1"/>
  <c r="CO41" i="5"/>
  <c r="CG42" i="5" s="1"/>
  <c r="G54" i="5" s="1"/>
  <c r="BM41" i="5"/>
  <c r="BE42" i="5" s="1"/>
  <c r="E53" i="5" s="1"/>
  <c r="CN41" i="8"/>
  <c r="CF42" i="8" s="1"/>
  <c r="F54" i="8" s="1"/>
  <c r="K41" i="7"/>
  <c r="C42" i="7" s="1"/>
  <c r="C51" i="7" s="1"/>
  <c r="O41" i="7"/>
  <c r="G42" i="7" s="1"/>
  <c r="G51" i="7" s="1"/>
  <c r="P41" i="6"/>
  <c r="H42" i="6" s="1"/>
  <c r="H51" i="6" s="1"/>
  <c r="AQ41" i="7"/>
  <c r="AI42" i="7" s="1"/>
  <c r="I52" i="7" s="1"/>
  <c r="O41" i="9"/>
  <c r="G42" i="9" s="1"/>
  <c r="G51" i="9" s="1"/>
  <c r="G56" i="9" s="1"/>
  <c r="BK41" i="5"/>
  <c r="BC42" i="5" s="1"/>
  <c r="C53" i="5" s="1"/>
  <c r="BO41" i="4"/>
  <c r="BG42" i="4" s="1"/>
  <c r="G53" i="4" s="1"/>
  <c r="CL41" i="5"/>
  <c r="CD42" i="5" s="1"/>
  <c r="D54" i="5" s="1"/>
  <c r="AK41" i="9"/>
  <c r="AC42" i="9" s="1"/>
  <c r="C52" i="9" s="1"/>
  <c r="BN41" i="6"/>
  <c r="BF42" i="6" s="1"/>
  <c r="F53" i="6" s="1"/>
  <c r="N41" i="7"/>
  <c r="F42" i="7" s="1"/>
  <c r="F51" i="7" s="1"/>
  <c r="BM41" i="9"/>
  <c r="BE42" i="9" s="1"/>
  <c r="E53" i="9" s="1"/>
  <c r="AL41" i="8"/>
  <c r="AD42" i="8" s="1"/>
  <c r="D52" i="8" s="1"/>
  <c r="AL41" i="7"/>
  <c r="AD42" i="7" s="1"/>
  <c r="D52" i="7" s="1"/>
  <c r="AG52" i="7"/>
  <c r="AW38" i="7"/>
  <c r="AO38" i="7" s="1"/>
  <c r="AW36" i="7"/>
  <c r="AO36" i="7" s="1"/>
  <c r="AW33" i="7"/>
  <c r="AO33" i="7" s="1"/>
  <c r="AW31" i="7"/>
  <c r="AO31" i="7" s="1"/>
  <c r="AW39" i="7"/>
  <c r="AO39" i="7" s="1"/>
  <c r="AW37" i="7"/>
  <c r="AO37" i="7" s="1"/>
  <c r="AW34" i="7"/>
  <c r="AO34" i="7" s="1"/>
  <c r="AW35" i="7"/>
  <c r="AW32" i="7"/>
  <c r="AO32" i="7" s="1"/>
  <c r="AH54" i="6"/>
  <c r="CX38" i="6"/>
  <c r="CP38" i="6" s="1"/>
  <c r="CX35" i="6"/>
  <c r="CX33" i="6"/>
  <c r="CP33" i="6" s="1"/>
  <c r="CX31" i="6"/>
  <c r="CP31" i="6" s="1"/>
  <c r="CX39" i="6"/>
  <c r="CP39" i="6" s="1"/>
  <c r="CX36" i="6"/>
  <c r="CP36" i="6" s="1"/>
  <c r="CX34" i="6"/>
  <c r="CP34" i="6" s="1"/>
  <c r="CX32" i="6"/>
  <c r="CP32" i="6" s="1"/>
  <c r="CX37" i="6"/>
  <c r="CP37" i="6" s="1"/>
  <c r="AD53" i="7"/>
  <c r="AD56" i="7" s="1"/>
  <c r="BT39" i="7"/>
  <c r="BL39" i="7" s="1"/>
  <c r="BT38" i="7"/>
  <c r="BL38" i="7" s="1"/>
  <c r="BT37" i="7"/>
  <c r="BL37" i="7" s="1"/>
  <c r="BT34" i="7"/>
  <c r="BL34" i="7" s="1"/>
  <c r="BT32" i="7"/>
  <c r="BL32" i="7" s="1"/>
  <c r="BT36" i="7"/>
  <c r="BL36" i="7" s="1"/>
  <c r="BT35" i="7"/>
  <c r="BT31" i="7"/>
  <c r="BL31" i="7" s="1"/>
  <c r="BT33" i="7"/>
  <c r="BL33" i="7" s="1"/>
  <c r="CK41" i="5"/>
  <c r="CC42" i="5" s="1"/>
  <c r="C54" i="5" s="1"/>
  <c r="BK41" i="4"/>
  <c r="BC42" i="4" s="1"/>
  <c r="C53" i="4" s="1"/>
  <c r="AC52" i="4"/>
  <c r="AS39" i="4"/>
  <c r="AK39" i="4" s="1"/>
  <c r="AS38" i="4"/>
  <c r="AK38" i="4" s="1"/>
  <c r="AS37" i="4"/>
  <c r="AK37" i="4" s="1"/>
  <c r="AS36" i="4"/>
  <c r="AK36" i="4" s="1"/>
  <c r="AS35" i="4"/>
  <c r="AS34" i="4"/>
  <c r="AK34" i="4" s="1"/>
  <c r="AS33" i="4"/>
  <c r="AK33" i="4" s="1"/>
  <c r="AS32" i="4"/>
  <c r="AK32" i="4" s="1"/>
  <c r="AS31" i="4"/>
  <c r="AK31" i="4" s="1"/>
  <c r="BN41" i="8"/>
  <c r="BF42" i="8" s="1"/>
  <c r="F53" i="8" s="1"/>
  <c r="BW39" i="7"/>
  <c r="BO39" i="7" s="1"/>
  <c r="BW38" i="7"/>
  <c r="BO38" i="7" s="1"/>
  <c r="BW37" i="7"/>
  <c r="BO37" i="7" s="1"/>
  <c r="AG53" i="7"/>
  <c r="BW35" i="7"/>
  <c r="BW34" i="7"/>
  <c r="BO34" i="7" s="1"/>
  <c r="BW33" i="7"/>
  <c r="BO33" i="7" s="1"/>
  <c r="BW32" i="7"/>
  <c r="BO32" i="7" s="1"/>
  <c r="BW31" i="7"/>
  <c r="BO31" i="7" s="1"/>
  <c r="BW36" i="7"/>
  <c r="BO36" i="7" s="1"/>
  <c r="BX39" i="6"/>
  <c r="BP39" i="6" s="1"/>
  <c r="BX38" i="6"/>
  <c r="BP38" i="6" s="1"/>
  <c r="BX37" i="6"/>
  <c r="BP37" i="6" s="1"/>
  <c r="BX36" i="6"/>
  <c r="BP36" i="6" s="1"/>
  <c r="BX35" i="6"/>
  <c r="BX34" i="6"/>
  <c r="BP34" i="6" s="1"/>
  <c r="BX33" i="6"/>
  <c r="BP33" i="6" s="1"/>
  <c r="BX32" i="6"/>
  <c r="BP32" i="6" s="1"/>
  <c r="BX31" i="6"/>
  <c r="BP31" i="6" s="1"/>
  <c r="AH53" i="6"/>
  <c r="AH56" i="6" s="1"/>
  <c r="BQ41" i="4"/>
  <c r="BI42" i="4" s="1"/>
  <c r="I53" i="4" s="1"/>
  <c r="Q53" i="4" s="1"/>
  <c r="BQ41" i="7"/>
  <c r="BI42" i="7" s="1"/>
  <c r="I53" i="7" s="1"/>
  <c r="AK41" i="5"/>
  <c r="AC42" i="5" s="1"/>
  <c r="C52" i="5" s="1"/>
  <c r="CL41" i="9"/>
  <c r="CD42" i="9" s="1"/>
  <c r="CN41" i="6"/>
  <c r="CF42" i="6" s="1"/>
  <c r="F54" i="6" s="1"/>
  <c r="Q41" i="9"/>
  <c r="I42" i="9" s="1"/>
  <c r="I51" i="9" s="1"/>
  <c r="AH52" i="4"/>
  <c r="AX39" i="4"/>
  <c r="AP39" i="4" s="1"/>
  <c r="AX38" i="4"/>
  <c r="AP38" i="4" s="1"/>
  <c r="AX37" i="4"/>
  <c r="AP37" i="4" s="1"/>
  <c r="AX36" i="4"/>
  <c r="AP36" i="4" s="1"/>
  <c r="AX35" i="4"/>
  <c r="AX34" i="4"/>
  <c r="AP34" i="4" s="1"/>
  <c r="AX33" i="4"/>
  <c r="AP33" i="4" s="1"/>
  <c r="AX32" i="4"/>
  <c r="AP32" i="4" s="1"/>
  <c r="AX31" i="4"/>
  <c r="AP31" i="4" s="1"/>
  <c r="T39" i="6"/>
  <c r="L39" i="6" s="1"/>
  <c r="T38" i="6"/>
  <c r="L38" i="6" s="1"/>
  <c r="T37" i="6"/>
  <c r="L37" i="6" s="1"/>
  <c r="T36" i="6"/>
  <c r="L36" i="6" s="1"/>
  <c r="T35" i="6"/>
  <c r="T34" i="6"/>
  <c r="L34" i="6" s="1"/>
  <c r="T33" i="6"/>
  <c r="L33" i="6" s="1"/>
  <c r="T32" i="6"/>
  <c r="L32" i="6" s="1"/>
  <c r="T31" i="6"/>
  <c r="L31" i="6" s="1"/>
  <c r="AD51" i="6"/>
  <c r="AD56" i="6" s="1"/>
  <c r="BQ41" i="8"/>
  <c r="BI42" i="8" s="1"/>
  <c r="I53" i="8" s="1"/>
  <c r="K41" i="5"/>
  <c r="C42" i="5" s="1"/>
  <c r="C51" i="5" s="1"/>
  <c r="AI56" i="5"/>
  <c r="BP41" i="5"/>
  <c r="BH42" i="5" s="1"/>
  <c r="H53" i="5" s="1"/>
  <c r="CM41" i="8"/>
  <c r="CE42" i="8" s="1"/>
  <c r="E54" i="8" s="1"/>
  <c r="P41" i="9"/>
  <c r="H42" i="9" s="1"/>
  <c r="H51" i="9" s="1"/>
  <c r="BM41" i="8"/>
  <c r="BE42" i="8" s="1"/>
  <c r="E53" i="8" s="1"/>
  <c r="AT31" i="4"/>
  <c r="AL31" i="4" s="1"/>
  <c r="AT35" i="4"/>
  <c r="AT39" i="4"/>
  <c r="AL39" i="4" s="1"/>
  <c r="CQ41" i="5"/>
  <c r="CI42" i="5" s="1"/>
  <c r="I54" i="5" s="1"/>
  <c r="Q54" i="5" s="1"/>
  <c r="CN41" i="5"/>
  <c r="CF42" i="5" s="1"/>
  <c r="F54" i="5" s="1"/>
  <c r="AE56" i="8"/>
  <c r="AN41" i="6"/>
  <c r="AF42" i="6" s="1"/>
  <c r="F52" i="6" s="1"/>
  <c r="AW32" i="4"/>
  <c r="AO32" i="4" s="1"/>
  <c r="AW36" i="4"/>
  <c r="AO36" i="4" s="1"/>
  <c r="BT34" i="6"/>
  <c r="BL34" i="6" s="1"/>
  <c r="BT38" i="6"/>
  <c r="BL38" i="6" s="1"/>
  <c r="BS32" i="7"/>
  <c r="BK32" i="7" s="1"/>
  <c r="CT32" i="6"/>
  <c r="CL32" i="6" s="1"/>
  <c r="CT33" i="6"/>
  <c r="CL33" i="6" s="1"/>
  <c r="CT38" i="6"/>
  <c r="CL38" i="6" s="1"/>
  <c r="CO41" i="8"/>
  <c r="CG42" i="8" s="1"/>
  <c r="G54" i="8" s="1"/>
  <c r="AT32" i="4"/>
  <c r="AL32" i="4" s="1"/>
  <c r="AF52" i="8"/>
  <c r="AF56" i="8" s="1"/>
  <c r="AV38" i="8"/>
  <c r="AN38" i="8" s="1"/>
  <c r="AV36" i="8"/>
  <c r="AN36" i="8" s="1"/>
  <c r="AV34" i="8"/>
  <c r="AN34" i="8" s="1"/>
  <c r="AV37" i="8"/>
  <c r="AN37" i="8" s="1"/>
  <c r="AV35" i="8"/>
  <c r="AV31" i="8"/>
  <c r="AN31" i="8" s="1"/>
  <c r="AV39" i="8"/>
  <c r="AN39" i="8" s="1"/>
  <c r="AV33" i="8"/>
  <c r="AN33" i="8" s="1"/>
  <c r="AV32" i="8"/>
  <c r="AN32" i="8" s="1"/>
  <c r="BL41" i="4"/>
  <c r="BD42" i="4" s="1"/>
  <c r="D53" i="4" s="1"/>
  <c r="AG54" i="6"/>
  <c r="CW39" i="6"/>
  <c r="CO39" i="6" s="1"/>
  <c r="CW37" i="6"/>
  <c r="CO37" i="6" s="1"/>
  <c r="CW35" i="6"/>
  <c r="CW36" i="6"/>
  <c r="CO36" i="6" s="1"/>
  <c r="CW34" i="6"/>
  <c r="CO34" i="6" s="1"/>
  <c r="CW32" i="6"/>
  <c r="CO32" i="6" s="1"/>
  <c r="CW38" i="6"/>
  <c r="CO38" i="6" s="1"/>
  <c r="CW33" i="6"/>
  <c r="CO33" i="6" s="1"/>
  <c r="CW31" i="6"/>
  <c r="CO31" i="6" s="1"/>
  <c r="BP41" i="8"/>
  <c r="BH42" i="8" s="1"/>
  <c r="H53" i="8" s="1"/>
  <c r="BK41" i="6"/>
  <c r="BC42" i="6" s="1"/>
  <c r="C53" i="6" s="1"/>
  <c r="AI52" i="8"/>
  <c r="AI56" i="8" s="1"/>
  <c r="AY39" i="8"/>
  <c r="AQ39" i="8" s="1"/>
  <c r="AY37" i="8"/>
  <c r="AQ37" i="8" s="1"/>
  <c r="AY35" i="8"/>
  <c r="AY33" i="8"/>
  <c r="AQ33" i="8" s="1"/>
  <c r="AY36" i="8"/>
  <c r="AQ36" i="8" s="1"/>
  <c r="AY34" i="8"/>
  <c r="AQ34" i="8" s="1"/>
  <c r="AY32" i="8"/>
  <c r="AQ32" i="8" s="1"/>
  <c r="AY38" i="8"/>
  <c r="AQ38" i="8" s="1"/>
  <c r="AY31" i="8"/>
  <c r="AQ31" i="8" s="1"/>
  <c r="CP41" i="8"/>
  <c r="CH42" i="8" s="1"/>
  <c r="H54" i="8" s="1"/>
  <c r="L41" i="9"/>
  <c r="D42" i="9" s="1"/>
  <c r="D51" i="9" s="1"/>
  <c r="BL41" i="5"/>
  <c r="BD42" i="5" s="1"/>
  <c r="D53" i="5" s="1"/>
  <c r="AM41" i="6"/>
  <c r="AE42" i="6" s="1"/>
  <c r="E52" i="6" s="1"/>
  <c r="P41" i="5"/>
  <c r="H42" i="5" s="1"/>
  <c r="H51" i="5" s="1"/>
  <c r="AH52" i="8"/>
  <c r="AH56" i="8" s="1"/>
  <c r="AX39" i="8"/>
  <c r="AP39" i="8" s="1"/>
  <c r="AX38" i="8"/>
  <c r="AP38" i="8" s="1"/>
  <c r="AX37" i="8"/>
  <c r="AP37" i="8" s="1"/>
  <c r="AX36" i="8"/>
  <c r="AP36" i="8" s="1"/>
  <c r="AX35" i="8"/>
  <c r="AX34" i="8"/>
  <c r="AP34" i="8" s="1"/>
  <c r="AX33" i="8"/>
  <c r="AP33" i="8" s="1"/>
  <c r="AX32" i="8"/>
  <c r="AP32" i="8" s="1"/>
  <c r="AX31" i="8"/>
  <c r="AP31" i="8" s="1"/>
  <c r="AI52" i="4"/>
  <c r="AY39" i="4"/>
  <c r="AQ39" i="4" s="1"/>
  <c r="AY38" i="4"/>
  <c r="AQ38" i="4" s="1"/>
  <c r="AY37" i="4"/>
  <c r="AQ37" i="4" s="1"/>
  <c r="AY36" i="4"/>
  <c r="AQ36" i="4" s="1"/>
  <c r="AY35" i="4"/>
  <c r="AY34" i="4"/>
  <c r="AQ34" i="4" s="1"/>
  <c r="AY33" i="4"/>
  <c r="AQ33" i="4" s="1"/>
  <c r="AY32" i="4"/>
  <c r="AQ32" i="4" s="1"/>
  <c r="AY31" i="4"/>
  <c r="AQ31" i="4" s="1"/>
  <c r="CQ41" i="8"/>
  <c r="CI42" i="8" s="1"/>
  <c r="I54" i="8" s="1"/>
  <c r="AO41" i="8"/>
  <c r="AG42" i="8" s="1"/>
  <c r="G52" i="8" s="1"/>
  <c r="AC51" i="6"/>
  <c r="S39" i="6"/>
  <c r="K39" i="6" s="1"/>
  <c r="S37" i="6"/>
  <c r="K37" i="6" s="1"/>
  <c r="S38" i="6"/>
  <c r="K38" i="6" s="1"/>
  <c r="S32" i="6"/>
  <c r="K32" i="6" s="1"/>
  <c r="S36" i="6"/>
  <c r="K36" i="6" s="1"/>
  <c r="S34" i="6"/>
  <c r="K34" i="6" s="1"/>
  <c r="S35" i="6"/>
  <c r="S31" i="6"/>
  <c r="K31" i="6" s="1"/>
  <c r="S33" i="6"/>
  <c r="K33" i="6" s="1"/>
  <c r="AU39" i="4"/>
  <c r="AM39" i="4" s="1"/>
  <c r="AU38" i="4"/>
  <c r="AM38" i="4" s="1"/>
  <c r="AU37" i="4"/>
  <c r="AM37" i="4" s="1"/>
  <c r="AU36" i="4"/>
  <c r="AM36" i="4" s="1"/>
  <c r="AU35" i="4"/>
  <c r="AU34" i="4"/>
  <c r="AM34" i="4" s="1"/>
  <c r="AU33" i="4"/>
  <c r="AM33" i="4" s="1"/>
  <c r="AU32" i="4"/>
  <c r="AM32" i="4" s="1"/>
  <c r="AU31" i="4"/>
  <c r="AM31" i="4" s="1"/>
  <c r="AE52" i="4"/>
  <c r="BP41" i="4"/>
  <c r="BH42" i="4" s="1"/>
  <c r="H53" i="4" s="1"/>
  <c r="AM41" i="9"/>
  <c r="AE42" i="9" s="1"/>
  <c r="E52" i="9" s="1"/>
  <c r="BQ41" i="5"/>
  <c r="BI42" i="5" s="1"/>
  <c r="I53" i="5" s="1"/>
  <c r="Q53" i="5" s="1"/>
  <c r="AG53" i="6"/>
  <c r="BW39" i="6"/>
  <c r="BO39" i="6" s="1"/>
  <c r="BW37" i="6"/>
  <c r="BO37" i="6" s="1"/>
  <c r="BW36" i="6"/>
  <c r="BO36" i="6" s="1"/>
  <c r="BW34" i="6"/>
  <c r="BO34" i="6" s="1"/>
  <c r="BW32" i="6"/>
  <c r="BO32" i="6" s="1"/>
  <c r="BW38" i="6"/>
  <c r="BO38" i="6" s="1"/>
  <c r="BW35" i="6"/>
  <c r="BW33" i="6"/>
  <c r="BO33" i="6" s="1"/>
  <c r="BW31" i="6"/>
  <c r="BO31" i="6" s="1"/>
  <c r="AT33" i="4"/>
  <c r="AL33" i="4" s="1"/>
  <c r="AT37" i="4"/>
  <c r="AL37" i="4" s="1"/>
  <c r="AE56" i="6"/>
  <c r="AW34" i="4"/>
  <c r="AO34" i="4" s="1"/>
  <c r="AW38" i="4"/>
  <c r="AO38" i="4" s="1"/>
  <c r="AK41" i="7"/>
  <c r="AC42" i="7" s="1"/>
  <c r="C52" i="7" s="1"/>
  <c r="BT32" i="6"/>
  <c r="BL32" i="6" s="1"/>
  <c r="BT36" i="6"/>
  <c r="BL36" i="6" s="1"/>
  <c r="BS36" i="7"/>
  <c r="BK36" i="7" s="1"/>
  <c r="BS34" i="7"/>
  <c r="BK34" i="7" s="1"/>
  <c r="BS38" i="7"/>
  <c r="BK38" i="7" s="1"/>
  <c r="CT39" i="6"/>
  <c r="CL39" i="6" s="1"/>
  <c r="CT34" i="6"/>
  <c r="CL34" i="6" s="1"/>
  <c r="F56" i="9"/>
  <c r="CT39" i="4"/>
  <c r="CL39" i="4" s="1"/>
  <c r="CT38" i="4"/>
  <c r="CL38" i="4" s="1"/>
  <c r="CT37" i="4"/>
  <c r="CL37" i="4" s="1"/>
  <c r="CT36" i="4"/>
  <c r="CL36" i="4" s="1"/>
  <c r="CT35" i="4"/>
  <c r="CT34" i="4"/>
  <c r="CL34" i="4" s="1"/>
  <c r="CT33" i="4"/>
  <c r="CL33" i="4" s="1"/>
  <c r="CT32" i="4"/>
  <c r="CL32" i="4" s="1"/>
  <c r="CT31" i="4"/>
  <c r="CL31" i="4" s="1"/>
  <c r="AD54" i="4"/>
  <c r="AD56" i="4" s="1"/>
  <c r="BM41" i="4"/>
  <c r="BE42" i="4" s="1"/>
  <c r="E53" i="4" s="1"/>
  <c r="AG54" i="4"/>
  <c r="AG56" i="4" s="1"/>
  <c r="CW39" i="4"/>
  <c r="CO39" i="4" s="1"/>
  <c r="CW38" i="4"/>
  <c r="CO38" i="4" s="1"/>
  <c r="CW37" i="4"/>
  <c r="CO37" i="4" s="1"/>
  <c r="CW36" i="4"/>
  <c r="CO36" i="4" s="1"/>
  <c r="CW35" i="4"/>
  <c r="CW34" i="4"/>
  <c r="CO34" i="4" s="1"/>
  <c r="CW33" i="4"/>
  <c r="CO33" i="4" s="1"/>
  <c r="CW32" i="4"/>
  <c r="CO32" i="4" s="1"/>
  <c r="CW31" i="4"/>
  <c r="CO31" i="4" s="1"/>
  <c r="AT36" i="4"/>
  <c r="AL36" i="4" s="1"/>
  <c r="CP41" i="1"/>
  <c r="CH42" i="1" s="1"/>
  <c r="H54" i="1" s="1"/>
  <c r="AE54" i="4"/>
  <c r="CU39" i="4"/>
  <c r="CM39" i="4" s="1"/>
  <c r="CU38" i="4"/>
  <c r="CM38" i="4" s="1"/>
  <c r="CU37" i="4"/>
  <c r="CM37" i="4" s="1"/>
  <c r="CU36" i="4"/>
  <c r="CM36" i="4" s="1"/>
  <c r="CU35" i="4"/>
  <c r="CU34" i="4"/>
  <c r="CM34" i="4" s="1"/>
  <c r="CU33" i="4"/>
  <c r="CM33" i="4" s="1"/>
  <c r="CU32" i="4"/>
  <c r="CM32" i="4" s="1"/>
  <c r="CU31" i="4"/>
  <c r="CM31" i="4" s="1"/>
  <c r="CM41" i="5"/>
  <c r="CE42" i="5" s="1"/>
  <c r="E54" i="5" s="1"/>
  <c r="BL41" i="8"/>
  <c r="BD42" i="8" s="1"/>
  <c r="D53" i="8" s="1"/>
  <c r="AC56" i="7"/>
  <c r="AN41" i="5"/>
  <c r="AF42" i="5" s="1"/>
  <c r="F52" i="5" s="1"/>
  <c r="AQ41" i="5"/>
  <c r="AI42" i="5" s="1"/>
  <c r="I52" i="5" s="1"/>
  <c r="Q52" i="5" s="1"/>
  <c r="AU39" i="7"/>
  <c r="AM39" i="7" s="1"/>
  <c r="AU38" i="7"/>
  <c r="AM38" i="7" s="1"/>
  <c r="AU37" i="7"/>
  <c r="AM37" i="7" s="1"/>
  <c r="AE52" i="7"/>
  <c r="AU36" i="7"/>
  <c r="AM36" i="7" s="1"/>
  <c r="AU35" i="7"/>
  <c r="AU34" i="7"/>
  <c r="AM34" i="7" s="1"/>
  <c r="AU33" i="7"/>
  <c r="AM33" i="7" s="1"/>
  <c r="AU32" i="7"/>
  <c r="AM32" i="7" s="1"/>
  <c r="AU31" i="7"/>
  <c r="AM31" i="7" s="1"/>
  <c r="BQ41" i="6"/>
  <c r="BI42" i="6" s="1"/>
  <c r="I53" i="6" s="1"/>
  <c r="L41" i="5"/>
  <c r="D42" i="5" s="1"/>
  <c r="D51" i="5" s="1"/>
  <c r="BK41" i="9"/>
  <c r="BC42" i="9" s="1"/>
  <c r="C53" i="9" s="1"/>
  <c r="AL41" i="9"/>
  <c r="AD42" i="9" s="1"/>
  <c r="D52" i="9" s="1"/>
  <c r="N41" i="6"/>
  <c r="F42" i="6" s="1"/>
  <c r="F51" i="6" s="1"/>
  <c r="CK41" i="8"/>
  <c r="CC42" i="8" s="1"/>
  <c r="C54" i="8" s="1"/>
  <c r="O41" i="5"/>
  <c r="G42" i="5" s="1"/>
  <c r="G51" i="5" s="1"/>
  <c r="M41" i="5"/>
  <c r="E42" i="5" s="1"/>
  <c r="E51" i="5" s="1"/>
  <c r="AF52" i="7"/>
  <c r="AV39" i="7"/>
  <c r="AN39" i="7" s="1"/>
  <c r="AV34" i="7"/>
  <c r="AN34" i="7" s="1"/>
  <c r="AV32" i="7"/>
  <c r="AN32" i="7" s="1"/>
  <c r="AV38" i="7"/>
  <c r="AN38" i="7" s="1"/>
  <c r="AV35" i="7"/>
  <c r="AV31" i="7"/>
  <c r="AN31" i="7" s="1"/>
  <c r="AV37" i="7"/>
  <c r="AN37" i="7" s="1"/>
  <c r="AV36" i="7"/>
  <c r="AN36" i="7" s="1"/>
  <c r="AV33" i="7"/>
  <c r="AN33" i="7" s="1"/>
  <c r="AT34" i="4"/>
  <c r="AL34" i="4" s="1"/>
  <c r="AP41" i="5"/>
  <c r="AH42" i="5" s="1"/>
  <c r="H52" i="5" s="1"/>
  <c r="CP41" i="5"/>
  <c r="CH42" i="5" s="1"/>
  <c r="H54" i="5" s="1"/>
  <c r="K41" i="9"/>
  <c r="C42" i="9" s="1"/>
  <c r="C51" i="9" s="1"/>
  <c r="AW31" i="4"/>
  <c r="AO31" i="4" s="1"/>
  <c r="AW35" i="4"/>
  <c r="BT33" i="6"/>
  <c r="BL33" i="6" s="1"/>
  <c r="BS31" i="7"/>
  <c r="BK31" i="7" s="1"/>
  <c r="BS35" i="7"/>
  <c r="CT31" i="6"/>
  <c r="CL31" i="6" s="1"/>
  <c r="CM41" i="1"/>
  <c r="CE42" i="1" s="1"/>
  <c r="E54" i="1" s="1"/>
  <c r="M54" i="1" s="1"/>
  <c r="CQ41" i="1"/>
  <c r="CI42" i="1" s="1"/>
  <c r="I54" i="1" s="1"/>
  <c r="BP41" i="1"/>
  <c r="BH42" i="1" s="1"/>
  <c r="H53" i="1" s="1"/>
  <c r="BK41" i="1"/>
  <c r="BC42" i="1" s="1"/>
  <c r="C53" i="1" s="1"/>
  <c r="BO41" i="1"/>
  <c r="BG42" i="1" s="1"/>
  <c r="G53" i="1" s="1"/>
  <c r="AC56" i="1"/>
  <c r="AS34" i="1"/>
  <c r="AK34" i="1" s="1"/>
  <c r="AS35" i="1"/>
  <c r="AX37" i="1"/>
  <c r="AP37" i="1" s="1"/>
  <c r="AX38" i="1"/>
  <c r="AP38" i="1" s="1"/>
  <c r="AX35" i="1"/>
  <c r="AX34" i="1"/>
  <c r="AP34" i="1" s="1"/>
  <c r="AX39" i="1"/>
  <c r="AP39" i="1" s="1"/>
  <c r="AX31" i="1"/>
  <c r="AP31" i="1" s="1"/>
  <c r="AX32" i="1"/>
  <c r="AP32" i="1" s="1"/>
  <c r="AX33" i="1"/>
  <c r="AP33" i="1" s="1"/>
  <c r="AX36" i="1"/>
  <c r="AP36" i="1" s="1"/>
  <c r="CL41" i="1"/>
  <c r="CD42" i="1" s="1"/>
  <c r="D54" i="1" s="1"/>
  <c r="L54" i="1" s="1"/>
  <c r="AT33" i="1"/>
  <c r="AL33" i="1" s="1"/>
  <c r="AT38" i="1"/>
  <c r="AL38" i="1" s="1"/>
  <c r="AT39" i="1"/>
  <c r="AL39" i="1" s="1"/>
  <c r="AT31" i="1"/>
  <c r="AL31" i="1" s="1"/>
  <c r="AT34" i="1"/>
  <c r="AL34" i="1" s="1"/>
  <c r="AT37" i="1"/>
  <c r="AL37" i="1" s="1"/>
  <c r="AT36" i="1"/>
  <c r="AL36" i="1" s="1"/>
  <c r="AT35" i="1"/>
  <c r="AT32" i="1"/>
  <c r="AL32" i="1" s="1"/>
  <c r="AD52" i="1"/>
  <c r="AO41" i="1"/>
  <c r="AG42" i="1" s="1"/>
  <c r="G52" i="1" s="1"/>
  <c r="AU35" i="1"/>
  <c r="AU37" i="1"/>
  <c r="AM37" i="1" s="1"/>
  <c r="AU31" i="1"/>
  <c r="AM31" i="1" s="1"/>
  <c r="AU36" i="1"/>
  <c r="AM36" i="1" s="1"/>
  <c r="AU34" i="1"/>
  <c r="AM34" i="1" s="1"/>
  <c r="AU33" i="1"/>
  <c r="AM33" i="1" s="1"/>
  <c r="AU38" i="1"/>
  <c r="AM38" i="1" s="1"/>
  <c r="AU39" i="1"/>
  <c r="AM39" i="1" s="1"/>
  <c r="AU32" i="1"/>
  <c r="AM32" i="1" s="1"/>
  <c r="AE52" i="1"/>
  <c r="AY38" i="1"/>
  <c r="AQ38" i="1" s="1"/>
  <c r="AY32" i="1"/>
  <c r="AQ32" i="1" s="1"/>
  <c r="AY34" i="1"/>
  <c r="AQ34" i="1" s="1"/>
  <c r="AY37" i="1"/>
  <c r="AQ37" i="1" s="1"/>
  <c r="AY39" i="1"/>
  <c r="AQ39" i="1" s="1"/>
  <c r="AY33" i="1"/>
  <c r="AQ33" i="1" s="1"/>
  <c r="AY31" i="1"/>
  <c r="AQ31" i="1" s="1"/>
  <c r="AY36" i="1"/>
  <c r="AQ36" i="1" s="1"/>
  <c r="AY35" i="1"/>
  <c r="AV34" i="1"/>
  <c r="AN34" i="1" s="1"/>
  <c r="AV33" i="1"/>
  <c r="AN33" i="1" s="1"/>
  <c r="AV32" i="1"/>
  <c r="AN32" i="1" s="1"/>
  <c r="AV35" i="1"/>
  <c r="AV38" i="1"/>
  <c r="AN38" i="1" s="1"/>
  <c r="AV39" i="1"/>
  <c r="AN39" i="1" s="1"/>
  <c r="AV31" i="1"/>
  <c r="AN31" i="1" s="1"/>
  <c r="AV36" i="1"/>
  <c r="AN36" i="1" s="1"/>
  <c r="AV37" i="1"/>
  <c r="AN37" i="1" s="1"/>
  <c r="AF52" i="1"/>
  <c r="CK41" i="1"/>
  <c r="CC42" i="1" s="1"/>
  <c r="C54" i="1" s="1"/>
  <c r="W35" i="1"/>
  <c r="W38" i="1"/>
  <c r="O38" i="1" s="1"/>
  <c r="W33" i="1"/>
  <c r="O33" i="1" s="1"/>
  <c r="W34" i="1"/>
  <c r="O34" i="1" s="1"/>
  <c r="Y34" i="1"/>
  <c r="Q34" i="1" s="1"/>
  <c r="Y33" i="1"/>
  <c r="Q33" i="1" s="1"/>
  <c r="Y38" i="1"/>
  <c r="Q38" i="1" s="1"/>
  <c r="Y37" i="1"/>
  <c r="Q37" i="1" s="1"/>
  <c r="Y36" i="1"/>
  <c r="Q36" i="1" s="1"/>
  <c r="Y35" i="1"/>
  <c r="X39" i="1"/>
  <c r="P39" i="1" s="1"/>
  <c r="X37" i="1"/>
  <c r="P37" i="1" s="1"/>
  <c r="X35" i="1"/>
  <c r="X33" i="1"/>
  <c r="P33" i="1" s="1"/>
  <c r="X31" i="1"/>
  <c r="P31" i="1" s="1"/>
  <c r="X38" i="1"/>
  <c r="P38" i="1" s="1"/>
  <c r="X36" i="1"/>
  <c r="P36" i="1" s="1"/>
  <c r="X34" i="1"/>
  <c r="P34" i="1" s="1"/>
  <c r="X32" i="1"/>
  <c r="P32" i="1" s="1"/>
  <c r="W37" i="1"/>
  <c r="O37" i="1" s="1"/>
  <c r="Y32" i="1"/>
  <c r="Q32" i="1" s="1"/>
  <c r="Y31" i="1"/>
  <c r="Q31" i="1" s="1"/>
  <c r="W31" i="1"/>
  <c r="O31" i="1" s="1"/>
  <c r="W36" i="1"/>
  <c r="O36" i="1" s="1"/>
  <c r="S33" i="1"/>
  <c r="K33" i="1" s="1"/>
  <c r="W32" i="1"/>
  <c r="O32" i="1" s="1"/>
  <c r="S35" i="1"/>
  <c r="S36" i="1"/>
  <c r="K36" i="1" s="1"/>
  <c r="T37" i="1"/>
  <c r="L37" i="1" s="1"/>
  <c r="T31" i="1"/>
  <c r="L31" i="1" s="1"/>
  <c r="T38" i="1"/>
  <c r="L38" i="1" s="1"/>
  <c r="T36" i="1"/>
  <c r="L36" i="1" s="1"/>
  <c r="T39" i="1"/>
  <c r="L39" i="1" s="1"/>
  <c r="T33" i="1"/>
  <c r="L33" i="1" s="1"/>
  <c r="AD51" i="1"/>
  <c r="T35" i="1"/>
  <c r="T32" i="1"/>
  <c r="L32" i="1" s="1"/>
  <c r="T34" i="1"/>
  <c r="L34" i="1" s="1"/>
  <c r="AF51" i="1"/>
  <c r="AF56" i="1" s="1"/>
  <c r="V33" i="1"/>
  <c r="N33" i="1" s="1"/>
  <c r="V36" i="1"/>
  <c r="N36" i="1" s="1"/>
  <c r="V34" i="1"/>
  <c r="N34" i="1" s="1"/>
  <c r="V38" i="1"/>
  <c r="N38" i="1" s="1"/>
  <c r="V31" i="1"/>
  <c r="N31" i="1" s="1"/>
  <c r="V39" i="1"/>
  <c r="N39" i="1" s="1"/>
  <c r="V32" i="1"/>
  <c r="N32" i="1" s="1"/>
  <c r="V35" i="1"/>
  <c r="S31" i="1"/>
  <c r="K31" i="1" s="1"/>
  <c r="S38" i="1"/>
  <c r="K38" i="1" s="1"/>
  <c r="S37" i="1"/>
  <c r="K37" i="1" s="1"/>
  <c r="AE51" i="1"/>
  <c r="U37" i="1"/>
  <c r="M37" i="1" s="1"/>
  <c r="U32" i="1"/>
  <c r="M32" i="1" s="1"/>
  <c r="U31" i="1"/>
  <c r="M31" i="1" s="1"/>
  <c r="U35" i="1"/>
  <c r="U38" i="1"/>
  <c r="M38" i="1" s="1"/>
  <c r="U36" i="1"/>
  <c r="M36" i="1" s="1"/>
  <c r="U33" i="1"/>
  <c r="M33" i="1" s="1"/>
  <c r="U34" i="1"/>
  <c r="M34" i="1" s="1"/>
  <c r="S34" i="1"/>
  <c r="K34" i="1" s="1"/>
  <c r="U39" i="1"/>
  <c r="M39" i="1" s="1"/>
  <c r="S32" i="1"/>
  <c r="K32" i="1" s="1"/>
  <c r="V37" i="1"/>
  <c r="N37" i="1" s="1"/>
  <c r="W52" i="14" l="1"/>
  <c r="O52" i="14" s="1"/>
  <c r="W58" i="14"/>
  <c r="O58" i="14" s="1"/>
  <c r="BS55" i="14"/>
  <c r="BS57" i="14"/>
  <c r="BK57" i="14" s="1"/>
  <c r="BS60" i="14"/>
  <c r="BK60" i="14" s="1"/>
  <c r="AT58" i="12"/>
  <c r="AL58" i="12" s="1"/>
  <c r="BT51" i="14"/>
  <c r="BL51" i="14" s="1"/>
  <c r="BT55" i="14"/>
  <c r="BT59" i="14"/>
  <c r="BL59" i="14" s="1"/>
  <c r="CT33" i="13"/>
  <c r="CL33" i="13" s="1"/>
  <c r="W71" i="14"/>
  <c r="O71" i="14" s="1"/>
  <c r="S79" i="12"/>
  <c r="K79" i="12" s="1"/>
  <c r="V36" i="10"/>
  <c r="N36" i="10" s="1"/>
  <c r="V37" i="10"/>
  <c r="N37" i="10" s="1"/>
  <c r="V34" i="10"/>
  <c r="N34" i="10" s="1"/>
  <c r="AF91" i="10"/>
  <c r="V32" i="10"/>
  <c r="N32" i="10" s="1"/>
  <c r="V38" i="10"/>
  <c r="N38" i="10" s="1"/>
  <c r="V39" i="10"/>
  <c r="N39" i="10" s="1"/>
  <c r="V31" i="10"/>
  <c r="N31" i="10" s="1"/>
  <c r="W53" i="14"/>
  <c r="O53" i="14" s="1"/>
  <c r="W55" i="14"/>
  <c r="W59" i="14"/>
  <c r="O59" i="14" s="1"/>
  <c r="BS52" i="14"/>
  <c r="BK52" i="14" s="1"/>
  <c r="BS51" i="14"/>
  <c r="BK51" i="14" s="1"/>
  <c r="BS58" i="14"/>
  <c r="BK58" i="14" s="1"/>
  <c r="BT53" i="14"/>
  <c r="BL53" i="14" s="1"/>
  <c r="BT57" i="14"/>
  <c r="BL57" i="14" s="1"/>
  <c r="BL61" i="14" s="1"/>
  <c r="BD62" i="14" s="1"/>
  <c r="D103" i="14" s="1"/>
  <c r="CT39" i="13"/>
  <c r="CL39" i="13" s="1"/>
  <c r="CT40" i="13"/>
  <c r="CL40" i="13" s="1"/>
  <c r="S72" i="12"/>
  <c r="K72" i="12" s="1"/>
  <c r="AC111" i="12"/>
  <c r="AX39" i="12"/>
  <c r="AP39" i="12" s="1"/>
  <c r="W57" i="14"/>
  <c r="O57" i="14" s="1"/>
  <c r="W56" i="14"/>
  <c r="O56" i="14" s="1"/>
  <c r="BS54" i="14"/>
  <c r="BS53" i="14"/>
  <c r="BK53" i="14" s="1"/>
  <c r="AD102" i="14"/>
  <c r="BT54" i="14"/>
  <c r="CT34" i="13"/>
  <c r="CL34" i="13" s="1"/>
  <c r="S78" i="12"/>
  <c r="K78" i="12" s="1"/>
  <c r="CM41" i="9"/>
  <c r="CE42" i="9" s="1"/>
  <c r="V33" i="10"/>
  <c r="N33" i="10" s="1"/>
  <c r="CV33" i="4"/>
  <c r="CN33" i="4" s="1"/>
  <c r="CV31" i="4"/>
  <c r="CN31" i="4" s="1"/>
  <c r="CV38" i="4"/>
  <c r="CN38" i="4" s="1"/>
  <c r="CV32" i="4"/>
  <c r="CN32" i="4" s="1"/>
  <c r="AF54" i="4"/>
  <c r="AF56" i="4" s="1"/>
  <c r="AE60" i="11"/>
  <c r="BS52" i="11"/>
  <c r="BK52" i="11" s="1"/>
  <c r="BS51" i="11"/>
  <c r="BK51" i="11" s="1"/>
  <c r="BS58" i="11"/>
  <c r="BK58" i="11" s="1"/>
  <c r="AX35" i="16"/>
  <c r="AX37" i="16"/>
  <c r="AP37" i="16" s="1"/>
  <c r="BS77" i="14"/>
  <c r="BK77" i="14" s="1"/>
  <c r="AE41" i="11"/>
  <c r="C43" i="14"/>
  <c r="BU39" i="14"/>
  <c r="BM39" i="14" s="1"/>
  <c r="BU34" i="14"/>
  <c r="BM34" i="14" s="1"/>
  <c r="AE93" i="14"/>
  <c r="BW37" i="15"/>
  <c r="BO37" i="15" s="1"/>
  <c r="BW33" i="15"/>
  <c r="BO33" i="15" s="1"/>
  <c r="BW38" i="15"/>
  <c r="BO38" i="15" s="1"/>
  <c r="CT32" i="13"/>
  <c r="CL32" i="13" s="1"/>
  <c r="CT35" i="13"/>
  <c r="BS54" i="11"/>
  <c r="BS53" i="11"/>
  <c r="BK53" i="11" s="1"/>
  <c r="BS60" i="11"/>
  <c r="BK60" i="11" s="1"/>
  <c r="S74" i="12"/>
  <c r="K74" i="12" s="1"/>
  <c r="S80" i="12"/>
  <c r="K80" i="12" s="1"/>
  <c r="S77" i="12"/>
  <c r="K77" i="12" s="1"/>
  <c r="AX31" i="16"/>
  <c r="AP31" i="16" s="1"/>
  <c r="AX36" i="16"/>
  <c r="AP36" i="16" s="1"/>
  <c r="AX31" i="14"/>
  <c r="AP31" i="14" s="1"/>
  <c r="AX35" i="14"/>
  <c r="AX39" i="14"/>
  <c r="AP39" i="14" s="1"/>
  <c r="AP41" i="14" s="1"/>
  <c r="AH42" i="14" s="1"/>
  <c r="H92" i="14" s="1"/>
  <c r="P92" i="14" s="1"/>
  <c r="BX38" i="15"/>
  <c r="BP38" i="15" s="1"/>
  <c r="W34" i="14"/>
  <c r="O34" i="14" s="1"/>
  <c r="CY31" i="4"/>
  <c r="CQ31" i="4" s="1"/>
  <c r="BU38" i="14"/>
  <c r="BM38" i="14" s="1"/>
  <c r="BU32" i="14"/>
  <c r="BM32" i="14" s="1"/>
  <c r="BW31" i="15"/>
  <c r="BO31" i="15" s="1"/>
  <c r="CT36" i="13"/>
  <c r="CL36" i="13" s="1"/>
  <c r="CT31" i="13"/>
  <c r="CL31" i="13" s="1"/>
  <c r="W75" i="14"/>
  <c r="BS59" i="11"/>
  <c r="BK59" i="11" s="1"/>
  <c r="S75" i="12"/>
  <c r="AX32" i="16"/>
  <c r="AP32" i="16" s="1"/>
  <c r="AX33" i="16"/>
  <c r="AP33" i="16" s="1"/>
  <c r="AX33" i="14"/>
  <c r="AP33" i="14" s="1"/>
  <c r="AX37" i="14"/>
  <c r="AP37" i="14" s="1"/>
  <c r="AH81" i="11"/>
  <c r="AX78" i="11" s="1"/>
  <c r="AP78" i="11" s="1"/>
  <c r="AE80" i="11"/>
  <c r="C81" i="14"/>
  <c r="S80" i="14" s="1"/>
  <c r="K80" i="14" s="1"/>
  <c r="AH60" i="11"/>
  <c r="AH63" i="11" s="1"/>
  <c r="AH40" i="11"/>
  <c r="AH43" i="11" s="1"/>
  <c r="AH80" i="11"/>
  <c r="AG80" i="11"/>
  <c r="AG83" i="11" s="1"/>
  <c r="AG60" i="11"/>
  <c r="AG63" i="11" s="1"/>
  <c r="AG40" i="11"/>
  <c r="AD80" i="11"/>
  <c r="AD81" i="11" s="1"/>
  <c r="AD60" i="11"/>
  <c r="AD61" i="11" s="1"/>
  <c r="AD40" i="11"/>
  <c r="AD41" i="11" s="1"/>
  <c r="AT76" i="14"/>
  <c r="AL76" i="14" s="1"/>
  <c r="Y36" i="12"/>
  <c r="Q36" i="12" s="1"/>
  <c r="AT36" i="10"/>
  <c r="AL36" i="10" s="1"/>
  <c r="X33" i="12"/>
  <c r="P33" i="12" s="1"/>
  <c r="BV32" i="15"/>
  <c r="BN32" i="15" s="1"/>
  <c r="AU77" i="14"/>
  <c r="AM77" i="14" s="1"/>
  <c r="AY31" i="10"/>
  <c r="AQ31" i="10" s="1"/>
  <c r="AT77" i="14"/>
  <c r="AL77" i="14" s="1"/>
  <c r="BV37" i="15"/>
  <c r="BN37" i="15" s="1"/>
  <c r="BM41" i="6"/>
  <c r="BE42" i="6" s="1"/>
  <c r="E53" i="6" s="1"/>
  <c r="AU53" i="10"/>
  <c r="AM53" i="10" s="1"/>
  <c r="AT51" i="12"/>
  <c r="AL51" i="12" s="1"/>
  <c r="CU57" i="13"/>
  <c r="CM57" i="13" s="1"/>
  <c r="S74" i="14"/>
  <c r="K74" i="14" s="1"/>
  <c r="S79" i="14"/>
  <c r="K79" i="14" s="1"/>
  <c r="E83" i="10"/>
  <c r="U78" i="10" s="1"/>
  <c r="M78" i="10" s="1"/>
  <c r="E81" i="10"/>
  <c r="S78" i="14"/>
  <c r="K78" i="14" s="1"/>
  <c r="S77" i="14"/>
  <c r="K77" i="14" s="1"/>
  <c r="C61" i="14"/>
  <c r="S60" i="14" s="1"/>
  <c r="K60" i="14" s="1"/>
  <c r="S71" i="14"/>
  <c r="K71" i="14" s="1"/>
  <c r="E61" i="10"/>
  <c r="E63" i="10"/>
  <c r="AH61" i="11"/>
  <c r="CU56" i="13"/>
  <c r="CM56" i="13" s="1"/>
  <c r="E43" i="10"/>
  <c r="E41" i="10"/>
  <c r="AT55" i="12"/>
  <c r="CU53" i="13"/>
  <c r="CM53" i="13" s="1"/>
  <c r="BT37" i="15"/>
  <c r="BL37" i="15" s="1"/>
  <c r="CQ41" i="6"/>
  <c r="CI42" i="6" s="1"/>
  <c r="I54" i="6" s="1"/>
  <c r="I56" i="6" s="1"/>
  <c r="AU38" i="15"/>
  <c r="AM38" i="15" s="1"/>
  <c r="AS38" i="10"/>
  <c r="AK38" i="10" s="1"/>
  <c r="AV60" i="10"/>
  <c r="AN60" i="10" s="1"/>
  <c r="AT54" i="12"/>
  <c r="CU52" i="13"/>
  <c r="CM52" i="13" s="1"/>
  <c r="CU60" i="13"/>
  <c r="CM60" i="13" s="1"/>
  <c r="AT53" i="12"/>
  <c r="AL53" i="12" s="1"/>
  <c r="AT57" i="12"/>
  <c r="AL57" i="12" s="1"/>
  <c r="X32" i="12"/>
  <c r="P32" i="12" s="1"/>
  <c r="CU51" i="13"/>
  <c r="CM51" i="13" s="1"/>
  <c r="CU55" i="13"/>
  <c r="CU59" i="13"/>
  <c r="CM59" i="13" s="1"/>
  <c r="BT33" i="15"/>
  <c r="BL33" i="15" s="1"/>
  <c r="AE63" i="11"/>
  <c r="AU53" i="11" s="1"/>
  <c r="AM53" i="11" s="1"/>
  <c r="AT52" i="12"/>
  <c r="AL52" i="12" s="1"/>
  <c r="AT56" i="12"/>
  <c r="AL56" i="12" s="1"/>
  <c r="T73" i="12"/>
  <c r="L73" i="12" s="1"/>
  <c r="AE103" i="13"/>
  <c r="CU54" i="13"/>
  <c r="AT54" i="15"/>
  <c r="AX37" i="10"/>
  <c r="AP37" i="10" s="1"/>
  <c r="AC56" i="6"/>
  <c r="W36" i="14"/>
  <c r="O36" i="14" s="1"/>
  <c r="BV33" i="15"/>
  <c r="BN33" i="15" s="1"/>
  <c r="BV40" i="15"/>
  <c r="BN40" i="15" s="1"/>
  <c r="X38" i="12"/>
  <c r="P38" i="12" s="1"/>
  <c r="X37" i="12"/>
  <c r="P37" i="12" s="1"/>
  <c r="X40" i="12"/>
  <c r="P40" i="12" s="1"/>
  <c r="W73" i="14"/>
  <c r="O73" i="14" s="1"/>
  <c r="W77" i="14"/>
  <c r="O77" i="14" s="1"/>
  <c r="AU35" i="15"/>
  <c r="AI113" i="11"/>
  <c r="S54" i="14"/>
  <c r="BV36" i="15"/>
  <c r="BN36" i="15" s="1"/>
  <c r="AF93" i="15"/>
  <c r="X39" i="12"/>
  <c r="P39" i="12" s="1"/>
  <c r="X31" i="12"/>
  <c r="P31" i="12" s="1"/>
  <c r="AH91" i="12"/>
  <c r="W74" i="14"/>
  <c r="O74" i="14" s="1"/>
  <c r="W78" i="14"/>
  <c r="O78" i="14" s="1"/>
  <c r="BX36" i="15"/>
  <c r="BP36" i="15" s="1"/>
  <c r="M41" i="8"/>
  <c r="E42" i="8" s="1"/>
  <c r="E51" i="8" s="1"/>
  <c r="M41" i="6"/>
  <c r="E42" i="6" s="1"/>
  <c r="E51" i="6" s="1"/>
  <c r="S52" i="14"/>
  <c r="K52" i="14" s="1"/>
  <c r="W37" i="14"/>
  <c r="O37" i="14" s="1"/>
  <c r="BK81" i="13"/>
  <c r="BC82" i="13" s="1"/>
  <c r="C113" i="13" s="1"/>
  <c r="CY36" i="4"/>
  <c r="CQ36" i="4" s="1"/>
  <c r="BV34" i="15"/>
  <c r="BN34" i="15" s="1"/>
  <c r="BV38" i="15"/>
  <c r="BN38" i="15" s="1"/>
  <c r="X35" i="12"/>
  <c r="X34" i="12"/>
  <c r="P34" i="12" s="1"/>
  <c r="W72" i="14"/>
  <c r="O72" i="14" s="1"/>
  <c r="W76" i="14"/>
  <c r="O76" i="14" s="1"/>
  <c r="AY60" i="10"/>
  <c r="AQ60" i="10" s="1"/>
  <c r="BX79" i="15"/>
  <c r="BP79" i="15" s="1"/>
  <c r="N41" i="8"/>
  <c r="F42" i="8" s="1"/>
  <c r="F51" i="8" s="1"/>
  <c r="S55" i="14"/>
  <c r="AE56" i="7"/>
  <c r="AC56" i="4"/>
  <c r="AY35" i="10"/>
  <c r="AU72" i="10"/>
  <c r="AM72" i="10" s="1"/>
  <c r="AU77" i="10"/>
  <c r="AM77" i="10" s="1"/>
  <c r="W33" i="14"/>
  <c r="O33" i="14" s="1"/>
  <c r="W32" i="14"/>
  <c r="O32" i="14" s="1"/>
  <c r="W39" i="14"/>
  <c r="O39" i="14" s="1"/>
  <c r="BV59" i="15"/>
  <c r="BN59" i="15" s="1"/>
  <c r="AU34" i="15"/>
  <c r="AM34" i="15" s="1"/>
  <c r="BY78" i="11"/>
  <c r="BQ78" i="11" s="1"/>
  <c r="AU80" i="10"/>
  <c r="AM80" i="10" s="1"/>
  <c r="AV31" i="10"/>
  <c r="AN31" i="10" s="1"/>
  <c r="AS31" i="10"/>
  <c r="AK31" i="10" s="1"/>
  <c r="AU78" i="10"/>
  <c r="AM78" i="10" s="1"/>
  <c r="E16" i="2"/>
  <c r="N16" i="2" s="1"/>
  <c r="W38" i="14"/>
  <c r="O38" i="14" s="1"/>
  <c r="W35" i="14"/>
  <c r="C41" i="15"/>
  <c r="BV51" i="15"/>
  <c r="BN51" i="15" s="1"/>
  <c r="AU37" i="15"/>
  <c r="AM37" i="15" s="1"/>
  <c r="BY77" i="11"/>
  <c r="BQ77" i="11" s="1"/>
  <c r="AU71" i="10"/>
  <c r="AM71" i="10" s="1"/>
  <c r="AU79" i="10"/>
  <c r="AM79" i="10" s="1"/>
  <c r="W31" i="14"/>
  <c r="O31" i="14" s="1"/>
  <c r="W40" i="14"/>
  <c r="O40" i="14" s="1"/>
  <c r="BH41" i="12"/>
  <c r="BX39" i="12" s="1"/>
  <c r="BP39" i="12" s="1"/>
  <c r="BU52" i="11"/>
  <c r="BM52" i="11" s="1"/>
  <c r="BV55" i="15"/>
  <c r="AH83" i="11"/>
  <c r="BY75" i="11"/>
  <c r="O41" i="6"/>
  <c r="G42" i="6" s="1"/>
  <c r="G51" i="6" s="1"/>
  <c r="CK41" i="6"/>
  <c r="CC42" i="6" s="1"/>
  <c r="C54" i="6" s="1"/>
  <c r="AH56" i="7"/>
  <c r="CV39" i="4"/>
  <c r="CN39" i="4" s="1"/>
  <c r="CV36" i="4"/>
  <c r="CN36" i="4" s="1"/>
  <c r="AT33" i="10"/>
  <c r="AL33" i="10" s="1"/>
  <c r="AT58" i="10"/>
  <c r="AL58" i="10" s="1"/>
  <c r="AU39" i="10"/>
  <c r="AM39" i="10" s="1"/>
  <c r="BX35" i="15"/>
  <c r="AT72" i="14"/>
  <c r="AL72" i="14" s="1"/>
  <c r="AU73" i="14"/>
  <c r="AM73" i="14" s="1"/>
  <c r="AX34" i="12"/>
  <c r="AP34" i="12" s="1"/>
  <c r="CK41" i="4"/>
  <c r="CC42" i="4" s="1"/>
  <c r="AF41" i="11"/>
  <c r="BQ81" i="13"/>
  <c r="BI82" i="13" s="1"/>
  <c r="I113" i="13" s="1"/>
  <c r="BK41" i="13"/>
  <c r="BC42" i="13" s="1"/>
  <c r="C93" i="13" s="1"/>
  <c r="AT35" i="10"/>
  <c r="CG81" i="12"/>
  <c r="BX31" i="15"/>
  <c r="BP31" i="15" s="1"/>
  <c r="AT71" i="14"/>
  <c r="AL71" i="14" s="1"/>
  <c r="AU72" i="14"/>
  <c r="AM72" i="14" s="1"/>
  <c r="AU80" i="14"/>
  <c r="AM80" i="14" s="1"/>
  <c r="CG43" i="12"/>
  <c r="CW39" i="12" s="1"/>
  <c r="CO39" i="12" s="1"/>
  <c r="AX32" i="12"/>
  <c r="AP32" i="12" s="1"/>
  <c r="AU39" i="15"/>
  <c r="AM39" i="15" s="1"/>
  <c r="AS40" i="10"/>
  <c r="AK40" i="10" s="1"/>
  <c r="CX37" i="4"/>
  <c r="CP37" i="4" s="1"/>
  <c r="CX33" i="4"/>
  <c r="CP33" i="4" s="1"/>
  <c r="CX38" i="4"/>
  <c r="CP38" i="4" s="1"/>
  <c r="CX34" i="4"/>
  <c r="CP34" i="4" s="1"/>
  <c r="AH54" i="4"/>
  <c r="AH56" i="4" s="1"/>
  <c r="CX36" i="4"/>
  <c r="CP36" i="4" s="1"/>
  <c r="CX32" i="4"/>
  <c r="CP32" i="4" s="1"/>
  <c r="CX39" i="4"/>
  <c r="CP39" i="4" s="1"/>
  <c r="CX35" i="4"/>
  <c r="CX31" i="4"/>
  <c r="CP31" i="4" s="1"/>
  <c r="AW37" i="10"/>
  <c r="AO37" i="10" s="1"/>
  <c r="BM41" i="7"/>
  <c r="BE42" i="7" s="1"/>
  <c r="E53" i="7" s="1"/>
  <c r="AI54" i="4"/>
  <c r="AI56" i="4" s="1"/>
  <c r="CY35" i="4"/>
  <c r="AX35" i="10"/>
  <c r="AH61" i="13"/>
  <c r="AE56" i="1"/>
  <c r="CY32" i="4"/>
  <c r="CQ32" i="4" s="1"/>
  <c r="CY38" i="4"/>
  <c r="CQ38" i="4" s="1"/>
  <c r="AY58" i="16"/>
  <c r="AQ58" i="16" s="1"/>
  <c r="BS75" i="14"/>
  <c r="CT79" i="13"/>
  <c r="CL79" i="13" s="1"/>
  <c r="BP41" i="7"/>
  <c r="BH42" i="7" s="1"/>
  <c r="H53" i="7" s="1"/>
  <c r="CY34" i="4"/>
  <c r="CQ34" i="4" s="1"/>
  <c r="CY39" i="4"/>
  <c r="CQ39" i="4" s="1"/>
  <c r="AY60" i="16"/>
  <c r="AQ60" i="16" s="1"/>
  <c r="BS80" i="14"/>
  <c r="BK80" i="14" s="1"/>
  <c r="AE43" i="11"/>
  <c r="AU38" i="11" s="1"/>
  <c r="AM38" i="11" s="1"/>
  <c r="AE61" i="11"/>
  <c r="C81" i="10"/>
  <c r="S79" i="10" s="1"/>
  <c r="K79" i="10" s="1"/>
  <c r="C83" i="10"/>
  <c r="AT56" i="10"/>
  <c r="AL56" i="10" s="1"/>
  <c r="AY53" i="16"/>
  <c r="AQ53" i="16" s="1"/>
  <c r="AY55" i="16"/>
  <c r="AD83" i="11"/>
  <c r="BS76" i="14"/>
  <c r="BK76" i="14" s="1"/>
  <c r="AT78" i="12"/>
  <c r="AL78" i="12" s="1"/>
  <c r="AT51" i="10"/>
  <c r="AL51" i="10" s="1"/>
  <c r="AT80" i="10"/>
  <c r="AL80" i="10" s="1"/>
  <c r="BX32" i="15"/>
  <c r="BP32" i="15" s="1"/>
  <c r="BX37" i="15"/>
  <c r="BP37" i="15" s="1"/>
  <c r="AT73" i="14"/>
  <c r="AL73" i="14" s="1"/>
  <c r="AT79" i="14"/>
  <c r="AL79" i="14" s="1"/>
  <c r="AY51" i="16"/>
  <c r="AQ51" i="16" s="1"/>
  <c r="AY57" i="16"/>
  <c r="AQ57" i="16" s="1"/>
  <c r="BS72" i="14"/>
  <c r="BK72" i="14" s="1"/>
  <c r="BS78" i="14"/>
  <c r="BK78" i="14" s="1"/>
  <c r="AY72" i="12"/>
  <c r="AQ72" i="12" s="1"/>
  <c r="CG81" i="15"/>
  <c r="AU74" i="14"/>
  <c r="AM74" i="14" s="1"/>
  <c r="AU78" i="14"/>
  <c r="AM78" i="14" s="1"/>
  <c r="AU31" i="15"/>
  <c r="AM31" i="15" s="1"/>
  <c r="AU40" i="15"/>
  <c r="AM40" i="15" s="1"/>
  <c r="BY74" i="11"/>
  <c r="BQ74" i="11" s="1"/>
  <c r="BY80" i="11"/>
  <c r="BQ80" i="11" s="1"/>
  <c r="AX35" i="12"/>
  <c r="AX40" i="12"/>
  <c r="AP40" i="12" s="1"/>
  <c r="BX71" i="15"/>
  <c r="BP71" i="15" s="1"/>
  <c r="AS60" i="10"/>
  <c r="AK60" i="10" s="1"/>
  <c r="AT60" i="10"/>
  <c r="AL60" i="10" s="1"/>
  <c r="AC43" i="13"/>
  <c r="AS31" i="13" s="1"/>
  <c r="AK31" i="13" s="1"/>
  <c r="C41" i="10"/>
  <c r="C43" i="10"/>
  <c r="AX39" i="10"/>
  <c r="AP39" i="10" s="1"/>
  <c r="AT52" i="10"/>
  <c r="AL52" i="10" s="1"/>
  <c r="AW80" i="10"/>
  <c r="AO80" i="10" s="1"/>
  <c r="BS71" i="14"/>
  <c r="BK71" i="14" s="1"/>
  <c r="AY38" i="10"/>
  <c r="AQ38" i="10" s="1"/>
  <c r="AT38" i="10"/>
  <c r="AL38" i="10" s="1"/>
  <c r="AT32" i="10"/>
  <c r="AL32" i="10" s="1"/>
  <c r="AT39" i="10"/>
  <c r="AL39" i="10" s="1"/>
  <c r="AT53" i="10"/>
  <c r="AL53" i="10" s="1"/>
  <c r="AT57" i="10"/>
  <c r="AL57" i="10" s="1"/>
  <c r="AW60" i="10"/>
  <c r="AO60" i="10" s="1"/>
  <c r="BX40" i="15"/>
  <c r="BP40" i="15" s="1"/>
  <c r="BX33" i="15"/>
  <c r="BP33" i="15" s="1"/>
  <c r="AT75" i="14"/>
  <c r="AT80" i="14"/>
  <c r="AL80" i="14" s="1"/>
  <c r="AY54" i="16"/>
  <c r="AY59" i="16"/>
  <c r="AQ59" i="16" s="1"/>
  <c r="BS74" i="14"/>
  <c r="BK74" i="14" s="1"/>
  <c r="BS79" i="14"/>
  <c r="BK79" i="14" s="1"/>
  <c r="AY71" i="12"/>
  <c r="AQ71" i="12" s="1"/>
  <c r="AU71" i="14"/>
  <c r="AM71" i="14" s="1"/>
  <c r="AU75" i="14"/>
  <c r="AU33" i="15"/>
  <c r="AM33" i="15" s="1"/>
  <c r="AE92" i="15"/>
  <c r="BY72" i="11"/>
  <c r="BQ72" i="11" s="1"/>
  <c r="BY73" i="11"/>
  <c r="BQ73" i="11" s="1"/>
  <c r="AX31" i="12"/>
  <c r="AP31" i="12" s="1"/>
  <c r="AX36" i="12"/>
  <c r="AP36" i="12" s="1"/>
  <c r="BX77" i="15"/>
  <c r="BP77" i="15" s="1"/>
  <c r="C61" i="10"/>
  <c r="C63" i="10"/>
  <c r="AW38" i="10"/>
  <c r="AO38" i="10" s="1"/>
  <c r="AW31" i="10"/>
  <c r="AO31" i="10" s="1"/>
  <c r="AW34" i="10"/>
  <c r="AO34" i="10" s="1"/>
  <c r="G61" i="10"/>
  <c r="G63" i="10"/>
  <c r="CE81" i="10"/>
  <c r="CE83" i="10"/>
  <c r="AI54" i="9"/>
  <c r="AI56" i="9" s="1"/>
  <c r="CY36" i="9"/>
  <c r="CQ36" i="9" s="1"/>
  <c r="CY31" i="9"/>
  <c r="CQ31" i="9" s="1"/>
  <c r="CY37" i="9"/>
  <c r="CQ37" i="9" s="1"/>
  <c r="CY32" i="9"/>
  <c r="CQ32" i="9" s="1"/>
  <c r="CY38" i="9"/>
  <c r="CQ38" i="9" s="1"/>
  <c r="CY33" i="9"/>
  <c r="CQ33" i="9" s="1"/>
  <c r="CY35" i="9"/>
  <c r="CY39" i="9"/>
  <c r="CQ39" i="9" s="1"/>
  <c r="CY34" i="9"/>
  <c r="CQ34" i="9" s="1"/>
  <c r="BH83" i="10"/>
  <c r="BH81" i="10"/>
  <c r="AW35" i="10"/>
  <c r="AW36" i="10"/>
  <c r="AO36" i="10" s="1"/>
  <c r="CF83" i="12"/>
  <c r="CV79" i="12" s="1"/>
  <c r="CN79" i="12" s="1"/>
  <c r="AI112" i="16"/>
  <c r="AY71" i="16"/>
  <c r="AQ71" i="16" s="1"/>
  <c r="BT40" i="14"/>
  <c r="BL40" i="14" s="1"/>
  <c r="BT38" i="14"/>
  <c r="BL38" i="14" s="1"/>
  <c r="CS37" i="13"/>
  <c r="CK37" i="13" s="1"/>
  <c r="CS31" i="13"/>
  <c r="CK31" i="13" s="1"/>
  <c r="AY37" i="15"/>
  <c r="AQ37" i="15" s="1"/>
  <c r="AY35" i="15"/>
  <c r="CV33" i="9"/>
  <c r="CN33" i="9" s="1"/>
  <c r="CV32" i="9"/>
  <c r="CN32" i="9" s="1"/>
  <c r="CV36" i="9"/>
  <c r="CN36" i="9" s="1"/>
  <c r="CV34" i="9"/>
  <c r="CN34" i="9" s="1"/>
  <c r="AF54" i="9"/>
  <c r="AF56" i="9" s="1"/>
  <c r="CV38" i="9"/>
  <c r="CN38" i="9" s="1"/>
  <c r="CV31" i="9"/>
  <c r="CN31" i="9" s="1"/>
  <c r="CV35" i="9"/>
  <c r="CV39" i="9"/>
  <c r="CN39" i="9" s="1"/>
  <c r="CV37" i="9"/>
  <c r="CN37" i="9" s="1"/>
  <c r="AD81" i="13"/>
  <c r="AD83" i="13"/>
  <c r="AE43" i="13"/>
  <c r="AE41" i="13"/>
  <c r="CI41" i="10"/>
  <c r="CI43" i="10"/>
  <c r="AI43" i="13"/>
  <c r="AI41" i="13"/>
  <c r="D81" i="10"/>
  <c r="D83" i="10"/>
  <c r="E61" i="14"/>
  <c r="E63" i="14"/>
  <c r="AW39" i="10"/>
  <c r="AO39" i="10" s="1"/>
  <c r="AG92" i="10"/>
  <c r="AW40" i="10"/>
  <c r="AO40" i="10" s="1"/>
  <c r="AD43" i="11"/>
  <c r="I61" i="10"/>
  <c r="I63" i="10"/>
  <c r="AE83" i="11"/>
  <c r="AE81" i="11"/>
  <c r="CD83" i="10"/>
  <c r="CD81" i="10"/>
  <c r="CF43" i="10"/>
  <c r="CF41" i="10"/>
  <c r="BD41" i="10"/>
  <c r="BD43" i="10"/>
  <c r="BE43" i="10"/>
  <c r="BE41" i="10"/>
  <c r="H63" i="10"/>
  <c r="H61" i="10"/>
  <c r="AF112" i="10"/>
  <c r="AV72" i="10"/>
  <c r="AN72" i="10" s="1"/>
  <c r="AW32" i="10"/>
  <c r="AO32" i="10" s="1"/>
  <c r="AW33" i="10"/>
  <c r="AO33" i="10" s="1"/>
  <c r="AT60" i="15"/>
  <c r="AL60" i="15" s="1"/>
  <c r="AT58" i="15"/>
  <c r="AL58" i="15" s="1"/>
  <c r="CT77" i="13"/>
  <c r="CL77" i="13" s="1"/>
  <c r="CT74" i="13"/>
  <c r="CL74" i="13" s="1"/>
  <c r="AF83" i="13"/>
  <c r="AF81" i="13"/>
  <c r="F83" i="14"/>
  <c r="F81" i="14"/>
  <c r="AD61" i="13"/>
  <c r="AD63" i="13"/>
  <c r="AE61" i="13"/>
  <c r="AE63" i="13"/>
  <c r="CC83" i="10"/>
  <c r="CC81" i="10"/>
  <c r="CI61" i="10"/>
  <c r="CI63" i="10"/>
  <c r="BI83" i="10"/>
  <c r="BI81" i="10"/>
  <c r="AI61" i="13"/>
  <c r="AI63" i="13"/>
  <c r="G81" i="10"/>
  <c r="G83" i="10"/>
  <c r="W75" i="10" s="1"/>
  <c r="D63" i="14"/>
  <c r="D61" i="14"/>
  <c r="AF63" i="13"/>
  <c r="AF61" i="13"/>
  <c r="AH81" i="13"/>
  <c r="AH83" i="13"/>
  <c r="I81" i="10"/>
  <c r="Y76" i="10" s="1"/>
  <c r="Q76" i="10" s="1"/>
  <c r="I83" i="10"/>
  <c r="CT53" i="10"/>
  <c r="CL53" i="10" s="1"/>
  <c r="CT55" i="10"/>
  <c r="CT59" i="10"/>
  <c r="CL59" i="10" s="1"/>
  <c r="CT51" i="10"/>
  <c r="CL51" i="10" s="1"/>
  <c r="CT57" i="10"/>
  <c r="CL57" i="10" s="1"/>
  <c r="CT54" i="10"/>
  <c r="CT52" i="10"/>
  <c r="CL52" i="10" s="1"/>
  <c r="CT58" i="10"/>
  <c r="CL58" i="10" s="1"/>
  <c r="CT56" i="10"/>
  <c r="CL56" i="10" s="1"/>
  <c r="CF83" i="10"/>
  <c r="CF81" i="10"/>
  <c r="BD63" i="10"/>
  <c r="BD61" i="10"/>
  <c r="BE63" i="10"/>
  <c r="BE61" i="10"/>
  <c r="H43" i="10"/>
  <c r="H41" i="10"/>
  <c r="D63" i="10"/>
  <c r="D61" i="10"/>
  <c r="CE61" i="10"/>
  <c r="CE63" i="10"/>
  <c r="BG83" i="10"/>
  <c r="BG81" i="10"/>
  <c r="BH61" i="10"/>
  <c r="BH63" i="10"/>
  <c r="I61" i="14"/>
  <c r="I63" i="14"/>
  <c r="H83" i="14"/>
  <c r="H81" i="14"/>
  <c r="CG81" i="10"/>
  <c r="CG83" i="10"/>
  <c r="CH43" i="10"/>
  <c r="CH41" i="10"/>
  <c r="BC61" i="10"/>
  <c r="BC63" i="10"/>
  <c r="BF41" i="10"/>
  <c r="BF43" i="10"/>
  <c r="AF63" i="11"/>
  <c r="AV77" i="10"/>
  <c r="AN77" i="10" s="1"/>
  <c r="H43" i="11"/>
  <c r="X38" i="11" s="1"/>
  <c r="P38" i="11" s="1"/>
  <c r="BM81" i="13"/>
  <c r="BE82" i="13" s="1"/>
  <c r="E113" i="13" s="1"/>
  <c r="F43" i="14"/>
  <c r="F41" i="14"/>
  <c r="AD41" i="13"/>
  <c r="AD43" i="13"/>
  <c r="CC41" i="10"/>
  <c r="CC43" i="10"/>
  <c r="CI81" i="10"/>
  <c r="CI83" i="10"/>
  <c r="BI41" i="10"/>
  <c r="BI43" i="10"/>
  <c r="AI81" i="13"/>
  <c r="AI83" i="13"/>
  <c r="AI91" i="14"/>
  <c r="Y34" i="14"/>
  <c r="Q34" i="14" s="1"/>
  <c r="Y40" i="14"/>
  <c r="Q40" i="14" s="1"/>
  <c r="Y35" i="14"/>
  <c r="Y31" i="14"/>
  <c r="Q31" i="14" s="1"/>
  <c r="Y37" i="14"/>
  <c r="Q37" i="14" s="1"/>
  <c r="Y33" i="14"/>
  <c r="Q33" i="14" s="1"/>
  <c r="Y38" i="14"/>
  <c r="Q38" i="14" s="1"/>
  <c r="Y32" i="14"/>
  <c r="Q32" i="14" s="1"/>
  <c r="Y39" i="14"/>
  <c r="Q39" i="14" s="1"/>
  <c r="Y36" i="14"/>
  <c r="Q36" i="14" s="1"/>
  <c r="D43" i="14"/>
  <c r="D41" i="14"/>
  <c r="AF41" i="13"/>
  <c r="AF43" i="13"/>
  <c r="AX57" i="13"/>
  <c r="AP57" i="13" s="1"/>
  <c r="AX53" i="13"/>
  <c r="AP53" i="13" s="1"/>
  <c r="AX58" i="13"/>
  <c r="AP58" i="13" s="1"/>
  <c r="AX56" i="13"/>
  <c r="AP56" i="13" s="1"/>
  <c r="AX55" i="13"/>
  <c r="AX52" i="13"/>
  <c r="AP52" i="13" s="1"/>
  <c r="AH101" i="13"/>
  <c r="AX51" i="13"/>
  <c r="AP51" i="13" s="1"/>
  <c r="AX54" i="13"/>
  <c r="AX60" i="13"/>
  <c r="AP60" i="13" s="1"/>
  <c r="AX59" i="13"/>
  <c r="AP59" i="13" s="1"/>
  <c r="I41" i="10"/>
  <c r="I43" i="10"/>
  <c r="AC61" i="13"/>
  <c r="AC63" i="13"/>
  <c r="CD41" i="10"/>
  <c r="CD43" i="10"/>
  <c r="BD81" i="10"/>
  <c r="BD83" i="10"/>
  <c r="AI80" i="11"/>
  <c r="AI40" i="11"/>
  <c r="AI60" i="11"/>
  <c r="CE41" i="10"/>
  <c r="CE43" i="10"/>
  <c r="BG43" i="10"/>
  <c r="BG41" i="10"/>
  <c r="BH41" i="10"/>
  <c r="BH43" i="10"/>
  <c r="I83" i="14"/>
  <c r="I81" i="14"/>
  <c r="H61" i="14"/>
  <c r="H63" i="14"/>
  <c r="CG41" i="10"/>
  <c r="CG43" i="10"/>
  <c r="CH61" i="10"/>
  <c r="CH63" i="10"/>
  <c r="BC81" i="10"/>
  <c r="BC83" i="10"/>
  <c r="BF63" i="10"/>
  <c r="BF61" i="10"/>
  <c r="AC83" i="13"/>
  <c r="CY33" i="4"/>
  <c r="CQ33" i="4" s="1"/>
  <c r="AT37" i="10"/>
  <c r="AL37" i="10" s="1"/>
  <c r="AT31" i="10"/>
  <c r="AL31" i="10" s="1"/>
  <c r="AD92" i="10"/>
  <c r="AF92" i="10"/>
  <c r="AS34" i="10"/>
  <c r="AK34" i="10" s="1"/>
  <c r="AT59" i="10"/>
  <c r="AL59" i="10" s="1"/>
  <c r="AT55" i="10"/>
  <c r="AU73" i="10"/>
  <c r="AM73" i="10" s="1"/>
  <c r="AU76" i="10"/>
  <c r="AM76" i="10" s="1"/>
  <c r="AU74" i="10"/>
  <c r="AM74" i="10" s="1"/>
  <c r="AX57" i="10"/>
  <c r="AP57" i="10" s="1"/>
  <c r="AY80" i="10"/>
  <c r="AQ80" i="10" s="1"/>
  <c r="AU37" i="10"/>
  <c r="AM37" i="10" s="1"/>
  <c r="AU34" i="10"/>
  <c r="AM34" i="10" s="1"/>
  <c r="BX39" i="15"/>
  <c r="BP39" i="15" s="1"/>
  <c r="BX34" i="15"/>
  <c r="BP34" i="15" s="1"/>
  <c r="AT74" i="14"/>
  <c r="AL74" i="14" s="1"/>
  <c r="BC63" i="12"/>
  <c r="BS60" i="12" s="1"/>
  <c r="BK60" i="12" s="1"/>
  <c r="AY52" i="16"/>
  <c r="AQ52" i="16" s="1"/>
  <c r="AY56" i="16"/>
  <c r="AQ56" i="16" s="1"/>
  <c r="CG63" i="14"/>
  <c r="CW54" i="14" s="1"/>
  <c r="BS73" i="14"/>
  <c r="BK73" i="14" s="1"/>
  <c r="BV31" i="15"/>
  <c r="BN31" i="15" s="1"/>
  <c r="BV35" i="15"/>
  <c r="I41" i="13"/>
  <c r="Y37" i="13" s="1"/>
  <c r="Q37" i="13" s="1"/>
  <c r="BU56" i="11"/>
  <c r="BM56" i="11" s="1"/>
  <c r="BG61" i="16"/>
  <c r="AU36" i="15"/>
  <c r="AM36" i="15" s="1"/>
  <c r="AU32" i="15"/>
  <c r="AM32" i="15" s="1"/>
  <c r="AT74" i="12"/>
  <c r="AL74" i="12" s="1"/>
  <c r="BY71" i="11"/>
  <c r="BQ71" i="11" s="1"/>
  <c r="BY79" i="11"/>
  <c r="BQ79" i="11" s="1"/>
  <c r="AX33" i="12"/>
  <c r="AP33" i="12" s="1"/>
  <c r="AX37" i="12"/>
  <c r="AP37" i="12" s="1"/>
  <c r="BX72" i="15"/>
  <c r="BP72" i="15" s="1"/>
  <c r="AD103" i="10"/>
  <c r="F61" i="14"/>
  <c r="F63" i="14"/>
  <c r="AE83" i="13"/>
  <c r="AE81" i="13"/>
  <c r="CC63" i="10"/>
  <c r="CC61" i="10"/>
  <c r="CW39" i="9"/>
  <c r="CO39" i="9" s="1"/>
  <c r="CW35" i="9"/>
  <c r="CW31" i="9"/>
  <c r="CO31" i="9" s="1"/>
  <c r="AG54" i="9"/>
  <c r="AG56" i="9" s="1"/>
  <c r="CW36" i="9"/>
  <c r="CO36" i="9" s="1"/>
  <c r="CW32" i="9"/>
  <c r="CO32" i="9" s="1"/>
  <c r="CW33" i="9"/>
  <c r="CO33" i="9" s="1"/>
  <c r="CW38" i="9"/>
  <c r="CO38" i="9" s="1"/>
  <c r="CW34" i="9"/>
  <c r="CO34" i="9" s="1"/>
  <c r="CW37" i="9"/>
  <c r="CO37" i="9" s="1"/>
  <c r="BI63" i="10"/>
  <c r="BI61" i="10"/>
  <c r="G41" i="10"/>
  <c r="G43" i="10"/>
  <c r="D81" i="14"/>
  <c r="D83" i="14"/>
  <c r="CD61" i="10"/>
  <c r="AH43" i="13"/>
  <c r="AH41" i="13"/>
  <c r="CF63" i="10"/>
  <c r="CF61" i="10"/>
  <c r="CX39" i="9"/>
  <c r="CP39" i="9" s="1"/>
  <c r="CX36" i="9"/>
  <c r="CP36" i="9" s="1"/>
  <c r="CX35" i="9"/>
  <c r="CX37" i="9"/>
  <c r="CP37" i="9" s="1"/>
  <c r="CX31" i="9"/>
  <c r="CP31" i="9" s="1"/>
  <c r="AH54" i="9"/>
  <c r="AH56" i="9" s="1"/>
  <c r="CX33" i="9"/>
  <c r="CP33" i="9" s="1"/>
  <c r="CX34" i="9"/>
  <c r="CP34" i="9" s="1"/>
  <c r="CX38" i="9"/>
  <c r="CP38" i="9" s="1"/>
  <c r="CX32" i="9"/>
  <c r="CP32" i="9" s="1"/>
  <c r="BE83" i="10"/>
  <c r="BE81" i="10"/>
  <c r="H81" i="10"/>
  <c r="H83" i="10"/>
  <c r="D41" i="10"/>
  <c r="D43" i="10"/>
  <c r="E41" i="14"/>
  <c r="E43" i="14"/>
  <c r="BG63" i="10"/>
  <c r="BG61" i="10"/>
  <c r="CG61" i="10"/>
  <c r="CG63" i="10"/>
  <c r="BC43" i="10"/>
  <c r="BC41" i="10"/>
  <c r="E83" i="14"/>
  <c r="AC80" i="11"/>
  <c r="AC60" i="11"/>
  <c r="AC40" i="11"/>
  <c r="AC43" i="11" s="1"/>
  <c r="AC92" i="11" s="1"/>
  <c r="H43" i="14"/>
  <c r="H41" i="14"/>
  <c r="CH81" i="10"/>
  <c r="CH83" i="10"/>
  <c r="CS35" i="9"/>
  <c r="AC54" i="9"/>
  <c r="AC56" i="9" s="1"/>
  <c r="CS36" i="9"/>
  <c r="CK36" i="9" s="1"/>
  <c r="CS32" i="9"/>
  <c r="CK32" i="9" s="1"/>
  <c r="CS39" i="9"/>
  <c r="CK39" i="9" s="1"/>
  <c r="CS31" i="9"/>
  <c r="CK31" i="9" s="1"/>
  <c r="CS37" i="9"/>
  <c r="CK37" i="9" s="1"/>
  <c r="CS34" i="9"/>
  <c r="CK34" i="9" s="1"/>
  <c r="CS38" i="9"/>
  <c r="CK38" i="9" s="1"/>
  <c r="CS33" i="9"/>
  <c r="CK33" i="9" s="1"/>
  <c r="BF83" i="10"/>
  <c r="BF81" i="10"/>
  <c r="AF83" i="11"/>
  <c r="AV75" i="11" s="1"/>
  <c r="Y33" i="12"/>
  <c r="Q33" i="12" s="1"/>
  <c r="T77" i="12"/>
  <c r="L77" i="12" s="1"/>
  <c r="Y37" i="12"/>
  <c r="Q37" i="12" s="1"/>
  <c r="Y32" i="12"/>
  <c r="Q32" i="12" s="1"/>
  <c r="N41" i="10"/>
  <c r="F42" i="10" s="1"/>
  <c r="F91" i="10" s="1"/>
  <c r="T37" i="12"/>
  <c r="L37" i="12" s="1"/>
  <c r="AX31" i="10"/>
  <c r="AP31" i="10" s="1"/>
  <c r="AX32" i="10"/>
  <c r="AP32" i="10" s="1"/>
  <c r="AV33" i="10"/>
  <c r="AN33" i="10" s="1"/>
  <c r="AV34" i="10"/>
  <c r="AN34" i="10" s="1"/>
  <c r="AX36" i="10"/>
  <c r="AP36" i="10" s="1"/>
  <c r="AU40" i="10"/>
  <c r="AM40" i="10" s="1"/>
  <c r="CI83" i="14"/>
  <c r="CY79" i="14" s="1"/>
  <c r="CQ79" i="14" s="1"/>
  <c r="V59" i="12"/>
  <c r="N59" i="12" s="1"/>
  <c r="E41" i="13"/>
  <c r="U37" i="13" s="1"/>
  <c r="M37" i="13" s="1"/>
  <c r="AY79" i="12"/>
  <c r="AQ79" i="12" s="1"/>
  <c r="AY76" i="12"/>
  <c r="AQ76" i="12" s="1"/>
  <c r="AY80" i="12"/>
  <c r="AQ80" i="12" s="1"/>
  <c r="AT53" i="15"/>
  <c r="AL53" i="15" s="1"/>
  <c r="AT57" i="15"/>
  <c r="AL57" i="15" s="1"/>
  <c r="AD101" i="15"/>
  <c r="CT72" i="13"/>
  <c r="CL72" i="13" s="1"/>
  <c r="CT76" i="13"/>
  <c r="CL76" i="13" s="1"/>
  <c r="CT78" i="13"/>
  <c r="CL78" i="13" s="1"/>
  <c r="AY31" i="15"/>
  <c r="AQ31" i="15" s="1"/>
  <c r="C63" i="11"/>
  <c r="AC100" i="11" s="1"/>
  <c r="AX33" i="10"/>
  <c r="AP33" i="10" s="1"/>
  <c r="AV32" i="10"/>
  <c r="AN32" i="10" s="1"/>
  <c r="AV36" i="10"/>
  <c r="AN36" i="10" s="1"/>
  <c r="AX34" i="10"/>
  <c r="AP34" i="10" s="1"/>
  <c r="AU31" i="10"/>
  <c r="AM31" i="10" s="1"/>
  <c r="AE92" i="10"/>
  <c r="AX79" i="10"/>
  <c r="AP79" i="10" s="1"/>
  <c r="AU32" i="10"/>
  <c r="AM32" i="10" s="1"/>
  <c r="AX40" i="10"/>
  <c r="AP40" i="10" s="1"/>
  <c r="AV40" i="10"/>
  <c r="AN40" i="10" s="1"/>
  <c r="V51" i="12"/>
  <c r="N51" i="12" s="1"/>
  <c r="AY74" i="12"/>
  <c r="AQ74" i="12" s="1"/>
  <c r="AY73" i="12"/>
  <c r="AQ73" i="12" s="1"/>
  <c r="AT51" i="15"/>
  <c r="AL51" i="15" s="1"/>
  <c r="AT55" i="15"/>
  <c r="AT59" i="15"/>
  <c r="AL59" i="15" s="1"/>
  <c r="CT71" i="13"/>
  <c r="CL71" i="13" s="1"/>
  <c r="AD114" i="13"/>
  <c r="CT80" i="13"/>
  <c r="CL80" i="13" s="1"/>
  <c r="AY39" i="15"/>
  <c r="AQ39" i="15" s="1"/>
  <c r="AY75" i="16"/>
  <c r="CU73" i="13"/>
  <c r="CM73" i="13" s="1"/>
  <c r="AT34" i="12"/>
  <c r="AL34" i="12" s="1"/>
  <c r="AU36" i="10"/>
  <c r="AM36" i="10" s="1"/>
  <c r="AX38" i="10"/>
  <c r="AP38" i="10" s="1"/>
  <c r="AV35" i="10"/>
  <c r="AX75" i="10"/>
  <c r="AU33" i="10"/>
  <c r="AM33" i="10" s="1"/>
  <c r="AU35" i="10"/>
  <c r="V55" i="12"/>
  <c r="AY78" i="12"/>
  <c r="AQ78" i="12" s="1"/>
  <c r="AY75" i="12"/>
  <c r="AT52" i="15"/>
  <c r="AL52" i="15" s="1"/>
  <c r="AT56" i="15"/>
  <c r="AL56" i="15" s="1"/>
  <c r="CT73" i="13"/>
  <c r="CL73" i="13" s="1"/>
  <c r="AY79" i="16"/>
  <c r="AQ79" i="16" s="1"/>
  <c r="AT38" i="12"/>
  <c r="AL38" i="12" s="1"/>
  <c r="AV38" i="10"/>
  <c r="AN38" i="10" s="1"/>
  <c r="AY32" i="10"/>
  <c r="AQ32" i="10" s="1"/>
  <c r="CM41" i="6"/>
  <c r="CE42" i="6" s="1"/>
  <c r="E54" i="6" s="1"/>
  <c r="E58" i="6" s="1"/>
  <c r="AF56" i="7"/>
  <c r="BN41" i="7"/>
  <c r="BF42" i="7" s="1"/>
  <c r="F53" i="7" s="1"/>
  <c r="AK41" i="8"/>
  <c r="AC42" i="8" s="1"/>
  <c r="C52" i="8" s="1"/>
  <c r="N54" i="5"/>
  <c r="CS35" i="13"/>
  <c r="CU77" i="13"/>
  <c r="CM77" i="13" s="1"/>
  <c r="T35" i="12"/>
  <c r="AG56" i="6"/>
  <c r="CS39" i="13"/>
  <c r="CK39" i="13" s="1"/>
  <c r="AY34" i="10"/>
  <c r="AQ34" i="10" s="1"/>
  <c r="AY39" i="10"/>
  <c r="AQ39" i="10" s="1"/>
  <c r="AS36" i="10"/>
  <c r="AK36" i="10" s="1"/>
  <c r="AS37" i="10"/>
  <c r="AK37" i="10" s="1"/>
  <c r="AS32" i="10"/>
  <c r="AK32" i="10" s="1"/>
  <c r="AV73" i="10"/>
  <c r="AN73" i="10" s="1"/>
  <c r="AV75" i="10"/>
  <c r="CS34" i="13"/>
  <c r="CK34" i="13" s="1"/>
  <c r="CS38" i="13"/>
  <c r="CK38" i="13" s="1"/>
  <c r="T72" i="12"/>
  <c r="L72" i="12" s="1"/>
  <c r="T76" i="12"/>
  <c r="L76" i="12" s="1"/>
  <c r="T80" i="12"/>
  <c r="L80" i="12" s="1"/>
  <c r="AF100" i="12"/>
  <c r="V54" i="12"/>
  <c r="V58" i="12"/>
  <c r="N58" i="12" s="1"/>
  <c r="CX71" i="13"/>
  <c r="CP71" i="13" s="1"/>
  <c r="CX72" i="13"/>
  <c r="CP72" i="13" s="1"/>
  <c r="CX78" i="13"/>
  <c r="CP78" i="13" s="1"/>
  <c r="BU51" i="11"/>
  <c r="BM51" i="11" s="1"/>
  <c r="BU55" i="11"/>
  <c r="AE102" i="11"/>
  <c r="AY40" i="15"/>
  <c r="AQ40" i="15" s="1"/>
  <c r="AY34" i="15"/>
  <c r="AQ34" i="15" s="1"/>
  <c r="AY38" i="15"/>
  <c r="AQ38" i="15" s="1"/>
  <c r="AY74" i="16"/>
  <c r="AQ74" i="16" s="1"/>
  <c r="AY78" i="16"/>
  <c r="AQ78" i="16" s="1"/>
  <c r="BV54" i="15"/>
  <c r="BV58" i="15"/>
  <c r="BN58" i="15" s="1"/>
  <c r="CE81" i="15"/>
  <c r="CU79" i="15" s="1"/>
  <c r="CM79" i="15" s="1"/>
  <c r="CU72" i="13"/>
  <c r="CM72" i="13" s="1"/>
  <c r="CU76" i="13"/>
  <c r="CM76" i="13" s="1"/>
  <c r="CU80" i="13"/>
  <c r="CM80" i="13" s="1"/>
  <c r="T34" i="12"/>
  <c r="L34" i="12" s="1"/>
  <c r="T36" i="12"/>
  <c r="L36" i="12" s="1"/>
  <c r="T40" i="12"/>
  <c r="L40" i="12" s="1"/>
  <c r="BT33" i="14"/>
  <c r="BL33" i="14" s="1"/>
  <c r="BT37" i="14"/>
  <c r="BL37" i="14" s="1"/>
  <c r="AD93" i="14"/>
  <c r="BX78" i="15"/>
  <c r="BP78" i="15" s="1"/>
  <c r="BX76" i="15"/>
  <c r="BP76" i="15" s="1"/>
  <c r="BX80" i="15"/>
  <c r="BP80" i="15" s="1"/>
  <c r="AT33" i="12"/>
  <c r="AL33" i="12" s="1"/>
  <c r="AT37" i="12"/>
  <c r="AL37" i="12" s="1"/>
  <c r="AY40" i="10"/>
  <c r="AQ40" i="10" s="1"/>
  <c r="AI92" i="10"/>
  <c r="AS33" i="10"/>
  <c r="AK33" i="10" s="1"/>
  <c r="AX59" i="10"/>
  <c r="AP59" i="10" s="1"/>
  <c r="AV74" i="10"/>
  <c r="AN74" i="10" s="1"/>
  <c r="AV71" i="10"/>
  <c r="AN71" i="10" s="1"/>
  <c r="AV78" i="10"/>
  <c r="AN78" i="10" s="1"/>
  <c r="AV80" i="10"/>
  <c r="AN80" i="10" s="1"/>
  <c r="CG83" i="11"/>
  <c r="CW80" i="11" s="1"/>
  <c r="CO80" i="11" s="1"/>
  <c r="CS32" i="13"/>
  <c r="CK32" i="13" s="1"/>
  <c r="CS36" i="13"/>
  <c r="CK36" i="13" s="1"/>
  <c r="CS40" i="13"/>
  <c r="CK40" i="13" s="1"/>
  <c r="T74" i="12"/>
  <c r="L74" i="12" s="1"/>
  <c r="T78" i="12"/>
  <c r="L78" i="12" s="1"/>
  <c r="V52" i="12"/>
  <c r="N52" i="12" s="1"/>
  <c r="V56" i="12"/>
  <c r="N56" i="12" s="1"/>
  <c r="V60" i="12"/>
  <c r="N60" i="12" s="1"/>
  <c r="CX76" i="13"/>
  <c r="CP76" i="13" s="1"/>
  <c r="CX80" i="13"/>
  <c r="CP80" i="13" s="1"/>
  <c r="BU58" i="11"/>
  <c r="BM58" i="11" s="1"/>
  <c r="BU53" i="11"/>
  <c r="BM53" i="11" s="1"/>
  <c r="BU57" i="11"/>
  <c r="BM57" i="11" s="1"/>
  <c r="AY32" i="15"/>
  <c r="AQ32" i="15" s="1"/>
  <c r="AY36" i="15"/>
  <c r="AQ36" i="15" s="1"/>
  <c r="AI92" i="15"/>
  <c r="AY72" i="16"/>
  <c r="AQ72" i="16" s="1"/>
  <c r="AY76" i="16"/>
  <c r="AQ76" i="16" s="1"/>
  <c r="AY80" i="16"/>
  <c r="AQ80" i="16" s="1"/>
  <c r="BV52" i="15"/>
  <c r="BN52" i="15" s="1"/>
  <c r="BV56" i="15"/>
  <c r="BN56" i="15" s="1"/>
  <c r="BV60" i="15"/>
  <c r="BN60" i="15" s="1"/>
  <c r="CU74" i="13"/>
  <c r="CM74" i="13" s="1"/>
  <c r="CU78" i="13"/>
  <c r="CM78" i="13" s="1"/>
  <c r="T31" i="12"/>
  <c r="L31" i="12" s="1"/>
  <c r="T38" i="12"/>
  <c r="L38" i="12" s="1"/>
  <c r="BT31" i="14"/>
  <c r="BL31" i="14" s="1"/>
  <c r="BT35" i="14"/>
  <c r="BT39" i="14"/>
  <c r="BL39" i="14" s="1"/>
  <c r="BX75" i="15"/>
  <c r="BX74" i="15"/>
  <c r="BP74" i="15" s="1"/>
  <c r="AH113" i="15"/>
  <c r="AT31" i="12"/>
  <c r="AL31" i="12" s="1"/>
  <c r="AT35" i="12"/>
  <c r="AT39" i="12"/>
  <c r="AL39" i="12" s="1"/>
  <c r="C41" i="11"/>
  <c r="S34" i="11" s="1"/>
  <c r="K34" i="11" s="1"/>
  <c r="AY37" i="10"/>
  <c r="AQ37" i="10" s="1"/>
  <c r="AY36" i="10"/>
  <c r="AQ36" i="10" s="1"/>
  <c r="AC92" i="10"/>
  <c r="AY33" i="10"/>
  <c r="AQ33" i="10" s="1"/>
  <c r="AS35" i="10"/>
  <c r="AS39" i="10"/>
  <c r="AK39" i="10" s="1"/>
  <c r="AS80" i="10"/>
  <c r="AK80" i="10" s="1"/>
  <c r="AX56" i="10"/>
  <c r="AP56" i="10" s="1"/>
  <c r="AV76" i="10"/>
  <c r="AN76" i="10" s="1"/>
  <c r="CS33" i="13"/>
  <c r="CK33" i="13" s="1"/>
  <c r="T71" i="12"/>
  <c r="L71" i="12" s="1"/>
  <c r="T75" i="12"/>
  <c r="V53" i="12"/>
  <c r="N53" i="12" s="1"/>
  <c r="BG81" i="16"/>
  <c r="BW79" i="16" s="1"/>
  <c r="BO79" i="16" s="1"/>
  <c r="CX75" i="13"/>
  <c r="BU60" i="11"/>
  <c r="BM60" i="11" s="1"/>
  <c r="BU54" i="11"/>
  <c r="AY33" i="15"/>
  <c r="AQ33" i="15" s="1"/>
  <c r="AY73" i="16"/>
  <c r="AQ73" i="16" s="1"/>
  <c r="AY77" i="16"/>
  <c r="AQ77" i="16" s="1"/>
  <c r="BV53" i="15"/>
  <c r="BN53" i="15" s="1"/>
  <c r="BV57" i="15"/>
  <c r="BN57" i="15" s="1"/>
  <c r="CU71" i="13"/>
  <c r="CM71" i="13" s="1"/>
  <c r="CU75" i="13"/>
  <c r="T32" i="12"/>
  <c r="L32" i="12" s="1"/>
  <c r="T33" i="12"/>
  <c r="L33" i="12" s="1"/>
  <c r="BT32" i="14"/>
  <c r="BL32" i="14" s="1"/>
  <c r="BT36" i="14"/>
  <c r="BL36" i="14" s="1"/>
  <c r="BX73" i="15"/>
  <c r="BP73" i="15" s="1"/>
  <c r="AT32" i="12"/>
  <c r="AL32" i="12" s="1"/>
  <c r="AT36" i="12"/>
  <c r="AL36" i="12" s="1"/>
  <c r="I63" i="11"/>
  <c r="Y60" i="11" s="1"/>
  <c r="Q60" i="11" s="1"/>
  <c r="F56" i="4"/>
  <c r="L41" i="16"/>
  <c r="D42" i="16" s="1"/>
  <c r="D91" i="16" s="1"/>
  <c r="AV74" i="16"/>
  <c r="AN74" i="16" s="1"/>
  <c r="BD83" i="12"/>
  <c r="BT79" i="12" s="1"/>
  <c r="BL79" i="12" s="1"/>
  <c r="BI81" i="12"/>
  <c r="BY78" i="12" s="1"/>
  <c r="BQ78" i="12" s="1"/>
  <c r="BD63" i="12"/>
  <c r="BT53" i="12" s="1"/>
  <c r="BL53" i="12" s="1"/>
  <c r="CD43" i="11"/>
  <c r="AD94" i="11" s="1"/>
  <c r="Y40" i="12"/>
  <c r="Q40" i="12" s="1"/>
  <c r="Y34" i="12"/>
  <c r="Q34" i="12" s="1"/>
  <c r="Y38" i="12"/>
  <c r="Q38" i="12" s="1"/>
  <c r="BY72" i="14"/>
  <c r="BQ72" i="14" s="1"/>
  <c r="BY78" i="14"/>
  <c r="BQ78" i="14" s="1"/>
  <c r="Q41" i="6"/>
  <c r="I42" i="6" s="1"/>
  <c r="I51" i="6" s="1"/>
  <c r="AP41" i="7"/>
  <c r="AH42" i="7" s="1"/>
  <c r="H52" i="7" s="1"/>
  <c r="AM41" i="8"/>
  <c r="AE42" i="8" s="1"/>
  <c r="E52" i="8" s="1"/>
  <c r="E58" i="8" s="1"/>
  <c r="K41" i="8"/>
  <c r="C42" i="8" s="1"/>
  <c r="C51" i="8" s="1"/>
  <c r="G43" i="11"/>
  <c r="G41" i="11"/>
  <c r="CP41" i="7"/>
  <c r="CH42" i="7" s="1"/>
  <c r="H54" i="7" s="1"/>
  <c r="S35" i="11"/>
  <c r="AC91" i="11"/>
  <c r="S36" i="11"/>
  <c r="K36" i="11" s="1"/>
  <c r="S32" i="11"/>
  <c r="K32" i="11" s="1"/>
  <c r="S37" i="11"/>
  <c r="K37" i="11" s="1"/>
  <c r="S31" i="11"/>
  <c r="K31" i="11" s="1"/>
  <c r="CN41" i="7"/>
  <c r="CF42" i="7" s="1"/>
  <c r="F54" i="7" s="1"/>
  <c r="E43" i="11"/>
  <c r="E41" i="11"/>
  <c r="H61" i="11"/>
  <c r="H63" i="11"/>
  <c r="CI63" i="11"/>
  <c r="CY59" i="11" s="1"/>
  <c r="CQ59" i="11" s="1"/>
  <c r="Y31" i="12"/>
  <c r="Q31" i="12" s="1"/>
  <c r="Y35" i="12"/>
  <c r="BY77" i="14"/>
  <c r="BQ77" i="14" s="1"/>
  <c r="BY80" i="14"/>
  <c r="BQ80" i="14" s="1"/>
  <c r="O41" i="8"/>
  <c r="G42" i="8" s="1"/>
  <c r="G51" i="8" s="1"/>
  <c r="CK41" i="7"/>
  <c r="CC42" i="7" s="1"/>
  <c r="C54" i="7" s="1"/>
  <c r="F83" i="11"/>
  <c r="F81" i="11"/>
  <c r="X35" i="11"/>
  <c r="AH91" i="11"/>
  <c r="X36" i="11"/>
  <c r="P36" i="11" s="1"/>
  <c r="CO41" i="7"/>
  <c r="CG42" i="7" s="1"/>
  <c r="G54" i="7" s="1"/>
  <c r="I83" i="11"/>
  <c r="I81" i="11"/>
  <c r="E61" i="11"/>
  <c r="E63" i="11"/>
  <c r="D83" i="11"/>
  <c r="H83" i="11"/>
  <c r="H81" i="11"/>
  <c r="AG56" i="7"/>
  <c r="F81" i="15"/>
  <c r="D41" i="11"/>
  <c r="D43" i="11"/>
  <c r="G83" i="11"/>
  <c r="G81" i="11"/>
  <c r="S55" i="11"/>
  <c r="I43" i="11"/>
  <c r="I41" i="11"/>
  <c r="E83" i="11"/>
  <c r="E81" i="11"/>
  <c r="F43" i="11"/>
  <c r="BY79" i="14"/>
  <c r="BQ79" i="14" s="1"/>
  <c r="BY76" i="14"/>
  <c r="BQ76" i="14" s="1"/>
  <c r="D61" i="11"/>
  <c r="D63" i="11"/>
  <c r="G63" i="11"/>
  <c r="C81" i="11"/>
  <c r="C83" i="11"/>
  <c r="F61" i="11"/>
  <c r="F63" i="11"/>
  <c r="CM41" i="7"/>
  <c r="CE42" i="7" s="1"/>
  <c r="E54" i="7" s="1"/>
  <c r="CL41" i="7"/>
  <c r="CD42" i="7" s="1"/>
  <c r="D54" i="7" s="1"/>
  <c r="CQ41" i="7"/>
  <c r="CI42" i="7" s="1"/>
  <c r="I54" i="7" s="1"/>
  <c r="I56" i="7" s="1"/>
  <c r="CF81" i="15"/>
  <c r="CF83" i="15"/>
  <c r="AF114" i="15" s="1"/>
  <c r="CI43" i="11"/>
  <c r="CY36" i="11" s="1"/>
  <c r="CQ36" i="11" s="1"/>
  <c r="BX72" i="11"/>
  <c r="BP72" i="11" s="1"/>
  <c r="BX77" i="11"/>
  <c r="BP77" i="11" s="1"/>
  <c r="CG41" i="15"/>
  <c r="CG43" i="15"/>
  <c r="CE63" i="11"/>
  <c r="CU57" i="11" s="1"/>
  <c r="CM57" i="11" s="1"/>
  <c r="I81" i="15"/>
  <c r="I83" i="15"/>
  <c r="BE81" i="16"/>
  <c r="BE83" i="16"/>
  <c r="AT73" i="12"/>
  <c r="AL73" i="12" s="1"/>
  <c r="AT77" i="12"/>
  <c r="AL77" i="12" s="1"/>
  <c r="CC81" i="15"/>
  <c r="CC83" i="15"/>
  <c r="CS74" i="15" s="1"/>
  <c r="CK74" i="15" s="1"/>
  <c r="BT32" i="15"/>
  <c r="BL32" i="15" s="1"/>
  <c r="BT36" i="15"/>
  <c r="BL36" i="15" s="1"/>
  <c r="BX73" i="11"/>
  <c r="BP73" i="11" s="1"/>
  <c r="BX78" i="11"/>
  <c r="BP78" i="11" s="1"/>
  <c r="G41" i="15"/>
  <c r="G43" i="15"/>
  <c r="BH81" i="16"/>
  <c r="BH83" i="16"/>
  <c r="C61" i="15"/>
  <c r="C63" i="15"/>
  <c r="BD41" i="16"/>
  <c r="BD43" i="16"/>
  <c r="BG41" i="16"/>
  <c r="BG43" i="16"/>
  <c r="AG93" i="16" s="1"/>
  <c r="CE61" i="15"/>
  <c r="CE63" i="15"/>
  <c r="AE103" i="15" s="1"/>
  <c r="CF61" i="15"/>
  <c r="CF63" i="15"/>
  <c r="BX74" i="11"/>
  <c r="BP74" i="11" s="1"/>
  <c r="BX80" i="11"/>
  <c r="BP80" i="11" s="1"/>
  <c r="O41" i="12"/>
  <c r="G42" i="12" s="1"/>
  <c r="G91" i="12" s="1"/>
  <c r="CD61" i="16"/>
  <c r="CD63" i="16"/>
  <c r="CT59" i="16" s="1"/>
  <c r="CL59" i="16" s="1"/>
  <c r="CD41" i="15"/>
  <c r="CD43" i="15"/>
  <c r="AD94" i="15" s="1"/>
  <c r="C81" i="15"/>
  <c r="C83" i="15"/>
  <c r="BE41" i="16"/>
  <c r="BE43" i="16"/>
  <c r="AE93" i="16" s="1"/>
  <c r="AT71" i="12"/>
  <c r="AL71" i="12" s="1"/>
  <c r="AT75" i="12"/>
  <c r="AT79" i="12"/>
  <c r="AL79" i="12" s="1"/>
  <c r="CC61" i="15"/>
  <c r="CC63" i="15"/>
  <c r="CS52" i="15" s="1"/>
  <c r="CK52" i="15" s="1"/>
  <c r="BT39" i="15"/>
  <c r="BL39" i="15" s="1"/>
  <c r="BT34" i="15"/>
  <c r="BL34" i="15" s="1"/>
  <c r="BT38" i="15"/>
  <c r="BL38" i="15" s="1"/>
  <c r="BY75" i="14"/>
  <c r="BC41" i="16"/>
  <c r="BC43" i="16"/>
  <c r="E61" i="15"/>
  <c r="E63" i="15"/>
  <c r="BX76" i="11"/>
  <c r="BP76" i="11" s="1"/>
  <c r="F61" i="15"/>
  <c r="F63" i="15"/>
  <c r="CE61" i="16"/>
  <c r="CE63" i="16"/>
  <c r="AE103" i="16" s="1"/>
  <c r="CG61" i="15"/>
  <c r="CG63" i="15"/>
  <c r="BO81" i="13"/>
  <c r="BG82" i="13" s="1"/>
  <c r="G113" i="13" s="1"/>
  <c r="O113" i="13" s="1"/>
  <c r="D41" i="15"/>
  <c r="D43" i="15"/>
  <c r="BE61" i="16"/>
  <c r="BE63" i="16"/>
  <c r="AE102" i="16" s="1"/>
  <c r="CI43" i="14"/>
  <c r="CY40" i="14" s="1"/>
  <c r="CQ40" i="14" s="1"/>
  <c r="AT72" i="12"/>
  <c r="AL72" i="12" s="1"/>
  <c r="AT76" i="12"/>
  <c r="AL76" i="12" s="1"/>
  <c r="BT31" i="15"/>
  <c r="BL31" i="15" s="1"/>
  <c r="BT35" i="15"/>
  <c r="L41" i="8"/>
  <c r="D42" i="8" s="1"/>
  <c r="D51" i="8" s="1"/>
  <c r="D56" i="8" s="1"/>
  <c r="F58" i="4"/>
  <c r="AK41" i="1"/>
  <c r="AC42" i="1" s="1"/>
  <c r="C52" i="1" s="1"/>
  <c r="AD56" i="1"/>
  <c r="BY35" i="14"/>
  <c r="BP41" i="14"/>
  <c r="BH42" i="14" s="1"/>
  <c r="H93" i="14" s="1"/>
  <c r="P93" i="14" s="1"/>
  <c r="BN41" i="14"/>
  <c r="BF42" i="14" s="1"/>
  <c r="F93" i="14" s="1"/>
  <c r="BY31" i="14"/>
  <c r="BQ31" i="14" s="1"/>
  <c r="BN81" i="15"/>
  <c r="BF82" i="15" s="1"/>
  <c r="F113" i="15" s="1"/>
  <c r="AV71" i="16"/>
  <c r="AN71" i="16" s="1"/>
  <c r="L61" i="16"/>
  <c r="D62" i="16" s="1"/>
  <c r="D101" i="16" s="1"/>
  <c r="AV80" i="16"/>
  <c r="AN80" i="16" s="1"/>
  <c r="P81" i="16"/>
  <c r="H82" i="16" s="1"/>
  <c r="H111" i="16" s="1"/>
  <c r="AE91" i="13"/>
  <c r="CW80" i="12"/>
  <c r="CO80" i="12" s="1"/>
  <c r="CW79" i="12"/>
  <c r="CO79" i="12" s="1"/>
  <c r="CW78" i="12"/>
  <c r="CO78" i="12" s="1"/>
  <c r="CW77" i="12"/>
  <c r="CO77" i="12" s="1"/>
  <c r="CW76" i="12"/>
  <c r="CO76" i="12" s="1"/>
  <c r="CW75" i="12"/>
  <c r="CW74" i="12"/>
  <c r="CO74" i="12" s="1"/>
  <c r="CW73" i="12"/>
  <c r="CO73" i="12" s="1"/>
  <c r="CW72" i="12"/>
  <c r="CO72" i="12" s="1"/>
  <c r="CW71" i="12"/>
  <c r="CO71" i="12" s="1"/>
  <c r="AG114" i="12"/>
  <c r="CW77" i="15"/>
  <c r="CO77" i="15" s="1"/>
  <c r="CW80" i="15"/>
  <c r="CO80" i="15" s="1"/>
  <c r="CW79" i="15"/>
  <c r="CO79" i="15" s="1"/>
  <c r="CW74" i="15"/>
  <c r="CO74" i="15" s="1"/>
  <c r="CW72" i="15"/>
  <c r="CO72" i="15" s="1"/>
  <c r="CW78" i="15"/>
  <c r="CO78" i="15" s="1"/>
  <c r="CW75" i="15"/>
  <c r="CW73" i="15"/>
  <c r="CO73" i="15" s="1"/>
  <c r="CW76" i="15"/>
  <c r="CO76" i="15" s="1"/>
  <c r="CW71" i="15"/>
  <c r="CO71" i="15" s="1"/>
  <c r="AG114" i="15"/>
  <c r="AC114" i="12"/>
  <c r="Y39" i="13"/>
  <c r="Q39" i="13" s="1"/>
  <c r="AI91" i="13"/>
  <c r="AF94" i="14"/>
  <c r="AG111" i="15"/>
  <c r="BY80" i="12"/>
  <c r="BQ80" i="12" s="1"/>
  <c r="AI113" i="12"/>
  <c r="AC91" i="15"/>
  <c r="S39" i="15"/>
  <c r="K39" i="15" s="1"/>
  <c r="S38" i="15"/>
  <c r="K38" i="15" s="1"/>
  <c r="S40" i="15"/>
  <c r="K40" i="15" s="1"/>
  <c r="S36" i="15"/>
  <c r="K36" i="15" s="1"/>
  <c r="S35" i="15"/>
  <c r="S34" i="15"/>
  <c r="K34" i="15" s="1"/>
  <c r="S33" i="15"/>
  <c r="K33" i="15" s="1"/>
  <c r="S32" i="15"/>
  <c r="K32" i="15" s="1"/>
  <c r="S31" i="15"/>
  <c r="K31" i="15" s="1"/>
  <c r="S37" i="15"/>
  <c r="K37" i="15" s="1"/>
  <c r="CS80" i="13"/>
  <c r="CK80" i="13" s="1"/>
  <c r="CS79" i="13"/>
  <c r="CK79" i="13" s="1"/>
  <c r="CS78" i="13"/>
  <c r="CK78" i="13" s="1"/>
  <c r="CS77" i="13"/>
  <c r="CK77" i="13" s="1"/>
  <c r="AC114" i="13"/>
  <c r="CS74" i="13"/>
  <c r="CK74" i="13" s="1"/>
  <c r="CS72" i="13"/>
  <c r="CK72" i="13" s="1"/>
  <c r="CS75" i="13"/>
  <c r="CS76" i="13"/>
  <c r="CK76" i="13" s="1"/>
  <c r="CS71" i="13"/>
  <c r="CK71" i="13" s="1"/>
  <c r="CS73" i="13"/>
  <c r="CK73" i="13" s="1"/>
  <c r="AC93" i="14"/>
  <c r="BS40" i="14"/>
  <c r="BK40" i="14" s="1"/>
  <c r="BS38" i="14"/>
  <c r="BK38" i="14" s="1"/>
  <c r="BS39" i="14"/>
  <c r="BK39" i="14" s="1"/>
  <c r="BS35" i="14"/>
  <c r="BS36" i="14"/>
  <c r="BK36" i="14" s="1"/>
  <c r="BS33" i="14"/>
  <c r="BK33" i="14" s="1"/>
  <c r="BS31" i="14"/>
  <c r="BK31" i="14" s="1"/>
  <c r="BS37" i="14"/>
  <c r="BK37" i="14" s="1"/>
  <c r="BS34" i="14"/>
  <c r="BK34" i="14" s="1"/>
  <c r="BS32" i="14"/>
  <c r="BK32" i="14" s="1"/>
  <c r="AV79" i="16"/>
  <c r="AN79" i="16" s="1"/>
  <c r="AV77" i="16"/>
  <c r="AN77" i="16" s="1"/>
  <c r="AG101" i="16"/>
  <c r="AW60" i="16"/>
  <c r="AO60" i="16" s="1"/>
  <c r="AW59" i="16"/>
  <c r="AO59" i="16" s="1"/>
  <c r="AW58" i="16"/>
  <c r="AO58" i="16" s="1"/>
  <c r="AW56" i="16"/>
  <c r="AO56" i="16" s="1"/>
  <c r="AW54" i="16"/>
  <c r="AW53" i="16"/>
  <c r="AO53" i="16" s="1"/>
  <c r="AW55" i="16"/>
  <c r="AW57" i="16"/>
  <c r="AO57" i="16" s="1"/>
  <c r="AW52" i="16"/>
  <c r="AO52" i="16" s="1"/>
  <c r="AW51" i="16"/>
  <c r="AO51" i="16" s="1"/>
  <c r="CY60" i="13"/>
  <c r="CQ60" i="13" s="1"/>
  <c r="CY59" i="13"/>
  <c r="CQ59" i="13" s="1"/>
  <c r="CY58" i="13"/>
  <c r="CQ58" i="13" s="1"/>
  <c r="CY57" i="13"/>
  <c r="CQ57" i="13" s="1"/>
  <c r="CY56" i="13"/>
  <c r="CQ56" i="13" s="1"/>
  <c r="CY55" i="13"/>
  <c r="CY54" i="13"/>
  <c r="CY53" i="13"/>
  <c r="CQ53" i="13" s="1"/>
  <c r="CY52" i="13"/>
  <c r="CQ52" i="13" s="1"/>
  <c r="CY51" i="13"/>
  <c r="CQ51" i="13" s="1"/>
  <c r="AI103" i="13"/>
  <c r="BF41" i="12"/>
  <c r="BF43" i="12"/>
  <c r="CY73" i="14"/>
  <c r="CQ73" i="14" s="1"/>
  <c r="AH101" i="14"/>
  <c r="AX60" i="14"/>
  <c r="AP60" i="14" s="1"/>
  <c r="AX59" i="14"/>
  <c r="AP59" i="14" s="1"/>
  <c r="AX56" i="14"/>
  <c r="AP56" i="14" s="1"/>
  <c r="AX55" i="14"/>
  <c r="AX54" i="14"/>
  <c r="AX52" i="14"/>
  <c r="AP52" i="14" s="1"/>
  <c r="AX58" i="14"/>
  <c r="AP58" i="14" s="1"/>
  <c r="AX53" i="14"/>
  <c r="AP53" i="14" s="1"/>
  <c r="AX51" i="14"/>
  <c r="AP51" i="14" s="1"/>
  <c r="AX57" i="14"/>
  <c r="AP57" i="14" s="1"/>
  <c r="BT72" i="12"/>
  <c r="BL72" i="12" s="1"/>
  <c r="CE83" i="14"/>
  <c r="CE81" i="14"/>
  <c r="AH100" i="16"/>
  <c r="X58" i="16"/>
  <c r="P58" i="16" s="1"/>
  <c r="X57" i="16"/>
  <c r="P57" i="16" s="1"/>
  <c r="X56" i="16"/>
  <c r="P56" i="16" s="1"/>
  <c r="X55" i="16"/>
  <c r="X54" i="16"/>
  <c r="X53" i="16"/>
  <c r="P53" i="16" s="1"/>
  <c r="X59" i="16"/>
  <c r="P59" i="16" s="1"/>
  <c r="X60" i="16"/>
  <c r="P60" i="16" s="1"/>
  <c r="X52" i="16"/>
  <c r="P52" i="16" s="1"/>
  <c r="X51" i="16"/>
  <c r="P51" i="16" s="1"/>
  <c r="AD112" i="11"/>
  <c r="AC101" i="16"/>
  <c r="AS60" i="16"/>
  <c r="AK60" i="16" s="1"/>
  <c r="AS59" i="16"/>
  <c r="AK59" i="16" s="1"/>
  <c r="AS55" i="16"/>
  <c r="AS53" i="16"/>
  <c r="AK53" i="16" s="1"/>
  <c r="AS56" i="16"/>
  <c r="AK56" i="16" s="1"/>
  <c r="AS58" i="16"/>
  <c r="AK58" i="16" s="1"/>
  <c r="AS57" i="16"/>
  <c r="AK57" i="16" s="1"/>
  <c r="AS54" i="16"/>
  <c r="AS51" i="16"/>
  <c r="AK51" i="16" s="1"/>
  <c r="AS52" i="16"/>
  <c r="AK52" i="16" s="1"/>
  <c r="AI102" i="15"/>
  <c r="BY57" i="15"/>
  <c r="BQ57" i="15" s="1"/>
  <c r="BY54" i="15"/>
  <c r="BY52" i="15"/>
  <c r="BQ52" i="15" s="1"/>
  <c r="BY59" i="15"/>
  <c r="BQ59" i="15" s="1"/>
  <c r="BY55" i="15"/>
  <c r="BY60" i="15"/>
  <c r="BQ60" i="15" s="1"/>
  <c r="BY56" i="15"/>
  <c r="BQ56" i="15" s="1"/>
  <c r="BY58" i="15"/>
  <c r="BQ58" i="15" s="1"/>
  <c r="BY53" i="15"/>
  <c r="BQ53" i="15" s="1"/>
  <c r="BY51" i="15"/>
  <c r="BQ51" i="15" s="1"/>
  <c r="CC41" i="11"/>
  <c r="CC43" i="11"/>
  <c r="Y60" i="12"/>
  <c r="Q60" i="12" s="1"/>
  <c r="AI100" i="12"/>
  <c r="Y59" i="12"/>
  <c r="Q59" i="12" s="1"/>
  <c r="Y57" i="12"/>
  <c r="Q57" i="12" s="1"/>
  <c r="Y53" i="12"/>
  <c r="Q53" i="12" s="1"/>
  <c r="Y51" i="12"/>
  <c r="Q51" i="12" s="1"/>
  <c r="Y58" i="12"/>
  <c r="Q58" i="12" s="1"/>
  <c r="Y56" i="12"/>
  <c r="Q56" i="12" s="1"/>
  <c r="Y55" i="12"/>
  <c r="Y54" i="12"/>
  <c r="Y52" i="12"/>
  <c r="Q52" i="12" s="1"/>
  <c r="CF41" i="16"/>
  <c r="CE41" i="12"/>
  <c r="CE43" i="12"/>
  <c r="AD94" i="12"/>
  <c r="CI41" i="15"/>
  <c r="CF41" i="15"/>
  <c r="AF113" i="16"/>
  <c r="AG101" i="15"/>
  <c r="AW55" i="15"/>
  <c r="AW53" i="15"/>
  <c r="AO53" i="15" s="1"/>
  <c r="AW51" i="15"/>
  <c r="AO51" i="15" s="1"/>
  <c r="AW60" i="15"/>
  <c r="AO60" i="15" s="1"/>
  <c r="AW56" i="15"/>
  <c r="AO56" i="15" s="1"/>
  <c r="AW58" i="15"/>
  <c r="AO58" i="15" s="1"/>
  <c r="AW54" i="15"/>
  <c r="AW59" i="15"/>
  <c r="AO59" i="15" s="1"/>
  <c r="AW52" i="15"/>
  <c r="AO52" i="15" s="1"/>
  <c r="AW57" i="15"/>
  <c r="AO57" i="15" s="1"/>
  <c r="W71" i="16"/>
  <c r="O71" i="16" s="1"/>
  <c r="W75" i="16"/>
  <c r="W79" i="16"/>
  <c r="O79" i="16" s="1"/>
  <c r="CG61" i="11"/>
  <c r="CG63" i="11"/>
  <c r="CI83" i="12"/>
  <c r="CI81" i="12"/>
  <c r="AG92" i="16"/>
  <c r="AW37" i="16"/>
  <c r="AO37" i="16" s="1"/>
  <c r="AW40" i="16"/>
  <c r="AO40" i="16" s="1"/>
  <c r="AW39" i="16"/>
  <c r="AO39" i="16" s="1"/>
  <c r="AW31" i="16"/>
  <c r="AO31" i="16" s="1"/>
  <c r="AW36" i="16"/>
  <c r="AO36" i="16" s="1"/>
  <c r="AW35" i="16"/>
  <c r="AW32" i="16"/>
  <c r="AO32" i="16" s="1"/>
  <c r="AW34" i="16"/>
  <c r="AO34" i="16" s="1"/>
  <c r="AW38" i="16"/>
  <c r="AO38" i="16" s="1"/>
  <c r="AW33" i="16"/>
  <c r="AO33" i="16" s="1"/>
  <c r="AX60" i="12"/>
  <c r="AP60" i="12" s="1"/>
  <c r="AX59" i="12"/>
  <c r="AP59" i="12" s="1"/>
  <c r="AX58" i="12"/>
  <c r="AP58" i="12" s="1"/>
  <c r="AX57" i="12"/>
  <c r="AP57" i="12" s="1"/>
  <c r="AX56" i="12"/>
  <c r="AP56" i="12" s="1"/>
  <c r="AX55" i="12"/>
  <c r="AX54" i="12"/>
  <c r="AX53" i="12"/>
  <c r="AP53" i="12" s="1"/>
  <c r="AX52" i="12"/>
  <c r="AP52" i="12" s="1"/>
  <c r="AX51" i="12"/>
  <c r="AP51" i="12" s="1"/>
  <c r="AH101" i="12"/>
  <c r="V78" i="15"/>
  <c r="N78" i="15" s="1"/>
  <c r="V76" i="15"/>
  <c r="N76" i="15" s="1"/>
  <c r="V75" i="15"/>
  <c r="V74" i="15"/>
  <c r="N74" i="15" s="1"/>
  <c r="V73" i="15"/>
  <c r="N73" i="15" s="1"/>
  <c r="V72" i="15"/>
  <c r="N72" i="15" s="1"/>
  <c r="V71" i="15"/>
  <c r="N71" i="15" s="1"/>
  <c r="AF111" i="15"/>
  <c r="V80" i="15"/>
  <c r="N80" i="15" s="1"/>
  <c r="V77" i="15"/>
  <c r="N77" i="15" s="1"/>
  <c r="V79" i="15"/>
  <c r="N79" i="15" s="1"/>
  <c r="AC91" i="12"/>
  <c r="S40" i="12"/>
  <c r="K40" i="12" s="1"/>
  <c r="S39" i="12"/>
  <c r="K39" i="12" s="1"/>
  <c r="S38" i="12"/>
  <c r="K38" i="12" s="1"/>
  <c r="S37" i="12"/>
  <c r="K37" i="12" s="1"/>
  <c r="S36" i="12"/>
  <c r="K36" i="12" s="1"/>
  <c r="S35" i="12"/>
  <c r="S34" i="12"/>
  <c r="K34" i="12" s="1"/>
  <c r="S33" i="12"/>
  <c r="K33" i="12" s="1"/>
  <c r="S32" i="12"/>
  <c r="K32" i="12" s="1"/>
  <c r="S31" i="12"/>
  <c r="K31" i="12" s="1"/>
  <c r="BI41" i="16"/>
  <c r="AF101" i="16"/>
  <c r="AV58" i="16"/>
  <c r="AN58" i="16" s="1"/>
  <c r="AV57" i="16"/>
  <c r="AN57" i="16" s="1"/>
  <c r="AV56" i="16"/>
  <c r="AN56" i="16" s="1"/>
  <c r="AV55" i="16"/>
  <c r="AV54" i="16"/>
  <c r="AV53" i="16"/>
  <c r="AN53" i="16" s="1"/>
  <c r="AV60" i="16"/>
  <c r="AN60" i="16" s="1"/>
  <c r="AV59" i="16"/>
  <c r="AN59" i="16" s="1"/>
  <c r="AV52" i="16"/>
  <c r="AN52" i="16" s="1"/>
  <c r="AV51" i="16"/>
  <c r="AN51" i="16" s="1"/>
  <c r="AF102" i="11"/>
  <c r="BV60" i="11"/>
  <c r="BN60" i="11" s="1"/>
  <c r="BV59" i="11"/>
  <c r="BN59" i="11" s="1"/>
  <c r="BV58" i="11"/>
  <c r="BN58" i="11" s="1"/>
  <c r="BV57" i="11"/>
  <c r="BN57" i="11" s="1"/>
  <c r="BV56" i="11"/>
  <c r="BN56" i="11" s="1"/>
  <c r="BV55" i="11"/>
  <c r="BV54" i="11"/>
  <c r="BV53" i="11"/>
  <c r="BN53" i="11" s="1"/>
  <c r="BV52" i="11"/>
  <c r="BN52" i="11" s="1"/>
  <c r="BV51" i="11"/>
  <c r="BN51" i="11" s="1"/>
  <c r="BE81" i="12"/>
  <c r="BE83" i="12"/>
  <c r="E81" i="15"/>
  <c r="U74" i="15" s="1"/>
  <c r="M74" i="15" s="1"/>
  <c r="AF113" i="14"/>
  <c r="BV80" i="14"/>
  <c r="BN80" i="14" s="1"/>
  <c r="BV79" i="14"/>
  <c r="BN79" i="14" s="1"/>
  <c r="BV78" i="14"/>
  <c r="BN78" i="14" s="1"/>
  <c r="BV77" i="14"/>
  <c r="BN77" i="14" s="1"/>
  <c r="BV76" i="14"/>
  <c r="BN76" i="14" s="1"/>
  <c r="BV75" i="14"/>
  <c r="BV74" i="14"/>
  <c r="BN74" i="14" s="1"/>
  <c r="BV73" i="14"/>
  <c r="BN73" i="14" s="1"/>
  <c r="BV72" i="14"/>
  <c r="BN72" i="14" s="1"/>
  <c r="BV71" i="14"/>
  <c r="BN71" i="14" s="1"/>
  <c r="AX72" i="16"/>
  <c r="AP72" i="16" s="1"/>
  <c r="AX76" i="16"/>
  <c r="AP76" i="16" s="1"/>
  <c r="AX79" i="16"/>
  <c r="AP79" i="16" s="1"/>
  <c r="BK81" i="15"/>
  <c r="BC82" i="15" s="1"/>
  <c r="C113" i="15" s="1"/>
  <c r="BL41" i="13"/>
  <c r="BD42" i="13" s="1"/>
  <c r="D93" i="13" s="1"/>
  <c r="AC92" i="16"/>
  <c r="AS38" i="16"/>
  <c r="AK38" i="16" s="1"/>
  <c r="AS39" i="16"/>
  <c r="AK39" i="16" s="1"/>
  <c r="AS36" i="16"/>
  <c r="AK36" i="16" s="1"/>
  <c r="AS37" i="16"/>
  <c r="AK37" i="16" s="1"/>
  <c r="AS33" i="16"/>
  <c r="AK33" i="16" s="1"/>
  <c r="AS31" i="16"/>
  <c r="AK31" i="16" s="1"/>
  <c r="AS34" i="16"/>
  <c r="AK34" i="16" s="1"/>
  <c r="AS35" i="16"/>
  <c r="AS32" i="16"/>
  <c r="AK32" i="16" s="1"/>
  <c r="AS40" i="16"/>
  <c r="AK40" i="16" s="1"/>
  <c r="AW74" i="15"/>
  <c r="AO74" i="15" s="1"/>
  <c r="AW77" i="15"/>
  <c r="AO77" i="15" s="1"/>
  <c r="AW80" i="15"/>
  <c r="AO80" i="15" s="1"/>
  <c r="AC101" i="14"/>
  <c r="AS56" i="14"/>
  <c r="AK56" i="14" s="1"/>
  <c r="AS55" i="14"/>
  <c r="AS54" i="14"/>
  <c r="AS52" i="14"/>
  <c r="AK52" i="14" s="1"/>
  <c r="AS60" i="14"/>
  <c r="AK60" i="14" s="1"/>
  <c r="AS59" i="14"/>
  <c r="AK59" i="14" s="1"/>
  <c r="AS57" i="14"/>
  <c r="AK57" i="14" s="1"/>
  <c r="AS58" i="14"/>
  <c r="AK58" i="14" s="1"/>
  <c r="AS53" i="14"/>
  <c r="AK53" i="14" s="1"/>
  <c r="AS51" i="14"/>
  <c r="AK51" i="14" s="1"/>
  <c r="CF61" i="11"/>
  <c r="CF63" i="11"/>
  <c r="BV80" i="11"/>
  <c r="BN80" i="11" s="1"/>
  <c r="BV79" i="11"/>
  <c r="BN79" i="11" s="1"/>
  <c r="BV78" i="11"/>
  <c r="BN78" i="11" s="1"/>
  <c r="BV77" i="11"/>
  <c r="BN77" i="11" s="1"/>
  <c r="BV76" i="11"/>
  <c r="BN76" i="11" s="1"/>
  <c r="BV75" i="11"/>
  <c r="BV74" i="11"/>
  <c r="BN74" i="11" s="1"/>
  <c r="BV73" i="11"/>
  <c r="BN73" i="11" s="1"/>
  <c r="BV72" i="11"/>
  <c r="BN72" i="11" s="1"/>
  <c r="BV71" i="11"/>
  <c r="BN71" i="11" s="1"/>
  <c r="AF113" i="11"/>
  <c r="CD81" i="16"/>
  <c r="CL41" i="13"/>
  <c r="CD42" i="13" s="1"/>
  <c r="D94" i="13" s="1"/>
  <c r="CC43" i="14"/>
  <c r="D83" i="13"/>
  <c r="AF102" i="14"/>
  <c r="BV60" i="14"/>
  <c r="BN60" i="14" s="1"/>
  <c r="BV56" i="14"/>
  <c r="BN56" i="14" s="1"/>
  <c r="BV55" i="14"/>
  <c r="BV54" i="14"/>
  <c r="BV52" i="14"/>
  <c r="BN52" i="14" s="1"/>
  <c r="BV57" i="14"/>
  <c r="BN57" i="14" s="1"/>
  <c r="BV53" i="14"/>
  <c r="BN53" i="14" s="1"/>
  <c r="BV51" i="14"/>
  <c r="BN51" i="14" s="1"/>
  <c r="BV58" i="14"/>
  <c r="BN58" i="14" s="1"/>
  <c r="BV59" i="14"/>
  <c r="BN59" i="14" s="1"/>
  <c r="AE113" i="14"/>
  <c r="BU79" i="14"/>
  <c r="BM79" i="14" s="1"/>
  <c r="BU75" i="14"/>
  <c r="BU76" i="14"/>
  <c r="BM76" i="14" s="1"/>
  <c r="BU73" i="14"/>
  <c r="BM73" i="14" s="1"/>
  <c r="BU71" i="14"/>
  <c r="BM71" i="14" s="1"/>
  <c r="BU77" i="14"/>
  <c r="BM77" i="14" s="1"/>
  <c r="BU74" i="14"/>
  <c r="BM74" i="14" s="1"/>
  <c r="BU72" i="14"/>
  <c r="BM72" i="14" s="1"/>
  <c r="BU78" i="14"/>
  <c r="BM78" i="14" s="1"/>
  <c r="BU80" i="14"/>
  <c r="BM80" i="14" s="1"/>
  <c r="AD111" i="16"/>
  <c r="T79" i="16"/>
  <c r="L79" i="16" s="1"/>
  <c r="T78" i="16"/>
  <c r="L78" i="16" s="1"/>
  <c r="T76" i="16"/>
  <c r="L76" i="16" s="1"/>
  <c r="T77" i="16"/>
  <c r="L77" i="16" s="1"/>
  <c r="T75" i="16"/>
  <c r="T73" i="16"/>
  <c r="L73" i="16" s="1"/>
  <c r="T71" i="16"/>
  <c r="L71" i="16" s="1"/>
  <c r="T80" i="16"/>
  <c r="L80" i="16" s="1"/>
  <c r="T74" i="16"/>
  <c r="L74" i="16" s="1"/>
  <c r="T72" i="16"/>
  <c r="L72" i="16" s="1"/>
  <c r="D61" i="15"/>
  <c r="CG43" i="11"/>
  <c r="AF92" i="16"/>
  <c r="AV40" i="16"/>
  <c r="AN40" i="16" s="1"/>
  <c r="AV39" i="16"/>
  <c r="AN39" i="16" s="1"/>
  <c r="AV38" i="16"/>
  <c r="AN38" i="16" s="1"/>
  <c r="AV37" i="16"/>
  <c r="AN37" i="16" s="1"/>
  <c r="AV36" i="16"/>
  <c r="AN36" i="16" s="1"/>
  <c r="AV35" i="16"/>
  <c r="AV34" i="16"/>
  <c r="AN34" i="16" s="1"/>
  <c r="AV33" i="16"/>
  <c r="AN33" i="16" s="1"/>
  <c r="AV32" i="16"/>
  <c r="AN32" i="16" s="1"/>
  <c r="AV31" i="16"/>
  <c r="AN31" i="16" s="1"/>
  <c r="AT32" i="14"/>
  <c r="AL32" i="14" s="1"/>
  <c r="AT36" i="14"/>
  <c r="AL36" i="14" s="1"/>
  <c r="AC93" i="12"/>
  <c r="CD83" i="11"/>
  <c r="CD81" i="11"/>
  <c r="BC63" i="16"/>
  <c r="C43" i="13"/>
  <c r="AF101" i="12"/>
  <c r="AV60" i="12"/>
  <c r="AN60" i="12" s="1"/>
  <c r="AV56" i="12"/>
  <c r="AN56" i="12" s="1"/>
  <c r="AV55" i="12"/>
  <c r="AV54" i="12"/>
  <c r="AV52" i="12"/>
  <c r="AN52" i="12" s="1"/>
  <c r="AV59" i="12"/>
  <c r="AN59" i="12" s="1"/>
  <c r="AV58" i="12"/>
  <c r="AN58" i="12" s="1"/>
  <c r="AV57" i="12"/>
  <c r="AN57" i="12" s="1"/>
  <c r="AV53" i="12"/>
  <c r="AN53" i="12" s="1"/>
  <c r="AV51" i="12"/>
  <c r="AN51" i="12" s="1"/>
  <c r="AD112" i="16"/>
  <c r="AT79" i="16"/>
  <c r="AL79" i="16" s="1"/>
  <c r="AT78" i="16"/>
  <c r="AL78" i="16" s="1"/>
  <c r="AT80" i="16"/>
  <c r="AL80" i="16" s="1"/>
  <c r="AT76" i="16"/>
  <c r="AL76" i="16" s="1"/>
  <c r="AT75" i="16"/>
  <c r="AT74" i="16"/>
  <c r="AL74" i="16" s="1"/>
  <c r="AT73" i="16"/>
  <c r="AL73" i="16" s="1"/>
  <c r="AT71" i="16"/>
  <c r="AL71" i="16" s="1"/>
  <c r="AT77" i="16"/>
  <c r="AL77" i="16" s="1"/>
  <c r="AT72" i="16"/>
  <c r="AL72" i="16" s="1"/>
  <c r="BU40" i="15"/>
  <c r="BM40" i="15" s="1"/>
  <c r="BU38" i="15"/>
  <c r="BM38" i="15" s="1"/>
  <c r="BU37" i="15"/>
  <c r="BM37" i="15" s="1"/>
  <c r="BU36" i="15"/>
  <c r="BM36" i="15" s="1"/>
  <c r="BU35" i="15"/>
  <c r="BU34" i="15"/>
  <c r="BM34" i="15" s="1"/>
  <c r="BU33" i="15"/>
  <c r="BM33" i="15" s="1"/>
  <c r="BU32" i="15"/>
  <c r="BM32" i="15" s="1"/>
  <c r="BU31" i="15"/>
  <c r="BM31" i="15" s="1"/>
  <c r="BU39" i="15"/>
  <c r="BM39" i="15" s="1"/>
  <c r="AE93" i="15"/>
  <c r="AF101" i="15"/>
  <c r="AV59" i="15"/>
  <c r="AN59" i="15" s="1"/>
  <c r="AV58" i="15"/>
  <c r="AN58" i="15" s="1"/>
  <c r="AV57" i="15"/>
  <c r="AN57" i="15" s="1"/>
  <c r="AV60" i="15"/>
  <c r="AN60" i="15" s="1"/>
  <c r="AV56" i="15"/>
  <c r="AN56" i="15" s="1"/>
  <c r="AV54" i="15"/>
  <c r="AV52" i="15"/>
  <c r="AN52" i="15" s="1"/>
  <c r="AV51" i="15"/>
  <c r="AN51" i="15" s="1"/>
  <c r="AV55" i="15"/>
  <c r="AV53" i="15"/>
  <c r="AN53" i="15" s="1"/>
  <c r="AH91" i="16"/>
  <c r="X40" i="16"/>
  <c r="P40" i="16" s="1"/>
  <c r="X39" i="16"/>
  <c r="P39" i="16" s="1"/>
  <c r="X38" i="16"/>
  <c r="P38" i="16" s="1"/>
  <c r="X37" i="16"/>
  <c r="P37" i="16" s="1"/>
  <c r="X36" i="16"/>
  <c r="P36" i="16" s="1"/>
  <c r="X35" i="16"/>
  <c r="X34" i="16"/>
  <c r="P34" i="16" s="1"/>
  <c r="X33" i="16"/>
  <c r="P33" i="16" s="1"/>
  <c r="X32" i="16"/>
  <c r="P32" i="16" s="1"/>
  <c r="X31" i="16"/>
  <c r="P31" i="16" s="1"/>
  <c r="CF41" i="14"/>
  <c r="CV37" i="14" s="1"/>
  <c r="CN37" i="14" s="1"/>
  <c r="BD61" i="16"/>
  <c r="AW73" i="16"/>
  <c r="AO73" i="16" s="1"/>
  <c r="AW75" i="16"/>
  <c r="AW80" i="16"/>
  <c r="AO80" i="16" s="1"/>
  <c r="AS78" i="15"/>
  <c r="AK78" i="15" s="1"/>
  <c r="AS77" i="15"/>
  <c r="AK77" i="15" s="1"/>
  <c r="AS79" i="15"/>
  <c r="AK79" i="15" s="1"/>
  <c r="AS75" i="15"/>
  <c r="AS74" i="15"/>
  <c r="AK74" i="15" s="1"/>
  <c r="AS72" i="15"/>
  <c r="AK72" i="15" s="1"/>
  <c r="AS80" i="15"/>
  <c r="AK80" i="15" s="1"/>
  <c r="AS71" i="15"/>
  <c r="AK71" i="15" s="1"/>
  <c r="AC112" i="15"/>
  <c r="AS73" i="15"/>
  <c r="AK73" i="15" s="1"/>
  <c r="AS76" i="15"/>
  <c r="AK76" i="15" s="1"/>
  <c r="CY73" i="13"/>
  <c r="CQ73" i="13" s="1"/>
  <c r="CY77" i="13"/>
  <c r="CQ77" i="13" s="1"/>
  <c r="AG112" i="14"/>
  <c r="AW78" i="14"/>
  <c r="AO78" i="14" s="1"/>
  <c r="AW77" i="14"/>
  <c r="AO77" i="14" s="1"/>
  <c r="AW74" i="14"/>
  <c r="AO74" i="14" s="1"/>
  <c r="AW72" i="14"/>
  <c r="AO72" i="14" s="1"/>
  <c r="AW79" i="14"/>
  <c r="AO79" i="14" s="1"/>
  <c r="AW75" i="14"/>
  <c r="AW80" i="14"/>
  <c r="AO80" i="14" s="1"/>
  <c r="AW73" i="14"/>
  <c r="AO73" i="14" s="1"/>
  <c r="AW76" i="14"/>
  <c r="AO76" i="14" s="1"/>
  <c r="AW71" i="14"/>
  <c r="AO71" i="14" s="1"/>
  <c r="BC41" i="12"/>
  <c r="BS37" i="12" s="1"/>
  <c r="BK37" i="12" s="1"/>
  <c r="AT79" i="15"/>
  <c r="AL79" i="15" s="1"/>
  <c r="AT75" i="15"/>
  <c r="AT74" i="15"/>
  <c r="AL74" i="15" s="1"/>
  <c r="AT73" i="15"/>
  <c r="AL73" i="15" s="1"/>
  <c r="AT72" i="15"/>
  <c r="AL72" i="15" s="1"/>
  <c r="AT71" i="15"/>
  <c r="AL71" i="15" s="1"/>
  <c r="AT78" i="15"/>
  <c r="AL78" i="15" s="1"/>
  <c r="AT77" i="15"/>
  <c r="AL77" i="15" s="1"/>
  <c r="AT76" i="15"/>
  <c r="AL76" i="15" s="1"/>
  <c r="AD112" i="15"/>
  <c r="AT80" i="15"/>
  <c r="AL80" i="15" s="1"/>
  <c r="AY39" i="14"/>
  <c r="AQ39" i="14" s="1"/>
  <c r="AY38" i="14"/>
  <c r="AQ38" i="14" s="1"/>
  <c r="CD41" i="14"/>
  <c r="CD43" i="14"/>
  <c r="F41" i="13"/>
  <c r="F43" i="13"/>
  <c r="E81" i="13"/>
  <c r="E83" i="13"/>
  <c r="AE101" i="12"/>
  <c r="AU59" i="12"/>
  <c r="AM59" i="12" s="1"/>
  <c r="AU58" i="12"/>
  <c r="AM58" i="12" s="1"/>
  <c r="AU57" i="12"/>
  <c r="AM57" i="12" s="1"/>
  <c r="AU53" i="12"/>
  <c r="AM53" i="12" s="1"/>
  <c r="AU51" i="12"/>
  <c r="AM51" i="12" s="1"/>
  <c r="AU56" i="12"/>
  <c r="AM56" i="12" s="1"/>
  <c r="AU54" i="12"/>
  <c r="AU52" i="12"/>
  <c r="AM52" i="12" s="1"/>
  <c r="AU60" i="12"/>
  <c r="AM60" i="12" s="1"/>
  <c r="AU55" i="12"/>
  <c r="AY60" i="14"/>
  <c r="AQ60" i="14" s="1"/>
  <c r="AY59" i="14"/>
  <c r="AQ59" i="14" s="1"/>
  <c r="AY58" i="14"/>
  <c r="AQ58" i="14" s="1"/>
  <c r="AI101" i="14"/>
  <c r="AY57" i="14"/>
  <c r="AQ57" i="14" s="1"/>
  <c r="AY53" i="14"/>
  <c r="AQ53" i="14" s="1"/>
  <c r="AY51" i="14"/>
  <c r="AQ51" i="14" s="1"/>
  <c r="AY56" i="14"/>
  <c r="AQ56" i="14" s="1"/>
  <c r="AY55" i="14"/>
  <c r="AY54" i="14"/>
  <c r="AY52" i="14"/>
  <c r="AQ52" i="14" s="1"/>
  <c r="AI93" i="15"/>
  <c r="BY40" i="15"/>
  <c r="BQ40" i="15" s="1"/>
  <c r="BY38" i="15"/>
  <c r="BQ38" i="15" s="1"/>
  <c r="BY37" i="15"/>
  <c r="BQ37" i="15" s="1"/>
  <c r="BY36" i="15"/>
  <c r="BQ36" i="15" s="1"/>
  <c r="BY35" i="15"/>
  <c r="BY34" i="15"/>
  <c r="BQ34" i="15" s="1"/>
  <c r="BY33" i="15"/>
  <c r="BQ33" i="15" s="1"/>
  <c r="BY32" i="15"/>
  <c r="BQ32" i="15" s="1"/>
  <c r="BY31" i="15"/>
  <c r="BQ31" i="15" s="1"/>
  <c r="BY39" i="15"/>
  <c r="BQ39" i="15" s="1"/>
  <c r="CH41" i="11"/>
  <c r="CH43" i="11"/>
  <c r="AD93" i="11"/>
  <c r="BT40" i="11"/>
  <c r="BL40" i="11" s="1"/>
  <c r="BT39" i="11"/>
  <c r="BL39" i="11" s="1"/>
  <c r="BT38" i="11"/>
  <c r="BL38" i="11" s="1"/>
  <c r="BT37" i="11"/>
  <c r="BL37" i="11" s="1"/>
  <c r="BT36" i="11"/>
  <c r="BL36" i="11" s="1"/>
  <c r="BT35" i="11"/>
  <c r="BT34" i="11"/>
  <c r="BL34" i="11" s="1"/>
  <c r="BT33" i="11"/>
  <c r="BL33" i="11" s="1"/>
  <c r="BT32" i="11"/>
  <c r="BL32" i="11" s="1"/>
  <c r="BT31" i="11"/>
  <c r="BL31" i="11" s="1"/>
  <c r="CH41" i="16"/>
  <c r="CG61" i="12"/>
  <c r="CG63" i="12"/>
  <c r="AD113" i="15"/>
  <c r="BT79" i="15"/>
  <c r="BL79" i="15" s="1"/>
  <c r="BT75" i="15"/>
  <c r="BT77" i="15"/>
  <c r="BL77" i="15" s="1"/>
  <c r="BT74" i="15"/>
  <c r="BL74" i="15" s="1"/>
  <c r="BT72" i="15"/>
  <c r="BL72" i="15" s="1"/>
  <c r="BT78" i="15"/>
  <c r="BL78" i="15" s="1"/>
  <c r="BT76" i="15"/>
  <c r="BL76" i="15" s="1"/>
  <c r="BT80" i="15"/>
  <c r="BL80" i="15" s="1"/>
  <c r="BT73" i="15"/>
  <c r="BL73" i="15" s="1"/>
  <c r="BT71" i="15"/>
  <c r="BL71" i="15" s="1"/>
  <c r="BP41" i="11"/>
  <c r="BH42" i="11" s="1"/>
  <c r="H93" i="11" s="1"/>
  <c r="AT32" i="16"/>
  <c r="AL32" i="16" s="1"/>
  <c r="AT31" i="16"/>
  <c r="AL31" i="16" s="1"/>
  <c r="AT40" i="16"/>
  <c r="AL40" i="16" s="1"/>
  <c r="AE112" i="16"/>
  <c r="AU79" i="16"/>
  <c r="AM79" i="16" s="1"/>
  <c r="AU78" i="16"/>
  <c r="AM78" i="16" s="1"/>
  <c r="AU77" i="16"/>
  <c r="AM77" i="16" s="1"/>
  <c r="AU76" i="16"/>
  <c r="AM76" i="16" s="1"/>
  <c r="AU80" i="16"/>
  <c r="AM80" i="16" s="1"/>
  <c r="AU75" i="16"/>
  <c r="AU74" i="16"/>
  <c r="AM74" i="16" s="1"/>
  <c r="AU73" i="16"/>
  <c r="AM73" i="16" s="1"/>
  <c r="AU72" i="16"/>
  <c r="AM72" i="16" s="1"/>
  <c r="AU71" i="16"/>
  <c r="AM71" i="16" s="1"/>
  <c r="AE92" i="14"/>
  <c r="AU39" i="14"/>
  <c r="AM39" i="14" s="1"/>
  <c r="AU38" i="14"/>
  <c r="AM38" i="14" s="1"/>
  <c r="AU40" i="14"/>
  <c r="AM40" i="14" s="1"/>
  <c r="AU37" i="14"/>
  <c r="AM37" i="14" s="1"/>
  <c r="AU34" i="14"/>
  <c r="AM34" i="14" s="1"/>
  <c r="AU32" i="14"/>
  <c r="AM32" i="14" s="1"/>
  <c r="AU35" i="14"/>
  <c r="AU36" i="14"/>
  <c r="AM36" i="14" s="1"/>
  <c r="AU31" i="14"/>
  <c r="AM31" i="14" s="1"/>
  <c r="AU33" i="14"/>
  <c r="AM33" i="14" s="1"/>
  <c r="BI43" i="12"/>
  <c r="AC93" i="11"/>
  <c r="BS36" i="11"/>
  <c r="BK36" i="11" s="1"/>
  <c r="BS33" i="11"/>
  <c r="BK33" i="11" s="1"/>
  <c r="BS31" i="11"/>
  <c r="BK31" i="11" s="1"/>
  <c r="BS40" i="11"/>
  <c r="BK40" i="11" s="1"/>
  <c r="BS38" i="11"/>
  <c r="BK38" i="11" s="1"/>
  <c r="BS37" i="11"/>
  <c r="BK37" i="11" s="1"/>
  <c r="BS34" i="11"/>
  <c r="BK34" i="11" s="1"/>
  <c r="BS32" i="11"/>
  <c r="BK32" i="11" s="1"/>
  <c r="BS39" i="11"/>
  <c r="BK39" i="11" s="1"/>
  <c r="BS35" i="11"/>
  <c r="AG113" i="15"/>
  <c r="BW80" i="15"/>
  <c r="BO80" i="15" s="1"/>
  <c r="BW79" i="15"/>
  <c r="BO79" i="15" s="1"/>
  <c r="BW78" i="15"/>
  <c r="BO78" i="15" s="1"/>
  <c r="BW77" i="15"/>
  <c r="BO77" i="15" s="1"/>
  <c r="BW76" i="15"/>
  <c r="BO76" i="15" s="1"/>
  <c r="BW75" i="15"/>
  <c r="BW73" i="15"/>
  <c r="BO73" i="15" s="1"/>
  <c r="BW71" i="15"/>
  <c r="BO71" i="15" s="1"/>
  <c r="BW72" i="15"/>
  <c r="BO72" i="15" s="1"/>
  <c r="BW74" i="15"/>
  <c r="BO74" i="15" s="1"/>
  <c r="AH103" i="13"/>
  <c r="CX57" i="13"/>
  <c r="CP57" i="13" s="1"/>
  <c r="CX54" i="13"/>
  <c r="CX52" i="13"/>
  <c r="CP52" i="13" s="1"/>
  <c r="CX59" i="13"/>
  <c r="CP59" i="13" s="1"/>
  <c r="CX55" i="13"/>
  <c r="CX60" i="13"/>
  <c r="CP60" i="13" s="1"/>
  <c r="CX58" i="13"/>
  <c r="CP58" i="13" s="1"/>
  <c r="CX56" i="13"/>
  <c r="CP56" i="13" s="1"/>
  <c r="CX51" i="13"/>
  <c r="CP51" i="13" s="1"/>
  <c r="CX53" i="13"/>
  <c r="CP53" i="13" s="1"/>
  <c r="AI92" i="16"/>
  <c r="AY40" i="16"/>
  <c r="AQ40" i="16" s="1"/>
  <c r="AY39" i="16"/>
  <c r="AQ39" i="16" s="1"/>
  <c r="AY38" i="16"/>
  <c r="AQ38" i="16" s="1"/>
  <c r="AY37" i="16"/>
  <c r="AQ37" i="16" s="1"/>
  <c r="AY31" i="16"/>
  <c r="AQ31" i="16" s="1"/>
  <c r="AY33" i="16"/>
  <c r="AQ33" i="16" s="1"/>
  <c r="AY36" i="16"/>
  <c r="AQ36" i="16" s="1"/>
  <c r="AY34" i="16"/>
  <c r="AQ34" i="16" s="1"/>
  <c r="AY35" i="16"/>
  <c r="AY32" i="16"/>
  <c r="AQ32" i="16" s="1"/>
  <c r="AD92" i="15"/>
  <c r="AT40" i="15"/>
  <c r="AL40" i="15" s="1"/>
  <c r="AT39" i="15"/>
  <c r="AL39" i="15" s="1"/>
  <c r="AT38" i="15"/>
  <c r="AL38" i="15" s="1"/>
  <c r="AT37" i="15"/>
  <c r="AL37" i="15" s="1"/>
  <c r="AT36" i="15"/>
  <c r="AL36" i="15" s="1"/>
  <c r="AT34" i="15"/>
  <c r="AL34" i="15" s="1"/>
  <c r="AT35" i="15"/>
  <c r="AT31" i="15"/>
  <c r="AL31" i="15" s="1"/>
  <c r="AT33" i="15"/>
  <c r="AL33" i="15" s="1"/>
  <c r="AT32" i="15"/>
  <c r="AL32" i="15" s="1"/>
  <c r="BD43" i="12"/>
  <c r="I61" i="13"/>
  <c r="I63" i="13"/>
  <c r="AD102" i="11"/>
  <c r="BT59" i="11"/>
  <c r="BL59" i="11" s="1"/>
  <c r="BT57" i="11"/>
  <c r="BL57" i="11" s="1"/>
  <c r="BT56" i="11"/>
  <c r="BL56" i="11" s="1"/>
  <c r="BT55" i="11"/>
  <c r="BT54" i="11"/>
  <c r="BT53" i="11"/>
  <c r="BL53" i="11" s="1"/>
  <c r="BT52" i="11"/>
  <c r="BL52" i="11" s="1"/>
  <c r="BT51" i="11"/>
  <c r="BL51" i="11" s="1"/>
  <c r="BT60" i="11"/>
  <c r="BL60" i="11" s="1"/>
  <c r="BT58" i="11"/>
  <c r="BL58" i="11" s="1"/>
  <c r="CC61" i="16"/>
  <c r="CC63" i="16"/>
  <c r="BY33" i="14"/>
  <c r="BQ33" i="14" s="1"/>
  <c r="BY37" i="14"/>
  <c r="BQ37" i="14" s="1"/>
  <c r="G81" i="15"/>
  <c r="W80" i="15" s="1"/>
  <c r="O80" i="15" s="1"/>
  <c r="BH41" i="16"/>
  <c r="BX37" i="16" s="1"/>
  <c r="BP37" i="16" s="1"/>
  <c r="AS71" i="14"/>
  <c r="AK71" i="14" s="1"/>
  <c r="AS74" i="14"/>
  <c r="AK74" i="14" s="1"/>
  <c r="W36" i="16"/>
  <c r="O36" i="16" s="1"/>
  <c r="W38" i="16"/>
  <c r="O38" i="16" s="1"/>
  <c r="Y73" i="12"/>
  <c r="Q73" i="12" s="1"/>
  <c r="Y77" i="12"/>
  <c r="Q77" i="12" s="1"/>
  <c r="CD83" i="14"/>
  <c r="C83" i="13"/>
  <c r="AV31" i="15"/>
  <c r="AN31" i="15" s="1"/>
  <c r="AV35" i="15"/>
  <c r="CX32" i="13"/>
  <c r="CP32" i="13" s="1"/>
  <c r="CX38" i="13"/>
  <c r="CP38" i="13" s="1"/>
  <c r="CX31" i="13"/>
  <c r="CP31" i="13" s="1"/>
  <c r="H43" i="13"/>
  <c r="AX53" i="16"/>
  <c r="AP53" i="16" s="1"/>
  <c r="AX57" i="16"/>
  <c r="AP57" i="16" s="1"/>
  <c r="BG83" i="12"/>
  <c r="CC83" i="14"/>
  <c r="AT54" i="16"/>
  <c r="AT58" i="16"/>
  <c r="AL58" i="16" s="1"/>
  <c r="AE91" i="16"/>
  <c r="U40" i="16"/>
  <c r="M40" i="16" s="1"/>
  <c r="U39" i="16"/>
  <c r="M39" i="16" s="1"/>
  <c r="U31" i="16"/>
  <c r="M31" i="16" s="1"/>
  <c r="U38" i="16"/>
  <c r="M38" i="16" s="1"/>
  <c r="U33" i="16"/>
  <c r="M33" i="16" s="1"/>
  <c r="U37" i="16"/>
  <c r="M37" i="16" s="1"/>
  <c r="U35" i="16"/>
  <c r="U32" i="16"/>
  <c r="M32" i="16" s="1"/>
  <c r="U34" i="16"/>
  <c r="M34" i="16" s="1"/>
  <c r="U36" i="16"/>
  <c r="M36" i="16" s="1"/>
  <c r="AF100" i="16"/>
  <c r="V60" i="16"/>
  <c r="N60" i="16" s="1"/>
  <c r="V59" i="16"/>
  <c r="N59" i="16" s="1"/>
  <c r="V58" i="16"/>
  <c r="N58" i="16" s="1"/>
  <c r="V57" i="16"/>
  <c r="N57" i="16" s="1"/>
  <c r="V56" i="16"/>
  <c r="N56" i="16" s="1"/>
  <c r="V55" i="16"/>
  <c r="V54" i="16"/>
  <c r="V52" i="16"/>
  <c r="N52" i="16" s="1"/>
  <c r="V51" i="16"/>
  <c r="N51" i="16" s="1"/>
  <c r="V53" i="16"/>
  <c r="N53" i="16" s="1"/>
  <c r="AE100" i="16"/>
  <c r="U60" i="16"/>
  <c r="M60" i="16" s="1"/>
  <c r="U59" i="16"/>
  <c r="M59" i="16" s="1"/>
  <c r="U57" i="16"/>
  <c r="M57" i="16" s="1"/>
  <c r="U55" i="16"/>
  <c r="U54" i="16"/>
  <c r="U53" i="16"/>
  <c r="M53" i="16" s="1"/>
  <c r="U56" i="16"/>
  <c r="M56" i="16" s="1"/>
  <c r="U58" i="16"/>
  <c r="M58" i="16" s="1"/>
  <c r="U51" i="16"/>
  <c r="M51" i="16" s="1"/>
  <c r="U52" i="16"/>
  <c r="M52" i="16" s="1"/>
  <c r="O61" i="14"/>
  <c r="G62" i="14" s="1"/>
  <c r="G101" i="14" s="1"/>
  <c r="AD54" i="2" s="1"/>
  <c r="AI100" i="16"/>
  <c r="Y60" i="16"/>
  <c r="Q60" i="16" s="1"/>
  <c r="Y59" i="16"/>
  <c r="Q59" i="16" s="1"/>
  <c r="Y55" i="16"/>
  <c r="Y53" i="16"/>
  <c r="Q53" i="16" s="1"/>
  <c r="Y58" i="16"/>
  <c r="Q58" i="16" s="1"/>
  <c r="Y56" i="16"/>
  <c r="Q56" i="16" s="1"/>
  <c r="Y57" i="16"/>
  <c r="Q57" i="16" s="1"/>
  <c r="Y54" i="16"/>
  <c r="Y51" i="16"/>
  <c r="Q51" i="16" s="1"/>
  <c r="Y52" i="16"/>
  <c r="Q52" i="16" s="1"/>
  <c r="H81" i="15"/>
  <c r="E41" i="15"/>
  <c r="AV75" i="16"/>
  <c r="AV72" i="16"/>
  <c r="AN72" i="16" s="1"/>
  <c r="AV78" i="16"/>
  <c r="AN78" i="16" s="1"/>
  <c r="BF61" i="12"/>
  <c r="BF63" i="12"/>
  <c r="AE101" i="16"/>
  <c r="AU60" i="16"/>
  <c r="AM60" i="16" s="1"/>
  <c r="AU59" i="16"/>
  <c r="AM59" i="16" s="1"/>
  <c r="AU58" i="16"/>
  <c r="AM58" i="16" s="1"/>
  <c r="AU57" i="16"/>
  <c r="AM57" i="16" s="1"/>
  <c r="AU56" i="16"/>
  <c r="AM56" i="16" s="1"/>
  <c r="AU55" i="16"/>
  <c r="AU52" i="16"/>
  <c r="AM52" i="16" s="1"/>
  <c r="AU51" i="16"/>
  <c r="AM51" i="16" s="1"/>
  <c r="AU54" i="16"/>
  <c r="AU53" i="16"/>
  <c r="AM53" i="16" s="1"/>
  <c r="G41" i="13"/>
  <c r="G43" i="13"/>
  <c r="AE92" i="12"/>
  <c r="AU39" i="12"/>
  <c r="AM39" i="12" s="1"/>
  <c r="AU38" i="12"/>
  <c r="AM38" i="12" s="1"/>
  <c r="AU37" i="12"/>
  <c r="AM37" i="12" s="1"/>
  <c r="AU36" i="12"/>
  <c r="AM36" i="12" s="1"/>
  <c r="AU35" i="12"/>
  <c r="AU34" i="12"/>
  <c r="AM34" i="12" s="1"/>
  <c r="AU33" i="12"/>
  <c r="AM33" i="12" s="1"/>
  <c r="AU32" i="12"/>
  <c r="AM32" i="12" s="1"/>
  <c r="AU31" i="12"/>
  <c r="AM31" i="12" s="1"/>
  <c r="AU40" i="12"/>
  <c r="AM40" i="12" s="1"/>
  <c r="BM61" i="14"/>
  <c r="BE62" i="14" s="1"/>
  <c r="E103" i="14" s="1"/>
  <c r="AH101" i="15"/>
  <c r="AX60" i="15"/>
  <c r="AP60" i="15" s="1"/>
  <c r="AX59" i="15"/>
  <c r="AP59" i="15" s="1"/>
  <c r="AX58" i="15"/>
  <c r="AP58" i="15" s="1"/>
  <c r="AX57" i="15"/>
  <c r="AP57" i="15" s="1"/>
  <c r="AX56" i="15"/>
  <c r="AP56" i="15" s="1"/>
  <c r="AX55" i="15"/>
  <c r="AX54" i="15"/>
  <c r="AX53" i="15"/>
  <c r="AP53" i="15" s="1"/>
  <c r="AX52" i="15"/>
  <c r="AP52" i="15" s="1"/>
  <c r="AX51" i="15"/>
  <c r="AP51" i="15" s="1"/>
  <c r="AE113" i="11"/>
  <c r="BU79" i="11"/>
  <c r="BM79" i="11" s="1"/>
  <c r="BU75" i="11"/>
  <c r="BU71" i="11"/>
  <c r="BM71" i="11" s="1"/>
  <c r="BU76" i="11"/>
  <c r="BM76" i="11" s="1"/>
  <c r="BU73" i="11"/>
  <c r="BM73" i="11" s="1"/>
  <c r="BU77" i="11"/>
  <c r="BM77" i="11" s="1"/>
  <c r="BU74" i="11"/>
  <c r="BM74" i="11" s="1"/>
  <c r="BU72" i="11"/>
  <c r="BM72" i="11" s="1"/>
  <c r="BU78" i="11"/>
  <c r="BM78" i="11" s="1"/>
  <c r="BU80" i="11"/>
  <c r="BM80" i="11" s="1"/>
  <c r="CC61" i="11"/>
  <c r="CC63" i="11"/>
  <c r="AG93" i="11"/>
  <c r="BW40" i="11"/>
  <c r="BO40" i="11" s="1"/>
  <c r="BW38" i="11"/>
  <c r="BO38" i="11" s="1"/>
  <c r="BW37" i="11"/>
  <c r="BO37" i="11" s="1"/>
  <c r="BW34" i="11"/>
  <c r="BO34" i="11" s="1"/>
  <c r="BW32" i="11"/>
  <c r="BO32" i="11" s="1"/>
  <c r="BW39" i="11"/>
  <c r="BO39" i="11" s="1"/>
  <c r="BW35" i="11"/>
  <c r="BW36" i="11"/>
  <c r="BO36" i="11" s="1"/>
  <c r="BW33" i="11"/>
  <c r="BO33" i="11" s="1"/>
  <c r="BW31" i="11"/>
  <c r="BO31" i="11" s="1"/>
  <c r="CG41" i="16"/>
  <c r="CF61" i="16"/>
  <c r="CF63" i="16"/>
  <c r="CD81" i="12"/>
  <c r="CD83" i="12"/>
  <c r="CI61" i="15"/>
  <c r="AX78" i="15"/>
  <c r="AP78" i="15" s="1"/>
  <c r="AX77" i="15"/>
  <c r="AP77" i="15" s="1"/>
  <c r="AX75" i="15"/>
  <c r="AX74" i="15"/>
  <c r="AP74" i="15" s="1"/>
  <c r="AX73" i="15"/>
  <c r="AP73" i="15" s="1"/>
  <c r="AX72" i="15"/>
  <c r="AP72" i="15" s="1"/>
  <c r="AX71" i="15"/>
  <c r="AP71" i="15" s="1"/>
  <c r="AX80" i="15"/>
  <c r="AP80" i="15" s="1"/>
  <c r="AH112" i="15"/>
  <c r="AX79" i="15"/>
  <c r="AP79" i="15" s="1"/>
  <c r="AX76" i="15"/>
  <c r="AP76" i="15" s="1"/>
  <c r="AF114" i="13"/>
  <c r="CV80" i="13"/>
  <c r="CN80" i="13" s="1"/>
  <c r="CV78" i="13"/>
  <c r="CN78" i="13" s="1"/>
  <c r="CV77" i="13"/>
  <c r="CN77" i="13" s="1"/>
  <c r="CV76" i="13"/>
  <c r="CN76" i="13" s="1"/>
  <c r="CV73" i="13"/>
  <c r="CN73" i="13" s="1"/>
  <c r="CV71" i="13"/>
  <c r="CN71" i="13" s="1"/>
  <c r="CV75" i="13"/>
  <c r="CV74" i="13"/>
  <c r="CN74" i="13" s="1"/>
  <c r="CV79" i="13"/>
  <c r="CN79" i="13" s="1"/>
  <c r="CV72" i="13"/>
  <c r="CN72" i="13" s="1"/>
  <c r="W72" i="16"/>
  <c r="O72" i="16" s="1"/>
  <c r="W76" i="16"/>
  <c r="O76" i="16" s="1"/>
  <c r="W80" i="16"/>
  <c r="O80" i="16" s="1"/>
  <c r="CH61" i="15"/>
  <c r="AF93" i="11"/>
  <c r="BV40" i="11"/>
  <c r="BN40" i="11" s="1"/>
  <c r="BV39" i="11"/>
  <c r="BN39" i="11" s="1"/>
  <c r="BV38" i="11"/>
  <c r="BN38" i="11" s="1"/>
  <c r="BV37" i="11"/>
  <c r="BN37" i="11" s="1"/>
  <c r="BV36" i="11"/>
  <c r="BN36" i="11" s="1"/>
  <c r="BV35" i="11"/>
  <c r="BV34" i="11"/>
  <c r="BN34" i="11" s="1"/>
  <c r="BV33" i="11"/>
  <c r="BN33" i="11" s="1"/>
  <c r="BV32" i="11"/>
  <c r="BN32" i="11" s="1"/>
  <c r="BV31" i="11"/>
  <c r="BN31" i="11" s="1"/>
  <c r="X80" i="12"/>
  <c r="P80" i="12" s="1"/>
  <c r="X79" i="12"/>
  <c r="P79" i="12" s="1"/>
  <c r="X78" i="12"/>
  <c r="P78" i="12" s="1"/>
  <c r="X77" i="12"/>
  <c r="P77" i="12" s="1"/>
  <c r="X76" i="12"/>
  <c r="P76" i="12" s="1"/>
  <c r="X75" i="12"/>
  <c r="X74" i="12"/>
  <c r="P74" i="12" s="1"/>
  <c r="X73" i="12"/>
  <c r="P73" i="12" s="1"/>
  <c r="X72" i="12"/>
  <c r="P72" i="12" s="1"/>
  <c r="X71" i="12"/>
  <c r="P71" i="12" s="1"/>
  <c r="AH111" i="12"/>
  <c r="AI91" i="16"/>
  <c r="Y38" i="16"/>
  <c r="Q38" i="16" s="1"/>
  <c r="Y39" i="16"/>
  <c r="Q39" i="16" s="1"/>
  <c r="Y36" i="16"/>
  <c r="Q36" i="16" s="1"/>
  <c r="Y37" i="16"/>
  <c r="Q37" i="16" s="1"/>
  <c r="Y33" i="16"/>
  <c r="Q33" i="16" s="1"/>
  <c r="Y31" i="16"/>
  <c r="Q31" i="16" s="1"/>
  <c r="Y34" i="16"/>
  <c r="Q34" i="16" s="1"/>
  <c r="Y40" i="16"/>
  <c r="Q40" i="16" s="1"/>
  <c r="Y35" i="16"/>
  <c r="Y32" i="16"/>
  <c r="Q32" i="16" s="1"/>
  <c r="BI61" i="16"/>
  <c r="BI63" i="16"/>
  <c r="AH102" i="11"/>
  <c r="BX60" i="11"/>
  <c r="BP60" i="11" s="1"/>
  <c r="BX58" i="11"/>
  <c r="BP58" i="11" s="1"/>
  <c r="BX57" i="11"/>
  <c r="BP57" i="11" s="1"/>
  <c r="BX56" i="11"/>
  <c r="BP56" i="11" s="1"/>
  <c r="BX55" i="11"/>
  <c r="BX54" i="11"/>
  <c r="BX53" i="11"/>
  <c r="BP53" i="11" s="1"/>
  <c r="BX52" i="11"/>
  <c r="BP52" i="11" s="1"/>
  <c r="BX51" i="11"/>
  <c r="BP51" i="11" s="1"/>
  <c r="BX59" i="11"/>
  <c r="BP59" i="11" s="1"/>
  <c r="AG92" i="14"/>
  <c r="AW39" i="14"/>
  <c r="AO39" i="14" s="1"/>
  <c r="AW38" i="14"/>
  <c r="AO38" i="14" s="1"/>
  <c r="AW37" i="14"/>
  <c r="AO37" i="14" s="1"/>
  <c r="AW36" i="14"/>
  <c r="AO36" i="14" s="1"/>
  <c r="AW35" i="14"/>
  <c r="AW34" i="14"/>
  <c r="AO34" i="14" s="1"/>
  <c r="AW33" i="14"/>
  <c r="AO33" i="14" s="1"/>
  <c r="AW32" i="14"/>
  <c r="AO32" i="14" s="1"/>
  <c r="AW31" i="14"/>
  <c r="AO31" i="14" s="1"/>
  <c r="AW40" i="14"/>
  <c r="AO40" i="14" s="1"/>
  <c r="BE41" i="12"/>
  <c r="BE43" i="12"/>
  <c r="AE91" i="12"/>
  <c r="U39" i="12"/>
  <c r="M39" i="12" s="1"/>
  <c r="U38" i="12"/>
  <c r="M38" i="12" s="1"/>
  <c r="U37" i="12"/>
  <c r="M37" i="12" s="1"/>
  <c r="U36" i="12"/>
  <c r="M36" i="12" s="1"/>
  <c r="U35" i="12"/>
  <c r="U34" i="12"/>
  <c r="M34" i="12" s="1"/>
  <c r="U33" i="12"/>
  <c r="M33" i="12" s="1"/>
  <c r="U32" i="12"/>
  <c r="M32" i="12" s="1"/>
  <c r="U31" i="12"/>
  <c r="M31" i="12" s="1"/>
  <c r="U40" i="12"/>
  <c r="M40" i="12" s="1"/>
  <c r="AX71" i="16"/>
  <c r="AP71" i="16" s="1"/>
  <c r="AX74" i="16"/>
  <c r="AP74" i="16" s="1"/>
  <c r="AX80" i="16"/>
  <c r="AP80" i="16" s="1"/>
  <c r="CV77" i="12"/>
  <c r="CN77" i="12" s="1"/>
  <c r="AG93" i="14"/>
  <c r="BW40" i="14"/>
  <c r="BO40" i="14" s="1"/>
  <c r="BW38" i="14"/>
  <c r="BO38" i="14" s="1"/>
  <c r="BW39" i="14"/>
  <c r="BO39" i="14" s="1"/>
  <c r="BW36" i="14"/>
  <c r="BO36" i="14" s="1"/>
  <c r="BW33" i="14"/>
  <c r="BO33" i="14" s="1"/>
  <c r="BW31" i="14"/>
  <c r="BO31" i="14" s="1"/>
  <c r="BW35" i="14"/>
  <c r="BW37" i="14"/>
  <c r="BO37" i="14" s="1"/>
  <c r="BW34" i="14"/>
  <c r="BO34" i="14" s="1"/>
  <c r="BW32" i="14"/>
  <c r="BO32" i="14" s="1"/>
  <c r="CC61" i="14"/>
  <c r="CC63" i="14"/>
  <c r="AD92" i="11"/>
  <c r="AW78" i="15"/>
  <c r="AO78" i="15" s="1"/>
  <c r="AW71" i="15"/>
  <c r="AO71" i="15" s="1"/>
  <c r="CD63" i="12"/>
  <c r="CF81" i="11"/>
  <c r="CF83" i="11"/>
  <c r="AC100" i="16"/>
  <c r="S60" i="16"/>
  <c r="K60" i="16" s="1"/>
  <c r="S58" i="16"/>
  <c r="K58" i="16" s="1"/>
  <c r="S57" i="16"/>
  <c r="K57" i="16" s="1"/>
  <c r="S56" i="16"/>
  <c r="K56" i="16" s="1"/>
  <c r="S53" i="16"/>
  <c r="K53" i="16" s="1"/>
  <c r="S52" i="16"/>
  <c r="K52" i="16" s="1"/>
  <c r="S51" i="16"/>
  <c r="K51" i="16" s="1"/>
  <c r="S59" i="16"/>
  <c r="K59" i="16" s="1"/>
  <c r="S55" i="16"/>
  <c r="S54" i="16"/>
  <c r="BW80" i="11"/>
  <c r="BO80" i="11" s="1"/>
  <c r="BW79" i="11"/>
  <c r="BO79" i="11" s="1"/>
  <c r="BW78" i="11"/>
  <c r="BO78" i="11" s="1"/>
  <c r="BW77" i="11"/>
  <c r="BO77" i="11" s="1"/>
  <c r="BW76" i="11"/>
  <c r="BO76" i="11" s="1"/>
  <c r="BW75" i="11"/>
  <c r="BW74" i="11"/>
  <c r="BO74" i="11" s="1"/>
  <c r="BW73" i="11"/>
  <c r="BO73" i="11" s="1"/>
  <c r="BW72" i="11"/>
  <c r="BO72" i="11" s="1"/>
  <c r="BW71" i="11"/>
  <c r="BO71" i="11" s="1"/>
  <c r="AG113" i="11"/>
  <c r="AI102" i="11"/>
  <c r="BY57" i="11"/>
  <c r="BQ57" i="11" s="1"/>
  <c r="BY56" i="11"/>
  <c r="BQ56" i="11" s="1"/>
  <c r="BY55" i="11"/>
  <c r="BY54" i="11"/>
  <c r="BY53" i="11"/>
  <c r="BQ53" i="11" s="1"/>
  <c r="BY52" i="11"/>
  <c r="BQ52" i="11" s="1"/>
  <c r="BY51" i="11"/>
  <c r="BQ51" i="11" s="1"/>
  <c r="BY59" i="11"/>
  <c r="BQ59" i="11" s="1"/>
  <c r="BY60" i="11"/>
  <c r="BQ60" i="11" s="1"/>
  <c r="BY58" i="11"/>
  <c r="BQ58" i="11" s="1"/>
  <c r="CE81" i="16"/>
  <c r="CC41" i="12"/>
  <c r="CC43" i="12"/>
  <c r="AI102" i="14"/>
  <c r="BY59" i="14"/>
  <c r="BQ59" i="14" s="1"/>
  <c r="BY58" i="14"/>
  <c r="BQ58" i="14" s="1"/>
  <c r="BY57" i="14"/>
  <c r="BQ57" i="14" s="1"/>
  <c r="BY53" i="14"/>
  <c r="BQ53" i="14" s="1"/>
  <c r="BY51" i="14"/>
  <c r="BQ51" i="14" s="1"/>
  <c r="BY56" i="14"/>
  <c r="BQ56" i="14" s="1"/>
  <c r="BY55" i="14"/>
  <c r="BY54" i="14"/>
  <c r="BY52" i="14"/>
  <c r="BQ52" i="14" s="1"/>
  <c r="BY60" i="14"/>
  <c r="BQ60" i="14" s="1"/>
  <c r="C63" i="13"/>
  <c r="AV80" i="12"/>
  <c r="AN80" i="12" s="1"/>
  <c r="AV79" i="12"/>
  <c r="AN79" i="12" s="1"/>
  <c r="AV78" i="12"/>
  <c r="AN78" i="12" s="1"/>
  <c r="AV77" i="12"/>
  <c r="AN77" i="12" s="1"/>
  <c r="AV76" i="12"/>
  <c r="AN76" i="12" s="1"/>
  <c r="AV75" i="12"/>
  <c r="AV74" i="12"/>
  <c r="AN74" i="12" s="1"/>
  <c r="AV73" i="12"/>
  <c r="AN73" i="12" s="1"/>
  <c r="AV72" i="12"/>
  <c r="AN72" i="12" s="1"/>
  <c r="AV71" i="12"/>
  <c r="AN71" i="12" s="1"/>
  <c r="AF112" i="12"/>
  <c r="AK61" i="12"/>
  <c r="AC62" i="12" s="1"/>
  <c r="C102" i="12" s="1"/>
  <c r="AI101" i="15"/>
  <c r="AY60" i="15"/>
  <c r="AQ60" i="15" s="1"/>
  <c r="AY56" i="15"/>
  <c r="AQ56" i="15" s="1"/>
  <c r="AY55" i="15"/>
  <c r="AY59" i="15"/>
  <c r="AQ59" i="15" s="1"/>
  <c r="AY58" i="15"/>
  <c r="AQ58" i="15" s="1"/>
  <c r="AY53" i="15"/>
  <c r="AQ53" i="15" s="1"/>
  <c r="AY51" i="15"/>
  <c r="AQ51" i="15" s="1"/>
  <c r="AY54" i="15"/>
  <c r="AY57" i="15"/>
  <c r="AQ57" i="15" s="1"/>
  <c r="AY52" i="15"/>
  <c r="AQ52" i="15" s="1"/>
  <c r="AE92" i="11"/>
  <c r="AU36" i="11"/>
  <c r="AM36" i="11" s="1"/>
  <c r="AU37" i="11"/>
  <c r="AM37" i="11" s="1"/>
  <c r="BN41" i="13"/>
  <c r="BF42" i="13" s="1"/>
  <c r="F93" i="13" s="1"/>
  <c r="N93" i="13" s="1"/>
  <c r="AT38" i="14"/>
  <c r="AL38" i="14" s="1"/>
  <c r="AT33" i="14"/>
  <c r="AL33" i="14" s="1"/>
  <c r="AT37" i="14"/>
  <c r="AL37" i="14" s="1"/>
  <c r="AH111" i="13"/>
  <c r="BN61" i="13"/>
  <c r="BF62" i="13" s="1"/>
  <c r="F103" i="13" s="1"/>
  <c r="AD38" i="2" s="1"/>
  <c r="N41" i="16"/>
  <c r="F42" i="16" s="1"/>
  <c r="F91" i="16" s="1"/>
  <c r="AW39" i="15"/>
  <c r="AO39" i="15" s="1"/>
  <c r="AW38" i="15"/>
  <c r="AO38" i="15" s="1"/>
  <c r="AW37" i="15"/>
  <c r="AO37" i="15" s="1"/>
  <c r="AW36" i="15"/>
  <c r="AO36" i="15" s="1"/>
  <c r="AW35" i="15"/>
  <c r="AW34" i="15"/>
  <c r="AO34" i="15" s="1"/>
  <c r="AW33" i="15"/>
  <c r="AO33" i="15" s="1"/>
  <c r="AW32" i="15"/>
  <c r="AO32" i="15" s="1"/>
  <c r="AW31" i="15"/>
  <c r="AO31" i="15" s="1"/>
  <c r="AG92" i="15"/>
  <c r="AW40" i="15"/>
  <c r="AO40" i="15" s="1"/>
  <c r="AI111" i="16"/>
  <c r="Y80" i="16"/>
  <c r="Q80" i="16" s="1"/>
  <c r="Y79" i="16"/>
  <c r="Q79" i="16" s="1"/>
  <c r="Y78" i="16"/>
  <c r="Q78" i="16" s="1"/>
  <c r="Y76" i="16"/>
  <c r="Q76" i="16" s="1"/>
  <c r="Y75" i="16"/>
  <c r="Y74" i="16"/>
  <c r="Q74" i="16" s="1"/>
  <c r="Y77" i="16"/>
  <c r="Q77" i="16" s="1"/>
  <c r="Y73" i="16"/>
  <c r="Q73" i="16" s="1"/>
  <c r="Y71" i="16"/>
  <c r="Q71" i="16" s="1"/>
  <c r="Y72" i="16"/>
  <c r="Q72" i="16" s="1"/>
  <c r="BD81" i="16"/>
  <c r="AF92" i="12"/>
  <c r="AV40" i="12"/>
  <c r="AN40" i="12" s="1"/>
  <c r="AV37" i="12"/>
  <c r="AN37" i="12" s="1"/>
  <c r="AV38" i="12"/>
  <c r="AN38" i="12" s="1"/>
  <c r="AV36" i="12"/>
  <c r="AN36" i="12" s="1"/>
  <c r="AV34" i="12"/>
  <c r="AN34" i="12" s="1"/>
  <c r="AV32" i="12"/>
  <c r="AN32" i="12" s="1"/>
  <c r="AV39" i="12"/>
  <c r="AN39" i="12" s="1"/>
  <c r="AV35" i="12"/>
  <c r="AV33" i="12"/>
  <c r="AN33" i="12" s="1"/>
  <c r="AV31" i="12"/>
  <c r="AN31" i="12" s="1"/>
  <c r="AW76" i="16"/>
  <c r="AO76" i="16" s="1"/>
  <c r="AW77" i="16"/>
  <c r="AO77" i="16" s="1"/>
  <c r="CY74" i="13"/>
  <c r="CQ74" i="13" s="1"/>
  <c r="CY78" i="13"/>
  <c r="CQ78" i="13" s="1"/>
  <c r="AH93" i="12"/>
  <c r="BK61" i="13"/>
  <c r="BC62" i="13" s="1"/>
  <c r="C103" i="13" s="1"/>
  <c r="AE94" i="13"/>
  <c r="CU40" i="13"/>
  <c r="CM40" i="13" s="1"/>
  <c r="CU39" i="13"/>
  <c r="CM39" i="13" s="1"/>
  <c r="CU38" i="13"/>
  <c r="CM38" i="13" s="1"/>
  <c r="CU37" i="13"/>
  <c r="CM37" i="13" s="1"/>
  <c r="CU36" i="13"/>
  <c r="CM36" i="13" s="1"/>
  <c r="CU35" i="13"/>
  <c r="CU34" i="13"/>
  <c r="CM34" i="13" s="1"/>
  <c r="CU33" i="13"/>
  <c r="CM33" i="13" s="1"/>
  <c r="CU32" i="13"/>
  <c r="CM32" i="13" s="1"/>
  <c r="CU31" i="13"/>
  <c r="CM31" i="13" s="1"/>
  <c r="AY32" i="14"/>
  <c r="AQ32" i="14" s="1"/>
  <c r="AY31" i="14"/>
  <c r="AQ31" i="14" s="1"/>
  <c r="AY35" i="14"/>
  <c r="BS60" i="15"/>
  <c r="BK60" i="15" s="1"/>
  <c r="BS58" i="15"/>
  <c r="BK58" i="15" s="1"/>
  <c r="BS56" i="15"/>
  <c r="BK56" i="15" s="1"/>
  <c r="BS55" i="15"/>
  <c r="BS57" i="15"/>
  <c r="BK57" i="15" s="1"/>
  <c r="BS59" i="15"/>
  <c r="BK59" i="15" s="1"/>
  <c r="BS53" i="15"/>
  <c r="BK53" i="15" s="1"/>
  <c r="BS51" i="15"/>
  <c r="BK51" i="15" s="1"/>
  <c r="BS52" i="15"/>
  <c r="BK52" i="15" s="1"/>
  <c r="AC102" i="15"/>
  <c r="BS54" i="15"/>
  <c r="CG41" i="14"/>
  <c r="CG43" i="14"/>
  <c r="CD61" i="14"/>
  <c r="CD63" i="14"/>
  <c r="F81" i="13"/>
  <c r="F83" i="13"/>
  <c r="AC93" i="15"/>
  <c r="BS39" i="15"/>
  <c r="BK39" i="15" s="1"/>
  <c r="BS40" i="15"/>
  <c r="BK40" i="15" s="1"/>
  <c r="BS37" i="15"/>
  <c r="BK37" i="15" s="1"/>
  <c r="BS36" i="15"/>
  <c r="BK36" i="15" s="1"/>
  <c r="BS35" i="15"/>
  <c r="BS34" i="15"/>
  <c r="BK34" i="15" s="1"/>
  <c r="BS33" i="15"/>
  <c r="BK33" i="15" s="1"/>
  <c r="BS32" i="15"/>
  <c r="BK32" i="15" s="1"/>
  <c r="BS31" i="15"/>
  <c r="BK31" i="15" s="1"/>
  <c r="BS38" i="15"/>
  <c r="BK38" i="15" s="1"/>
  <c r="CH81" i="11"/>
  <c r="CH83" i="11"/>
  <c r="CI41" i="16"/>
  <c r="CH61" i="16"/>
  <c r="CH63" i="16"/>
  <c r="CC41" i="15"/>
  <c r="AT35" i="16"/>
  <c r="AT33" i="16"/>
  <c r="AL33" i="16" s="1"/>
  <c r="AO41" i="13"/>
  <c r="AG42" i="13" s="1"/>
  <c r="G92" i="13" s="1"/>
  <c r="O92" i="13" s="1"/>
  <c r="BQ61" i="13"/>
  <c r="BI62" i="13" s="1"/>
  <c r="I103" i="13" s="1"/>
  <c r="CE43" i="11"/>
  <c r="AI93" i="11"/>
  <c r="BY40" i="11"/>
  <c r="BQ40" i="11" s="1"/>
  <c r="BY39" i="11"/>
  <c r="BQ39" i="11" s="1"/>
  <c r="BY38" i="11"/>
  <c r="BQ38" i="11" s="1"/>
  <c r="BY37" i="11"/>
  <c r="BQ37" i="11" s="1"/>
  <c r="BY36" i="11"/>
  <c r="BQ36" i="11" s="1"/>
  <c r="BY35" i="11"/>
  <c r="BY34" i="11"/>
  <c r="BQ34" i="11" s="1"/>
  <c r="BY33" i="11"/>
  <c r="BQ33" i="11" s="1"/>
  <c r="BY32" i="11"/>
  <c r="BQ32" i="11" s="1"/>
  <c r="BY31" i="11"/>
  <c r="BQ31" i="11" s="1"/>
  <c r="CH43" i="12"/>
  <c r="U80" i="12"/>
  <c r="M80" i="12" s="1"/>
  <c r="U79" i="12"/>
  <c r="M79" i="12" s="1"/>
  <c r="U78" i="12"/>
  <c r="M78" i="12" s="1"/>
  <c r="U77" i="12"/>
  <c r="M77" i="12" s="1"/>
  <c r="U76" i="12"/>
  <c r="M76" i="12" s="1"/>
  <c r="U75" i="12"/>
  <c r="U74" i="12"/>
  <c r="M74" i="12" s="1"/>
  <c r="U73" i="12"/>
  <c r="M73" i="12" s="1"/>
  <c r="U72" i="12"/>
  <c r="M72" i="12" s="1"/>
  <c r="U71" i="12"/>
  <c r="M71" i="12" s="1"/>
  <c r="AE111" i="12"/>
  <c r="CH43" i="14"/>
  <c r="AS80" i="12"/>
  <c r="AK80" i="12" s="1"/>
  <c r="AS79" i="12"/>
  <c r="AK79" i="12" s="1"/>
  <c r="AS78" i="12"/>
  <c r="AK78" i="12" s="1"/>
  <c r="AS77" i="12"/>
  <c r="AK77" i="12" s="1"/>
  <c r="AS76" i="12"/>
  <c r="AK76" i="12" s="1"/>
  <c r="AS75" i="12"/>
  <c r="AS74" i="12"/>
  <c r="AK74" i="12" s="1"/>
  <c r="AS73" i="12"/>
  <c r="AK73" i="12" s="1"/>
  <c r="AS72" i="12"/>
  <c r="AK72" i="12" s="1"/>
  <c r="AS71" i="12"/>
  <c r="AK71" i="12" s="1"/>
  <c r="AC112" i="12"/>
  <c r="AG113" i="14"/>
  <c r="BW80" i="14"/>
  <c r="BO80" i="14" s="1"/>
  <c r="BW79" i="14"/>
  <c r="BO79" i="14" s="1"/>
  <c r="BW78" i="14"/>
  <c r="BO78" i="14" s="1"/>
  <c r="BW77" i="14"/>
  <c r="BO77" i="14" s="1"/>
  <c r="BW76" i="14"/>
  <c r="BO76" i="14" s="1"/>
  <c r="BW75" i="14"/>
  <c r="BW74" i="14"/>
  <c r="BO74" i="14" s="1"/>
  <c r="BW73" i="14"/>
  <c r="BO73" i="14" s="1"/>
  <c r="BW72" i="14"/>
  <c r="BO72" i="14" s="1"/>
  <c r="BW71" i="14"/>
  <c r="BO71" i="14" s="1"/>
  <c r="I83" i="13"/>
  <c r="I81" i="13"/>
  <c r="CC81" i="16"/>
  <c r="BU76" i="15"/>
  <c r="BM76" i="15" s="1"/>
  <c r="BU78" i="15"/>
  <c r="BM78" i="15" s="1"/>
  <c r="BU80" i="15"/>
  <c r="BM80" i="15" s="1"/>
  <c r="BU75" i="15"/>
  <c r="BU73" i="15"/>
  <c r="BM73" i="15" s="1"/>
  <c r="BU71" i="15"/>
  <c r="BM71" i="15" s="1"/>
  <c r="AE113" i="15"/>
  <c r="BU77" i="15"/>
  <c r="BM77" i="15" s="1"/>
  <c r="BU74" i="15"/>
  <c r="BM74" i="15" s="1"/>
  <c r="BU72" i="15"/>
  <c r="BM72" i="15" s="1"/>
  <c r="BU79" i="15"/>
  <c r="BM79" i="15" s="1"/>
  <c r="BY39" i="14"/>
  <c r="BQ39" i="14" s="1"/>
  <c r="BY34" i="14"/>
  <c r="BQ34" i="14" s="1"/>
  <c r="BY38" i="14"/>
  <c r="BQ38" i="14" s="1"/>
  <c r="CE41" i="15"/>
  <c r="BH81" i="12"/>
  <c r="BX80" i="12" s="1"/>
  <c r="BP80" i="12" s="1"/>
  <c r="AS73" i="14"/>
  <c r="AK73" i="14" s="1"/>
  <c r="AS77" i="14"/>
  <c r="AK77" i="14" s="1"/>
  <c r="W31" i="16"/>
  <c r="O31" i="16" s="1"/>
  <c r="W32" i="16"/>
  <c r="O32" i="16" s="1"/>
  <c r="W39" i="16"/>
  <c r="O39" i="16" s="1"/>
  <c r="Y74" i="12"/>
  <c r="Q74" i="12" s="1"/>
  <c r="Y78" i="12"/>
  <c r="Q78" i="12" s="1"/>
  <c r="AV38" i="15"/>
  <c r="AN38" i="15" s="1"/>
  <c r="AV32" i="15"/>
  <c r="AN32" i="15" s="1"/>
  <c r="AV36" i="15"/>
  <c r="AN36" i="15" s="1"/>
  <c r="CX34" i="13"/>
  <c r="CP34" i="13" s="1"/>
  <c r="CX40" i="13"/>
  <c r="CP40" i="13" s="1"/>
  <c r="CX33" i="13"/>
  <c r="CP33" i="13" s="1"/>
  <c r="AQ41" i="12"/>
  <c r="AI42" i="12" s="1"/>
  <c r="I92" i="12" s="1"/>
  <c r="AX58" i="16"/>
  <c r="AP58" i="16" s="1"/>
  <c r="AX54" i="16"/>
  <c r="AX59" i="16"/>
  <c r="AP59" i="16" s="1"/>
  <c r="AT53" i="16"/>
  <c r="AL53" i="16" s="1"/>
  <c r="AT55" i="16"/>
  <c r="AT59" i="16"/>
  <c r="AL59" i="16" s="1"/>
  <c r="H41" i="15"/>
  <c r="AE111" i="15"/>
  <c r="BS80" i="11"/>
  <c r="BK80" i="11" s="1"/>
  <c r="BS79" i="11"/>
  <c r="BK79" i="11" s="1"/>
  <c r="BS78" i="11"/>
  <c r="BK78" i="11" s="1"/>
  <c r="BS77" i="11"/>
  <c r="BK77" i="11" s="1"/>
  <c r="BS76" i="11"/>
  <c r="BK76" i="11" s="1"/>
  <c r="BS75" i="11"/>
  <c r="BS74" i="11"/>
  <c r="BK74" i="11" s="1"/>
  <c r="BS73" i="11"/>
  <c r="BK73" i="11" s="1"/>
  <c r="BS72" i="11"/>
  <c r="BK72" i="11" s="1"/>
  <c r="BS71" i="11"/>
  <c r="BK71" i="11" s="1"/>
  <c r="AC113" i="11"/>
  <c r="BW55" i="15"/>
  <c r="BW53" i="15"/>
  <c r="BO53" i="15" s="1"/>
  <c r="BW51" i="15"/>
  <c r="BO51" i="15" s="1"/>
  <c r="BW60" i="15"/>
  <c r="BO60" i="15" s="1"/>
  <c r="BW56" i="15"/>
  <c r="BO56" i="15" s="1"/>
  <c r="BW57" i="15"/>
  <c r="BO57" i="15" s="1"/>
  <c r="BW59" i="15"/>
  <c r="BO59" i="15" s="1"/>
  <c r="BW54" i="15"/>
  <c r="BW52" i="15"/>
  <c r="BO52" i="15" s="1"/>
  <c r="AG102" i="15"/>
  <c r="BW58" i="15"/>
  <c r="BO58" i="15" s="1"/>
  <c r="AC92" i="15"/>
  <c r="AS39" i="15"/>
  <c r="AK39" i="15" s="1"/>
  <c r="AS38" i="15"/>
  <c r="AK38" i="15" s="1"/>
  <c r="AS37" i="15"/>
  <c r="AK37" i="15" s="1"/>
  <c r="AS36" i="15"/>
  <c r="AK36" i="15" s="1"/>
  <c r="AS35" i="15"/>
  <c r="AS34" i="15"/>
  <c r="AK34" i="15" s="1"/>
  <c r="AS33" i="15"/>
  <c r="AK33" i="15" s="1"/>
  <c r="AS32" i="15"/>
  <c r="AK32" i="15" s="1"/>
  <c r="AS31" i="15"/>
  <c r="AK31" i="15" s="1"/>
  <c r="AS40" i="15"/>
  <c r="AK40" i="15" s="1"/>
  <c r="BG61" i="12"/>
  <c r="BG63" i="12"/>
  <c r="BF81" i="12"/>
  <c r="BF83" i="12"/>
  <c r="AE101" i="14"/>
  <c r="AU60" i="14"/>
  <c r="AM60" i="14" s="1"/>
  <c r="AU59" i="14"/>
  <c r="AM59" i="14" s="1"/>
  <c r="AU58" i="14"/>
  <c r="AM58" i="14" s="1"/>
  <c r="AU57" i="14"/>
  <c r="AM57" i="14" s="1"/>
  <c r="AU53" i="14"/>
  <c r="AM53" i="14" s="1"/>
  <c r="AU51" i="14"/>
  <c r="AM51" i="14" s="1"/>
  <c r="AU56" i="14"/>
  <c r="AM56" i="14" s="1"/>
  <c r="AU54" i="14"/>
  <c r="AU52" i="14"/>
  <c r="AM52" i="14" s="1"/>
  <c r="AU55" i="14"/>
  <c r="G61" i="13"/>
  <c r="G63" i="13"/>
  <c r="CC81" i="11"/>
  <c r="CC83" i="11"/>
  <c r="CG63" i="16"/>
  <c r="CG61" i="16"/>
  <c r="CF81" i="16"/>
  <c r="CE83" i="12"/>
  <c r="CE81" i="12"/>
  <c r="AD102" i="15"/>
  <c r="BT58" i="15"/>
  <c r="BL58" i="15" s="1"/>
  <c r="BT54" i="15"/>
  <c r="BT52" i="15"/>
  <c r="BL52" i="15" s="1"/>
  <c r="BT57" i="15"/>
  <c r="BL57" i="15" s="1"/>
  <c r="BT55" i="15"/>
  <c r="BT60" i="15"/>
  <c r="BL60" i="15" s="1"/>
  <c r="BT56" i="15"/>
  <c r="BL56" i="15" s="1"/>
  <c r="BT51" i="15"/>
  <c r="BL51" i="15" s="1"/>
  <c r="BT53" i="15"/>
  <c r="BL53" i="15" s="1"/>
  <c r="BT59" i="15"/>
  <c r="BL59" i="15" s="1"/>
  <c r="CI81" i="15"/>
  <c r="BF41" i="16"/>
  <c r="CH61" i="14"/>
  <c r="CH63" i="14"/>
  <c r="W73" i="16"/>
  <c r="O73" i="16" s="1"/>
  <c r="W77" i="16"/>
  <c r="O77" i="16" s="1"/>
  <c r="CI41" i="12"/>
  <c r="CI43" i="12"/>
  <c r="CH81" i="15"/>
  <c r="AI94" i="13"/>
  <c r="CY40" i="13"/>
  <c r="CQ40" i="13" s="1"/>
  <c r="CY39" i="13"/>
  <c r="CQ39" i="13" s="1"/>
  <c r="CY38" i="13"/>
  <c r="CQ38" i="13" s="1"/>
  <c r="CY37" i="13"/>
  <c r="CQ37" i="13" s="1"/>
  <c r="CY36" i="13"/>
  <c r="CQ36" i="13" s="1"/>
  <c r="CY35" i="13"/>
  <c r="CY34" i="13"/>
  <c r="CQ34" i="13" s="1"/>
  <c r="CY33" i="13"/>
  <c r="CQ33" i="13" s="1"/>
  <c r="CY32" i="13"/>
  <c r="CQ32" i="13" s="1"/>
  <c r="CY31" i="13"/>
  <c r="CQ31" i="13" s="1"/>
  <c r="AI101" i="12"/>
  <c r="AY60" i="12"/>
  <c r="AQ60" i="12" s="1"/>
  <c r="AY59" i="12"/>
  <c r="AQ59" i="12" s="1"/>
  <c r="AY58" i="12"/>
  <c r="AQ58" i="12" s="1"/>
  <c r="AY57" i="12"/>
  <c r="AQ57" i="12" s="1"/>
  <c r="AY53" i="12"/>
  <c r="AQ53" i="12" s="1"/>
  <c r="AY51" i="12"/>
  <c r="AQ51" i="12" s="1"/>
  <c r="AY56" i="12"/>
  <c r="AQ56" i="12" s="1"/>
  <c r="AY55" i="12"/>
  <c r="AY54" i="12"/>
  <c r="AY52" i="12"/>
  <c r="AQ52" i="12" s="1"/>
  <c r="F41" i="15"/>
  <c r="G61" i="15"/>
  <c r="BI81" i="16"/>
  <c r="AC101" i="15"/>
  <c r="AS60" i="15"/>
  <c r="AK60" i="15" s="1"/>
  <c r="AS56" i="15"/>
  <c r="AK56" i="15" s="1"/>
  <c r="AS55" i="15"/>
  <c r="AS57" i="15"/>
  <c r="AK57" i="15" s="1"/>
  <c r="AS59" i="15"/>
  <c r="AK59" i="15" s="1"/>
  <c r="AS58" i="15"/>
  <c r="AK58" i="15" s="1"/>
  <c r="AS53" i="15"/>
  <c r="AK53" i="15" s="1"/>
  <c r="AS51" i="15"/>
  <c r="AK51" i="15" s="1"/>
  <c r="AS52" i="15"/>
  <c r="AK52" i="15" s="1"/>
  <c r="AS54" i="15"/>
  <c r="AX73" i="16"/>
  <c r="AP73" i="16" s="1"/>
  <c r="AX75" i="16"/>
  <c r="AC112" i="16"/>
  <c r="AS80" i="16"/>
  <c r="AK80" i="16" s="1"/>
  <c r="AS79" i="16"/>
  <c r="AK79" i="16" s="1"/>
  <c r="AS78" i="16"/>
  <c r="AK78" i="16" s="1"/>
  <c r="AS76" i="16"/>
  <c r="AK76" i="16" s="1"/>
  <c r="AS75" i="16"/>
  <c r="AS74" i="16"/>
  <c r="AK74" i="16" s="1"/>
  <c r="AS77" i="16"/>
  <c r="AK77" i="16" s="1"/>
  <c r="AS73" i="16"/>
  <c r="AK73" i="16" s="1"/>
  <c r="AS71" i="16"/>
  <c r="AK71" i="16" s="1"/>
  <c r="AS72" i="16"/>
  <c r="AK72" i="16" s="1"/>
  <c r="CE63" i="12"/>
  <c r="AW72" i="15"/>
  <c r="AO72" i="15" s="1"/>
  <c r="AW73" i="15"/>
  <c r="AO73" i="15" s="1"/>
  <c r="AF92" i="14"/>
  <c r="AV40" i="14"/>
  <c r="AN40" i="14" s="1"/>
  <c r="AV39" i="14"/>
  <c r="AN39" i="14" s="1"/>
  <c r="AV38" i="14"/>
  <c r="AN38" i="14" s="1"/>
  <c r="AV37" i="14"/>
  <c r="AN37" i="14" s="1"/>
  <c r="AV36" i="14"/>
  <c r="AN36" i="14" s="1"/>
  <c r="AV35" i="14"/>
  <c r="AV34" i="14"/>
  <c r="AN34" i="14" s="1"/>
  <c r="AV33" i="14"/>
  <c r="AN33" i="14" s="1"/>
  <c r="AV32" i="14"/>
  <c r="AN32" i="14" s="1"/>
  <c r="AV31" i="14"/>
  <c r="AN31" i="14" s="1"/>
  <c r="BN81" i="13"/>
  <c r="BF82" i="13" s="1"/>
  <c r="F113" i="13" s="1"/>
  <c r="N113" i="13" s="1"/>
  <c r="CD41" i="16"/>
  <c r="CD61" i="15"/>
  <c r="AF92" i="11"/>
  <c r="AV40" i="11"/>
  <c r="AN40" i="11" s="1"/>
  <c r="AV39" i="11"/>
  <c r="AN39" i="11" s="1"/>
  <c r="AV38" i="11"/>
  <c r="AN38" i="11" s="1"/>
  <c r="AV37" i="11"/>
  <c r="AN37" i="11" s="1"/>
  <c r="AV36" i="11"/>
  <c r="AN36" i="11" s="1"/>
  <c r="AV35" i="11"/>
  <c r="AV34" i="11"/>
  <c r="AN34" i="11" s="1"/>
  <c r="AV33" i="11"/>
  <c r="AN33" i="11" s="1"/>
  <c r="AV32" i="11"/>
  <c r="AN32" i="11" s="1"/>
  <c r="AV31" i="11"/>
  <c r="AN31" i="11" s="1"/>
  <c r="AD113" i="14"/>
  <c r="BT80" i="14"/>
  <c r="BL80" i="14" s="1"/>
  <c r="BT79" i="14"/>
  <c r="BL79" i="14" s="1"/>
  <c r="BT78" i="14"/>
  <c r="BL78" i="14" s="1"/>
  <c r="BT77" i="14"/>
  <c r="BL77" i="14" s="1"/>
  <c r="BT76" i="14"/>
  <c r="BL76" i="14" s="1"/>
  <c r="BT75" i="14"/>
  <c r="BT74" i="14"/>
  <c r="BL74" i="14" s="1"/>
  <c r="BT73" i="14"/>
  <c r="BL73" i="14" s="1"/>
  <c r="BT72" i="14"/>
  <c r="BL72" i="14" s="1"/>
  <c r="BT71" i="14"/>
  <c r="BL71" i="14" s="1"/>
  <c r="AG111" i="12"/>
  <c r="W79" i="12"/>
  <c r="O79" i="12" s="1"/>
  <c r="W78" i="12"/>
  <c r="O78" i="12" s="1"/>
  <c r="W76" i="12"/>
  <c r="O76" i="12" s="1"/>
  <c r="W75" i="12"/>
  <c r="W74" i="12"/>
  <c r="O74" i="12" s="1"/>
  <c r="W72" i="12"/>
  <c r="O72" i="12" s="1"/>
  <c r="W77" i="12"/>
  <c r="O77" i="12" s="1"/>
  <c r="W73" i="12"/>
  <c r="O73" i="12" s="1"/>
  <c r="W71" i="12"/>
  <c r="O71" i="12" s="1"/>
  <c r="W80" i="12"/>
  <c r="O80" i="12" s="1"/>
  <c r="D81" i="15"/>
  <c r="AH112" i="12"/>
  <c r="AX80" i="12"/>
  <c r="AP80" i="12" s="1"/>
  <c r="AX79" i="12"/>
  <c r="AP79" i="12" s="1"/>
  <c r="AX78" i="12"/>
  <c r="AP78" i="12" s="1"/>
  <c r="AX77" i="12"/>
  <c r="AP77" i="12" s="1"/>
  <c r="AX76" i="12"/>
  <c r="AP76" i="12" s="1"/>
  <c r="AX75" i="12"/>
  <c r="AX74" i="12"/>
  <c r="AP74" i="12" s="1"/>
  <c r="AX73" i="12"/>
  <c r="AP73" i="12" s="1"/>
  <c r="AX72" i="12"/>
  <c r="AP72" i="12" s="1"/>
  <c r="AX71" i="12"/>
  <c r="AP71" i="12" s="1"/>
  <c r="AT39" i="14"/>
  <c r="AL39" i="14" s="1"/>
  <c r="AT34" i="14"/>
  <c r="AL34" i="14" s="1"/>
  <c r="BC83" i="12"/>
  <c r="BC81" i="12"/>
  <c r="CH63" i="12"/>
  <c r="CH61" i="12"/>
  <c r="AF101" i="14"/>
  <c r="AV60" i="14"/>
  <c r="AN60" i="14" s="1"/>
  <c r="AV59" i="14"/>
  <c r="AN59" i="14" s="1"/>
  <c r="AV58" i="14"/>
  <c r="AN58" i="14" s="1"/>
  <c r="AV57" i="14"/>
  <c r="AN57" i="14" s="1"/>
  <c r="AV56" i="14"/>
  <c r="AN56" i="14" s="1"/>
  <c r="AV55" i="14"/>
  <c r="AV54" i="14"/>
  <c r="AV53" i="14"/>
  <c r="AN53" i="14" s="1"/>
  <c r="AV52" i="14"/>
  <c r="AN52" i="14" s="1"/>
  <c r="AV51" i="14"/>
  <c r="AN51" i="14" s="1"/>
  <c r="AF111" i="16"/>
  <c r="V80" i="16"/>
  <c r="N80" i="16" s="1"/>
  <c r="V79" i="16"/>
  <c r="N79" i="16" s="1"/>
  <c r="V78" i="16"/>
  <c r="N78" i="16" s="1"/>
  <c r="V75" i="16"/>
  <c r="V74" i="16"/>
  <c r="N74" i="16" s="1"/>
  <c r="V77" i="16"/>
  <c r="N77" i="16" s="1"/>
  <c r="V76" i="16"/>
  <c r="N76" i="16" s="1"/>
  <c r="V72" i="16"/>
  <c r="N72" i="16" s="1"/>
  <c r="V73" i="16"/>
  <c r="N73" i="16" s="1"/>
  <c r="V71" i="16"/>
  <c r="N71" i="16" s="1"/>
  <c r="AE111" i="16"/>
  <c r="U80" i="16"/>
  <c r="M80" i="16" s="1"/>
  <c r="U79" i="16"/>
  <c r="M79" i="16" s="1"/>
  <c r="U78" i="16"/>
  <c r="M78" i="16" s="1"/>
  <c r="U76" i="16"/>
  <c r="M76" i="16" s="1"/>
  <c r="U75" i="16"/>
  <c r="U74" i="16"/>
  <c r="M74" i="16" s="1"/>
  <c r="U73" i="16"/>
  <c r="M73" i="16" s="1"/>
  <c r="U71" i="16"/>
  <c r="M71" i="16" s="1"/>
  <c r="U77" i="16"/>
  <c r="M77" i="16" s="1"/>
  <c r="U72" i="16"/>
  <c r="M72" i="16" s="1"/>
  <c r="AG100" i="12"/>
  <c r="W60" i="12"/>
  <c r="O60" i="12" s="1"/>
  <c r="W58" i="12"/>
  <c r="O58" i="12" s="1"/>
  <c r="W56" i="12"/>
  <c r="O56" i="12" s="1"/>
  <c r="W55" i="12"/>
  <c r="W54" i="12"/>
  <c r="W52" i="12"/>
  <c r="O52" i="12" s="1"/>
  <c r="W59" i="12"/>
  <c r="O59" i="12" s="1"/>
  <c r="W57" i="12"/>
  <c r="O57" i="12" s="1"/>
  <c r="W53" i="12"/>
  <c r="O53" i="12" s="1"/>
  <c r="W51" i="12"/>
  <c r="O51" i="12" s="1"/>
  <c r="AH100" i="12"/>
  <c r="X58" i="12"/>
  <c r="P58" i="12" s="1"/>
  <c r="X56" i="12"/>
  <c r="P56" i="12" s="1"/>
  <c r="X55" i="12"/>
  <c r="X54" i="12"/>
  <c r="X52" i="12"/>
  <c r="P52" i="12" s="1"/>
  <c r="X60" i="12"/>
  <c r="P60" i="12" s="1"/>
  <c r="X59" i="12"/>
  <c r="P59" i="12" s="1"/>
  <c r="X57" i="12"/>
  <c r="P57" i="12" s="1"/>
  <c r="X53" i="12"/>
  <c r="P53" i="12" s="1"/>
  <c r="X51" i="12"/>
  <c r="P51" i="12" s="1"/>
  <c r="I61" i="15"/>
  <c r="AH102" i="15"/>
  <c r="BX60" i="15"/>
  <c r="BP60" i="15" s="1"/>
  <c r="BX58" i="15"/>
  <c r="BP58" i="15" s="1"/>
  <c r="BX56" i="15"/>
  <c r="BP56" i="15" s="1"/>
  <c r="BX55" i="15"/>
  <c r="BX59" i="15"/>
  <c r="BP59" i="15" s="1"/>
  <c r="BX53" i="15"/>
  <c r="BP53" i="15" s="1"/>
  <c r="BX51" i="15"/>
  <c r="BP51" i="15" s="1"/>
  <c r="BX54" i="15"/>
  <c r="BX57" i="15"/>
  <c r="BP57" i="15" s="1"/>
  <c r="BX52" i="15"/>
  <c r="BP52" i="15" s="1"/>
  <c r="AE114" i="15"/>
  <c r="AW72" i="16"/>
  <c r="AO72" i="16" s="1"/>
  <c r="AW78" i="16"/>
  <c r="AO78" i="16" s="1"/>
  <c r="CY71" i="13"/>
  <c r="CQ71" i="13" s="1"/>
  <c r="CY75" i="13"/>
  <c r="CY79" i="13"/>
  <c r="CQ79" i="13" s="1"/>
  <c r="AE102" i="15"/>
  <c r="BU59" i="15"/>
  <c r="BM59" i="15" s="1"/>
  <c r="BU57" i="15"/>
  <c r="BM57" i="15" s="1"/>
  <c r="BU60" i="15"/>
  <c r="BM60" i="15" s="1"/>
  <c r="BU56" i="15"/>
  <c r="BM56" i="15" s="1"/>
  <c r="BU58" i="15"/>
  <c r="BM58" i="15" s="1"/>
  <c r="BU54" i="15"/>
  <c r="BU52" i="15"/>
  <c r="BM52" i="15" s="1"/>
  <c r="BU51" i="15"/>
  <c r="BM51" i="15" s="1"/>
  <c r="BU55" i="15"/>
  <c r="BU53" i="15"/>
  <c r="BM53" i="15" s="1"/>
  <c r="AY34" i="14"/>
  <c r="AQ34" i="14" s="1"/>
  <c r="AY33" i="14"/>
  <c r="AQ33" i="14" s="1"/>
  <c r="AY40" i="14"/>
  <c r="AQ40" i="14" s="1"/>
  <c r="AX40" i="15"/>
  <c r="AP40" i="15" s="1"/>
  <c r="AX39" i="15"/>
  <c r="AP39" i="15" s="1"/>
  <c r="AX38" i="15"/>
  <c r="AP38" i="15" s="1"/>
  <c r="AH92" i="15"/>
  <c r="AX35" i="15"/>
  <c r="AX34" i="15"/>
  <c r="AP34" i="15" s="1"/>
  <c r="AX33" i="15"/>
  <c r="AP33" i="15" s="1"/>
  <c r="AX32" i="15"/>
  <c r="AP32" i="15" s="1"/>
  <c r="AX31" i="15"/>
  <c r="AP31" i="15" s="1"/>
  <c r="AX36" i="15"/>
  <c r="AP36" i="15" s="1"/>
  <c r="AX37" i="15"/>
  <c r="AP37" i="15" s="1"/>
  <c r="CE81" i="11"/>
  <c r="CE83" i="11"/>
  <c r="AF91" i="12"/>
  <c r="V40" i="12"/>
  <c r="N40" i="12" s="1"/>
  <c r="V39" i="12"/>
  <c r="N39" i="12" s="1"/>
  <c r="V38" i="12"/>
  <c r="N38" i="12" s="1"/>
  <c r="V37" i="12"/>
  <c r="N37" i="12" s="1"/>
  <c r="V36" i="12"/>
  <c r="N36" i="12" s="1"/>
  <c r="V35" i="12"/>
  <c r="V34" i="12"/>
  <c r="N34" i="12" s="1"/>
  <c r="V33" i="12"/>
  <c r="N33" i="12" s="1"/>
  <c r="V32" i="12"/>
  <c r="N32" i="12" s="1"/>
  <c r="V31" i="12"/>
  <c r="N31" i="12" s="1"/>
  <c r="CI61" i="16"/>
  <c r="CI63" i="16"/>
  <c r="CH81" i="16"/>
  <c r="CF41" i="12"/>
  <c r="CF43" i="12"/>
  <c r="AC103" i="13"/>
  <c r="CS57" i="13"/>
  <c r="CK57" i="13" s="1"/>
  <c r="CS54" i="13"/>
  <c r="CS52" i="13"/>
  <c r="CK52" i="13" s="1"/>
  <c r="CS59" i="13"/>
  <c r="CK59" i="13" s="1"/>
  <c r="CS55" i="13"/>
  <c r="CS60" i="13"/>
  <c r="CK60" i="13" s="1"/>
  <c r="CS58" i="13"/>
  <c r="CK58" i="13" s="1"/>
  <c r="CS51" i="13"/>
  <c r="CK51" i="13" s="1"/>
  <c r="CS53" i="13"/>
  <c r="CK53" i="13" s="1"/>
  <c r="CS56" i="13"/>
  <c r="CK56" i="13" s="1"/>
  <c r="D43" i="13"/>
  <c r="AT36" i="16"/>
  <c r="AL36" i="16" s="1"/>
  <c r="AT38" i="16"/>
  <c r="AL38" i="16" s="1"/>
  <c r="BM61" i="13"/>
  <c r="BE62" i="13" s="1"/>
  <c r="E103" i="13" s="1"/>
  <c r="BI63" i="12"/>
  <c r="AU54" i="15"/>
  <c r="AU52" i="15"/>
  <c r="AM52" i="15" s="1"/>
  <c r="AE101" i="15"/>
  <c r="AU57" i="15"/>
  <c r="AM57" i="15" s="1"/>
  <c r="AU59" i="15"/>
  <c r="AM59" i="15" s="1"/>
  <c r="AU58" i="15"/>
  <c r="AM58" i="15" s="1"/>
  <c r="AU51" i="15"/>
  <c r="AM51" i="15" s="1"/>
  <c r="AU60" i="15"/>
  <c r="AM60" i="15" s="1"/>
  <c r="AU56" i="15"/>
  <c r="AM56" i="15" s="1"/>
  <c r="AU53" i="15"/>
  <c r="AM53" i="15" s="1"/>
  <c r="AU55" i="15"/>
  <c r="CE63" i="14"/>
  <c r="AG102" i="16"/>
  <c r="BW60" i="16"/>
  <c r="BO60" i="16" s="1"/>
  <c r="BW59" i="16"/>
  <c r="BO59" i="16" s="1"/>
  <c r="BW58" i="16"/>
  <c r="BO58" i="16" s="1"/>
  <c r="BW57" i="16"/>
  <c r="BO57" i="16" s="1"/>
  <c r="BW56" i="16"/>
  <c r="BO56" i="16" s="1"/>
  <c r="BW55" i="16"/>
  <c r="BW53" i="16"/>
  <c r="BO53" i="16" s="1"/>
  <c r="BW52" i="16"/>
  <c r="BO52" i="16" s="1"/>
  <c r="BW51" i="16"/>
  <c r="BO51" i="16" s="1"/>
  <c r="BW54" i="16"/>
  <c r="CC81" i="12"/>
  <c r="CS77" i="12" s="1"/>
  <c r="CK77" i="12" s="1"/>
  <c r="H63" i="13"/>
  <c r="AD100" i="12"/>
  <c r="T60" i="12"/>
  <c r="L60" i="12" s="1"/>
  <c r="T59" i="12"/>
  <c r="L59" i="12" s="1"/>
  <c r="T57" i="12"/>
  <c r="L57" i="12" s="1"/>
  <c r="T53" i="12"/>
  <c r="L53" i="12" s="1"/>
  <c r="T51" i="12"/>
  <c r="L51" i="12" s="1"/>
  <c r="T58" i="12"/>
  <c r="L58" i="12" s="1"/>
  <c r="T56" i="12"/>
  <c r="L56" i="12" s="1"/>
  <c r="T55" i="12"/>
  <c r="T54" i="12"/>
  <c r="T52" i="12"/>
  <c r="L52" i="12" s="1"/>
  <c r="CI63" i="14"/>
  <c r="CI61" i="14"/>
  <c r="AF111" i="12"/>
  <c r="V80" i="12"/>
  <c r="N80" i="12" s="1"/>
  <c r="V79" i="12"/>
  <c r="N79" i="12" s="1"/>
  <c r="V78" i="12"/>
  <c r="N78" i="12" s="1"/>
  <c r="V77" i="12"/>
  <c r="N77" i="12" s="1"/>
  <c r="V76" i="12"/>
  <c r="N76" i="12" s="1"/>
  <c r="V75" i="12"/>
  <c r="V74" i="12"/>
  <c r="N74" i="12" s="1"/>
  <c r="V73" i="12"/>
  <c r="N73" i="12" s="1"/>
  <c r="V72" i="12"/>
  <c r="N72" i="12" s="1"/>
  <c r="V71" i="12"/>
  <c r="N71" i="12" s="1"/>
  <c r="BY40" i="14"/>
  <c r="BQ40" i="14" s="1"/>
  <c r="BG43" i="12"/>
  <c r="CH81" i="12"/>
  <c r="CX77" i="12" s="1"/>
  <c r="CP77" i="12" s="1"/>
  <c r="AS75" i="14"/>
  <c r="AS76" i="14"/>
  <c r="AK76" i="14" s="1"/>
  <c r="AS78" i="14"/>
  <c r="AK78" i="14" s="1"/>
  <c r="W33" i="16"/>
  <c r="O33" i="16" s="1"/>
  <c r="W35" i="16"/>
  <c r="W40" i="16"/>
  <c r="O40" i="16" s="1"/>
  <c r="Y71" i="12"/>
  <c r="Q71" i="12" s="1"/>
  <c r="Y75" i="12"/>
  <c r="Y79" i="12"/>
  <c r="Q79" i="12" s="1"/>
  <c r="AV39" i="15"/>
  <c r="AN39" i="15" s="1"/>
  <c r="AV33" i="15"/>
  <c r="AN33" i="15" s="1"/>
  <c r="AV37" i="15"/>
  <c r="AN37" i="15" s="1"/>
  <c r="CX35" i="13"/>
  <c r="CX36" i="13"/>
  <c r="CP36" i="13" s="1"/>
  <c r="AX51" i="16"/>
  <c r="AP51" i="16" s="1"/>
  <c r="AX55" i="16"/>
  <c r="AX60" i="16"/>
  <c r="AP60" i="16" s="1"/>
  <c r="AT51" i="16"/>
  <c r="AL51" i="16" s="1"/>
  <c r="AT56" i="16"/>
  <c r="AL56" i="16" s="1"/>
  <c r="AT60" i="16"/>
  <c r="AL60" i="16" s="1"/>
  <c r="AC92" i="12"/>
  <c r="AS39" i="12"/>
  <c r="AK39" i="12" s="1"/>
  <c r="AS38" i="12"/>
  <c r="AK38" i="12" s="1"/>
  <c r="AS37" i="12"/>
  <c r="AK37" i="12" s="1"/>
  <c r="AS36" i="12"/>
  <c r="AK36" i="12" s="1"/>
  <c r="AS35" i="12"/>
  <c r="AS34" i="12"/>
  <c r="AK34" i="12" s="1"/>
  <c r="AS33" i="12"/>
  <c r="AK33" i="12" s="1"/>
  <c r="AS32" i="12"/>
  <c r="AK32" i="12" s="1"/>
  <c r="AS31" i="12"/>
  <c r="AK31" i="12" s="1"/>
  <c r="AS40" i="12"/>
  <c r="AK40" i="12" s="1"/>
  <c r="BP81" i="13"/>
  <c r="BH82" i="13" s="1"/>
  <c r="H113" i="13" s="1"/>
  <c r="H61" i="15"/>
  <c r="AC100" i="12"/>
  <c r="S58" i="12"/>
  <c r="K58" i="12" s="1"/>
  <c r="S56" i="12"/>
  <c r="K56" i="12" s="1"/>
  <c r="S55" i="12"/>
  <c r="S54" i="12"/>
  <c r="S52" i="12"/>
  <c r="K52" i="12" s="1"/>
  <c r="S59" i="12"/>
  <c r="K59" i="12" s="1"/>
  <c r="S57" i="12"/>
  <c r="K57" i="12" s="1"/>
  <c r="S60" i="12"/>
  <c r="K60" i="12" s="1"/>
  <c r="S53" i="12"/>
  <c r="K53" i="12" s="1"/>
  <c r="S51" i="12"/>
  <c r="K51" i="12" s="1"/>
  <c r="BC81" i="16"/>
  <c r="AV73" i="16"/>
  <c r="AN73" i="16" s="1"/>
  <c r="AG101" i="14"/>
  <c r="AW58" i="14"/>
  <c r="AO58" i="14" s="1"/>
  <c r="AW60" i="14"/>
  <c r="AO60" i="14" s="1"/>
  <c r="AW59" i="14"/>
  <c r="AO59" i="14" s="1"/>
  <c r="AW56" i="14"/>
  <c r="AO56" i="14" s="1"/>
  <c r="AW55" i="14"/>
  <c r="AW54" i="14"/>
  <c r="AW52" i="14"/>
  <c r="AO52" i="14" s="1"/>
  <c r="AW57" i="14"/>
  <c r="AO57" i="14" s="1"/>
  <c r="AW53" i="14"/>
  <c r="AO53" i="14" s="1"/>
  <c r="AW51" i="14"/>
  <c r="AO51" i="14" s="1"/>
  <c r="BS57" i="12"/>
  <c r="BK57" i="12" s="1"/>
  <c r="BS56" i="12"/>
  <c r="BK56" i="12" s="1"/>
  <c r="U60" i="12"/>
  <c r="M60" i="12" s="1"/>
  <c r="AE100" i="12"/>
  <c r="U59" i="12"/>
  <c r="M59" i="12" s="1"/>
  <c r="U57" i="12"/>
  <c r="M57" i="12" s="1"/>
  <c r="U53" i="12"/>
  <c r="M53" i="12" s="1"/>
  <c r="U51" i="12"/>
  <c r="M51" i="12" s="1"/>
  <c r="U58" i="12"/>
  <c r="M58" i="12" s="1"/>
  <c r="U56" i="12"/>
  <c r="M56" i="12" s="1"/>
  <c r="U54" i="12"/>
  <c r="U52" i="12"/>
  <c r="M52" i="12" s="1"/>
  <c r="U55" i="12"/>
  <c r="AI112" i="14"/>
  <c r="AY80" i="14"/>
  <c r="AQ80" i="14" s="1"/>
  <c r="AY79" i="14"/>
  <c r="AQ79" i="14" s="1"/>
  <c r="AY78" i="14"/>
  <c r="AQ78" i="14" s="1"/>
  <c r="AY77" i="14"/>
  <c r="AQ77" i="14" s="1"/>
  <c r="AY76" i="14"/>
  <c r="AQ76" i="14" s="1"/>
  <c r="AY75" i="14"/>
  <c r="AY74" i="14"/>
  <c r="AQ74" i="14" s="1"/>
  <c r="AY73" i="14"/>
  <c r="AQ73" i="14" s="1"/>
  <c r="AY72" i="14"/>
  <c r="AQ72" i="14" s="1"/>
  <c r="AY71" i="14"/>
  <c r="AQ71" i="14" s="1"/>
  <c r="BK61" i="14"/>
  <c r="BC62" i="14" s="1"/>
  <c r="C103" i="14" s="1"/>
  <c r="CF81" i="14"/>
  <c r="CF83" i="14"/>
  <c r="D61" i="13"/>
  <c r="D63" i="13"/>
  <c r="G81" i="13"/>
  <c r="G83" i="13"/>
  <c r="AF94" i="13"/>
  <c r="CV40" i="13"/>
  <c r="CN40" i="13" s="1"/>
  <c r="CV39" i="13"/>
  <c r="CN39" i="13" s="1"/>
  <c r="CV38" i="13"/>
  <c r="CN38" i="13" s="1"/>
  <c r="CV37" i="13"/>
  <c r="CN37" i="13" s="1"/>
  <c r="CV36" i="13"/>
  <c r="CN36" i="13" s="1"/>
  <c r="CV35" i="13"/>
  <c r="CV34" i="13"/>
  <c r="CN34" i="13" s="1"/>
  <c r="CV33" i="13"/>
  <c r="CN33" i="13" s="1"/>
  <c r="CV32" i="13"/>
  <c r="CN32" i="13" s="1"/>
  <c r="CV31" i="13"/>
  <c r="CN31" i="13" s="1"/>
  <c r="CD41" i="12"/>
  <c r="CT39" i="12" s="1"/>
  <c r="CL39" i="12" s="1"/>
  <c r="AI103" i="11"/>
  <c r="AC111" i="16"/>
  <c r="S80" i="16"/>
  <c r="K80" i="16" s="1"/>
  <c r="S79" i="16"/>
  <c r="K79" i="16" s="1"/>
  <c r="S78" i="16"/>
  <c r="K78" i="16" s="1"/>
  <c r="S77" i="16"/>
  <c r="K77" i="16" s="1"/>
  <c r="S76" i="16"/>
  <c r="K76" i="16" s="1"/>
  <c r="S75" i="16"/>
  <c r="S74" i="16"/>
  <c r="K74" i="16" s="1"/>
  <c r="S73" i="16"/>
  <c r="K73" i="16" s="1"/>
  <c r="S72" i="16"/>
  <c r="K72" i="16" s="1"/>
  <c r="S71" i="16"/>
  <c r="K71" i="16" s="1"/>
  <c r="CG81" i="16"/>
  <c r="BF61" i="16"/>
  <c r="BF63" i="16"/>
  <c r="CH81" i="14"/>
  <c r="CH83" i="14"/>
  <c r="AE112" i="12"/>
  <c r="AU76" i="12"/>
  <c r="AM76" i="12" s="1"/>
  <c r="AU75" i="12"/>
  <c r="AU74" i="12"/>
  <c r="AM74" i="12" s="1"/>
  <c r="AU72" i="12"/>
  <c r="AM72" i="12" s="1"/>
  <c r="AU80" i="12"/>
  <c r="AM80" i="12" s="1"/>
  <c r="AU79" i="12"/>
  <c r="AM79" i="12" s="1"/>
  <c r="AU78" i="12"/>
  <c r="AM78" i="12" s="1"/>
  <c r="AU77" i="12"/>
  <c r="AM77" i="12" s="1"/>
  <c r="AU71" i="12"/>
  <c r="AM71" i="12" s="1"/>
  <c r="AU73" i="12"/>
  <c r="AM73" i="12" s="1"/>
  <c r="AC92" i="14"/>
  <c r="AS37" i="14"/>
  <c r="AK37" i="14" s="1"/>
  <c r="AS36" i="14"/>
  <c r="AK36" i="14" s="1"/>
  <c r="AS35" i="14"/>
  <c r="AS34" i="14"/>
  <c r="AK34" i="14" s="1"/>
  <c r="AS33" i="14"/>
  <c r="AK33" i="14" s="1"/>
  <c r="AS32" i="14"/>
  <c r="AK32" i="14" s="1"/>
  <c r="AS31" i="14"/>
  <c r="AK31" i="14" s="1"/>
  <c r="AS40" i="14"/>
  <c r="AK40" i="14" s="1"/>
  <c r="AS39" i="14"/>
  <c r="AK39" i="14" s="1"/>
  <c r="AS38" i="14"/>
  <c r="AK38" i="14" s="1"/>
  <c r="W74" i="16"/>
  <c r="O74" i="16" s="1"/>
  <c r="AE93" i="11"/>
  <c r="BU40" i="11"/>
  <c r="BM40" i="11" s="1"/>
  <c r="BU39" i="11"/>
  <c r="BM39" i="11" s="1"/>
  <c r="BU38" i="11"/>
  <c r="BM38" i="11" s="1"/>
  <c r="BU37" i="11"/>
  <c r="BM37" i="11" s="1"/>
  <c r="BU36" i="11"/>
  <c r="BM36" i="11" s="1"/>
  <c r="BU35" i="11"/>
  <c r="BU34" i="11"/>
  <c r="BM34" i="11" s="1"/>
  <c r="BU33" i="11"/>
  <c r="BM33" i="11" s="1"/>
  <c r="BU32" i="11"/>
  <c r="BM32" i="11" s="1"/>
  <c r="BU31" i="11"/>
  <c r="BM31" i="11" s="1"/>
  <c r="CI61" i="12"/>
  <c r="CI63" i="12"/>
  <c r="CH41" i="15"/>
  <c r="BX71" i="11"/>
  <c r="BP71" i="11" s="1"/>
  <c r="BX75" i="11"/>
  <c r="BP61" i="13"/>
  <c r="BH62" i="13" s="1"/>
  <c r="H103" i="13" s="1"/>
  <c r="AH93" i="16"/>
  <c r="BX39" i="16"/>
  <c r="BP39" i="16" s="1"/>
  <c r="AD101" i="14"/>
  <c r="AT58" i="14"/>
  <c r="AL58" i="14" s="1"/>
  <c r="AT57" i="14"/>
  <c r="AL57" i="14" s="1"/>
  <c r="AT53" i="14"/>
  <c r="AL53" i="14" s="1"/>
  <c r="AT51" i="14"/>
  <c r="AL51" i="14" s="1"/>
  <c r="AT56" i="14"/>
  <c r="AL56" i="14" s="1"/>
  <c r="AT55" i="14"/>
  <c r="AT54" i="14"/>
  <c r="AT52" i="14"/>
  <c r="AL52" i="14" s="1"/>
  <c r="AT59" i="14"/>
  <c r="AL59" i="14" s="1"/>
  <c r="AT60" i="14"/>
  <c r="AL60" i="14" s="1"/>
  <c r="BE61" i="12"/>
  <c r="BE63" i="12"/>
  <c r="AX77" i="16"/>
  <c r="AP77" i="16" s="1"/>
  <c r="AD103" i="13"/>
  <c r="CT59" i="13"/>
  <c r="CL59" i="13" s="1"/>
  <c r="CT55" i="13"/>
  <c r="CT56" i="13"/>
  <c r="CL56" i="13" s="1"/>
  <c r="CT53" i="13"/>
  <c r="CL53" i="13" s="1"/>
  <c r="CT51" i="13"/>
  <c r="CL51" i="13" s="1"/>
  <c r="CT57" i="13"/>
  <c r="CL57" i="13" s="1"/>
  <c r="CT54" i="13"/>
  <c r="CT52" i="13"/>
  <c r="CL52" i="13" s="1"/>
  <c r="CT60" i="13"/>
  <c r="CL60" i="13" s="1"/>
  <c r="CT58" i="13"/>
  <c r="CL58" i="13" s="1"/>
  <c r="AG113" i="16"/>
  <c r="AO61" i="13"/>
  <c r="AG62" i="13" s="1"/>
  <c r="G102" i="13" s="1"/>
  <c r="O102" i="13" s="1"/>
  <c r="AW79" i="15"/>
  <c r="AO79" i="15" s="1"/>
  <c r="AW75" i="15"/>
  <c r="CF41" i="11"/>
  <c r="CF43" i="11"/>
  <c r="AD113" i="11"/>
  <c r="BT80" i="11"/>
  <c r="BL80" i="11" s="1"/>
  <c r="BT79" i="11"/>
  <c r="BL79" i="11" s="1"/>
  <c r="BT78" i="11"/>
  <c r="BL78" i="11" s="1"/>
  <c r="BT77" i="11"/>
  <c r="BL77" i="11" s="1"/>
  <c r="BT76" i="11"/>
  <c r="BL76" i="11" s="1"/>
  <c r="BT75" i="11"/>
  <c r="BT74" i="11"/>
  <c r="BL74" i="11" s="1"/>
  <c r="BT73" i="11"/>
  <c r="BL73" i="11" s="1"/>
  <c r="BT72" i="11"/>
  <c r="BL72" i="11" s="1"/>
  <c r="BT71" i="11"/>
  <c r="BL71" i="11" s="1"/>
  <c r="CE41" i="16"/>
  <c r="AH113" i="14"/>
  <c r="BX80" i="14"/>
  <c r="BP80" i="14" s="1"/>
  <c r="BX79" i="14"/>
  <c r="BP79" i="14" s="1"/>
  <c r="BX78" i="14"/>
  <c r="BP78" i="14" s="1"/>
  <c r="BX77" i="14"/>
  <c r="BP77" i="14" s="1"/>
  <c r="BX76" i="14"/>
  <c r="BP76" i="14" s="1"/>
  <c r="BX75" i="14"/>
  <c r="BX74" i="14"/>
  <c r="BP74" i="14" s="1"/>
  <c r="BX73" i="14"/>
  <c r="BP73" i="14" s="1"/>
  <c r="BX72" i="14"/>
  <c r="BP72" i="14" s="1"/>
  <c r="BX71" i="14"/>
  <c r="BP71" i="14" s="1"/>
  <c r="CD81" i="15"/>
  <c r="AW60" i="12"/>
  <c r="AO60" i="12" s="1"/>
  <c r="AG101" i="12"/>
  <c r="AW56" i="12"/>
  <c r="AO56" i="12" s="1"/>
  <c r="AW55" i="12"/>
  <c r="AW54" i="12"/>
  <c r="AW52" i="12"/>
  <c r="AO52" i="12" s="1"/>
  <c r="AW59" i="12"/>
  <c r="AO59" i="12" s="1"/>
  <c r="AW57" i="12"/>
  <c r="AO57" i="12" s="1"/>
  <c r="AW53" i="12"/>
  <c r="AO53" i="12" s="1"/>
  <c r="AW58" i="12"/>
  <c r="AO58" i="12" s="1"/>
  <c r="AW51" i="12"/>
  <c r="AO51" i="12" s="1"/>
  <c r="CW80" i="13"/>
  <c r="CO80" i="13" s="1"/>
  <c r="CW79" i="13"/>
  <c r="CO79" i="13" s="1"/>
  <c r="CW78" i="13"/>
  <c r="CO78" i="13" s="1"/>
  <c r="CW77" i="13"/>
  <c r="CO77" i="13" s="1"/>
  <c r="CW76" i="13"/>
  <c r="CO76" i="13" s="1"/>
  <c r="CW74" i="13"/>
  <c r="CO74" i="13" s="1"/>
  <c r="CW72" i="13"/>
  <c r="CO72" i="13" s="1"/>
  <c r="AG114" i="13"/>
  <c r="CW73" i="13"/>
  <c r="CO73" i="13" s="1"/>
  <c r="CW71" i="13"/>
  <c r="CO71" i="13" s="1"/>
  <c r="CW75" i="13"/>
  <c r="AF112" i="14"/>
  <c r="AV80" i="14"/>
  <c r="AN80" i="14" s="1"/>
  <c r="AV79" i="14"/>
  <c r="AN79" i="14" s="1"/>
  <c r="AV78" i="14"/>
  <c r="AN78" i="14" s="1"/>
  <c r="AV77" i="14"/>
  <c r="AN77" i="14" s="1"/>
  <c r="AV76" i="14"/>
  <c r="AN76" i="14" s="1"/>
  <c r="AV75" i="14"/>
  <c r="AV74" i="14"/>
  <c r="AN74" i="14" s="1"/>
  <c r="AV73" i="14"/>
  <c r="AN73" i="14" s="1"/>
  <c r="AV72" i="14"/>
  <c r="AN72" i="14" s="1"/>
  <c r="AV71" i="14"/>
  <c r="AN71" i="14" s="1"/>
  <c r="AW80" i="12"/>
  <c r="AO80" i="12" s="1"/>
  <c r="AW79" i="12"/>
  <c r="AO79" i="12" s="1"/>
  <c r="AW78" i="12"/>
  <c r="AO78" i="12" s="1"/>
  <c r="AW77" i="12"/>
  <c r="AO77" i="12" s="1"/>
  <c r="AW76" i="12"/>
  <c r="AO76" i="12" s="1"/>
  <c r="AW75" i="12"/>
  <c r="AW74" i="12"/>
  <c r="AO74" i="12" s="1"/>
  <c r="AW73" i="12"/>
  <c r="AO73" i="12" s="1"/>
  <c r="AW72" i="12"/>
  <c r="AO72" i="12" s="1"/>
  <c r="AW71" i="12"/>
  <c r="AO71" i="12" s="1"/>
  <c r="AG112" i="12"/>
  <c r="BL81" i="13"/>
  <c r="BD82" i="13" s="1"/>
  <c r="D113" i="13" s="1"/>
  <c r="AT31" i="14"/>
  <c r="AL31" i="14" s="1"/>
  <c r="AT35" i="14"/>
  <c r="BF81" i="16"/>
  <c r="BV80" i="16" s="1"/>
  <c r="BN80" i="16" s="1"/>
  <c r="CD61" i="11"/>
  <c r="CD63" i="11"/>
  <c r="AH114" i="12"/>
  <c r="AE92" i="16"/>
  <c r="AU40" i="16"/>
  <c r="AM40" i="16" s="1"/>
  <c r="AU39" i="16"/>
  <c r="AM39" i="16" s="1"/>
  <c r="AU38" i="16"/>
  <c r="AM38" i="16" s="1"/>
  <c r="AU37" i="16"/>
  <c r="AM37" i="16" s="1"/>
  <c r="AU36" i="16"/>
  <c r="AM36" i="16" s="1"/>
  <c r="AU35" i="16"/>
  <c r="AU34" i="16"/>
  <c r="AM34" i="16" s="1"/>
  <c r="AU32" i="16"/>
  <c r="AM32" i="16" s="1"/>
  <c r="AU33" i="16"/>
  <c r="AM33" i="16" s="1"/>
  <c r="AU31" i="16"/>
  <c r="AM31" i="16" s="1"/>
  <c r="AG92" i="12"/>
  <c r="AW40" i="12"/>
  <c r="AO40" i="12" s="1"/>
  <c r="AW39" i="12"/>
  <c r="AO39" i="12" s="1"/>
  <c r="AW38" i="12"/>
  <c r="AO38" i="12" s="1"/>
  <c r="AW37" i="12"/>
  <c r="AO37" i="12" s="1"/>
  <c r="AW36" i="12"/>
  <c r="AO36" i="12" s="1"/>
  <c r="AW35" i="12"/>
  <c r="AW34" i="12"/>
  <c r="AO34" i="12" s="1"/>
  <c r="AW33" i="12"/>
  <c r="AO33" i="12" s="1"/>
  <c r="AW32" i="12"/>
  <c r="AO32" i="12" s="1"/>
  <c r="AW31" i="12"/>
  <c r="AO31" i="12" s="1"/>
  <c r="AG103" i="13"/>
  <c r="CW60" i="13"/>
  <c r="CO60" i="13" s="1"/>
  <c r="CW58" i="13"/>
  <c r="CO58" i="13" s="1"/>
  <c r="CW57" i="13"/>
  <c r="CO57" i="13" s="1"/>
  <c r="CW54" i="13"/>
  <c r="CW52" i="13"/>
  <c r="CO52" i="13" s="1"/>
  <c r="CW56" i="13"/>
  <c r="CO56" i="13" s="1"/>
  <c r="CW53" i="13"/>
  <c r="CO53" i="13" s="1"/>
  <c r="CW51" i="13"/>
  <c r="CO51" i="13" s="1"/>
  <c r="CW59" i="13"/>
  <c r="CO59" i="13" s="1"/>
  <c r="CW55" i="13"/>
  <c r="AE112" i="15"/>
  <c r="AU80" i="15"/>
  <c r="AM80" i="15" s="1"/>
  <c r="AU79" i="15"/>
  <c r="AM79" i="15" s="1"/>
  <c r="AU78" i="15"/>
  <c r="AM78" i="15" s="1"/>
  <c r="AU77" i="15"/>
  <c r="AM77" i="15" s="1"/>
  <c r="AU76" i="15"/>
  <c r="AM76" i="15" s="1"/>
  <c r="AU75" i="15"/>
  <c r="AU74" i="15"/>
  <c r="AM74" i="15" s="1"/>
  <c r="AU72" i="15"/>
  <c r="AM72" i="15" s="1"/>
  <c r="AU73" i="15"/>
  <c r="AM73" i="15" s="1"/>
  <c r="AU71" i="15"/>
  <c r="AM71" i="15" s="1"/>
  <c r="AF112" i="15"/>
  <c r="AV76" i="15"/>
  <c r="AN76" i="15" s="1"/>
  <c r="AV80" i="15"/>
  <c r="AN80" i="15" s="1"/>
  <c r="AV73" i="15"/>
  <c r="AN73" i="15" s="1"/>
  <c r="AV71" i="15"/>
  <c r="AN71" i="15" s="1"/>
  <c r="AV78" i="15"/>
  <c r="AN78" i="15" s="1"/>
  <c r="AV79" i="15"/>
  <c r="AN79" i="15" s="1"/>
  <c r="AV74" i="15"/>
  <c r="AN74" i="15" s="1"/>
  <c r="AV75" i="15"/>
  <c r="AV72" i="15"/>
  <c r="AN72" i="15" s="1"/>
  <c r="AV77" i="15"/>
  <c r="AN77" i="15" s="1"/>
  <c r="BP41" i="13"/>
  <c r="BH42" i="13" s="1"/>
  <c r="H93" i="13" s="1"/>
  <c r="BO41" i="13"/>
  <c r="BG42" i="13" s="1"/>
  <c r="G93" i="13" s="1"/>
  <c r="O93" i="13" s="1"/>
  <c r="I41" i="15"/>
  <c r="CE43" i="14"/>
  <c r="BH63" i="16"/>
  <c r="AW71" i="16"/>
  <c r="AO71" i="16" s="1"/>
  <c r="AW74" i="16"/>
  <c r="AO74" i="16" s="1"/>
  <c r="AC91" i="16"/>
  <c r="S40" i="16"/>
  <c r="K40" i="16" s="1"/>
  <c r="S39" i="16"/>
  <c r="K39" i="16" s="1"/>
  <c r="S38" i="16"/>
  <c r="K38" i="16" s="1"/>
  <c r="S36" i="16"/>
  <c r="K36" i="16" s="1"/>
  <c r="S37" i="16"/>
  <c r="K37" i="16" s="1"/>
  <c r="S33" i="16"/>
  <c r="K33" i="16" s="1"/>
  <c r="S31" i="16"/>
  <c r="K31" i="16" s="1"/>
  <c r="S34" i="16"/>
  <c r="K34" i="16" s="1"/>
  <c r="S35" i="16"/>
  <c r="S32" i="16"/>
  <c r="K32" i="16" s="1"/>
  <c r="CY72" i="13"/>
  <c r="CQ72" i="13" s="1"/>
  <c r="CY76" i="13"/>
  <c r="CQ76" i="13" s="1"/>
  <c r="AX79" i="11"/>
  <c r="AP79" i="11" s="1"/>
  <c r="AX75" i="11"/>
  <c r="AX71" i="11"/>
  <c r="AP71" i="11" s="1"/>
  <c r="AH112" i="11"/>
  <c r="BX77" i="12"/>
  <c r="BP77" i="12" s="1"/>
  <c r="BX73" i="12"/>
  <c r="BP73" i="12" s="1"/>
  <c r="AH113" i="12"/>
  <c r="CC63" i="12"/>
  <c r="AH112" i="14"/>
  <c r="AX80" i="14"/>
  <c r="AP80" i="14" s="1"/>
  <c r="AX79" i="14"/>
  <c r="AP79" i="14" s="1"/>
  <c r="AX78" i="14"/>
  <c r="AP78" i="14" s="1"/>
  <c r="AX77" i="14"/>
  <c r="AP77" i="14" s="1"/>
  <c r="AX76" i="14"/>
  <c r="AP76" i="14" s="1"/>
  <c r="AX75" i="14"/>
  <c r="AX74" i="14"/>
  <c r="AP74" i="14" s="1"/>
  <c r="AX73" i="14"/>
  <c r="AP73" i="14" s="1"/>
  <c r="AX72" i="14"/>
  <c r="AP72" i="14" s="1"/>
  <c r="AX71" i="14"/>
  <c r="AP71" i="14" s="1"/>
  <c r="AY37" i="14"/>
  <c r="AQ37" i="14" s="1"/>
  <c r="AG102" i="14"/>
  <c r="BW60" i="14"/>
  <c r="BO60" i="14" s="1"/>
  <c r="BW59" i="14"/>
  <c r="BO59" i="14" s="1"/>
  <c r="BW58" i="14"/>
  <c r="BO58" i="14" s="1"/>
  <c r="BW56" i="14"/>
  <c r="BO56" i="14" s="1"/>
  <c r="BW55" i="14"/>
  <c r="BW54" i="14"/>
  <c r="BW52" i="14"/>
  <c r="BO52" i="14" s="1"/>
  <c r="BW53" i="14"/>
  <c r="BO53" i="14" s="1"/>
  <c r="BW51" i="14"/>
  <c r="BO51" i="14" s="1"/>
  <c r="BW57" i="14"/>
  <c r="BO57" i="14" s="1"/>
  <c r="CG81" i="14"/>
  <c r="CG83" i="14"/>
  <c r="CS59" i="15"/>
  <c r="CK59" i="15" s="1"/>
  <c r="F61" i="13"/>
  <c r="F63" i="13"/>
  <c r="E61" i="13"/>
  <c r="E63" i="13"/>
  <c r="AF103" i="13"/>
  <c r="CV56" i="13"/>
  <c r="CN56" i="13" s="1"/>
  <c r="CV53" i="13"/>
  <c r="CN53" i="13" s="1"/>
  <c r="CV51" i="13"/>
  <c r="CN51" i="13" s="1"/>
  <c r="CV60" i="13"/>
  <c r="CN60" i="13" s="1"/>
  <c r="CV58" i="13"/>
  <c r="CN58" i="13" s="1"/>
  <c r="CV59" i="13"/>
  <c r="CN59" i="13" s="1"/>
  <c r="CV55" i="13"/>
  <c r="CV57" i="13"/>
  <c r="CN57" i="13" s="1"/>
  <c r="CV52" i="13"/>
  <c r="CN52" i="13" s="1"/>
  <c r="CV54" i="13"/>
  <c r="AG100" i="16"/>
  <c r="W60" i="16"/>
  <c r="O60" i="16" s="1"/>
  <c r="W59" i="16"/>
  <c r="O59" i="16" s="1"/>
  <c r="W58" i="16"/>
  <c r="O58" i="16" s="1"/>
  <c r="W57" i="16"/>
  <c r="O57" i="16" s="1"/>
  <c r="W56" i="16"/>
  <c r="O56" i="16" s="1"/>
  <c r="W55" i="16"/>
  <c r="W54" i="16"/>
  <c r="W52" i="16"/>
  <c r="O52" i="16" s="1"/>
  <c r="W51" i="16"/>
  <c r="O51" i="16" s="1"/>
  <c r="W53" i="16"/>
  <c r="O53" i="16" s="1"/>
  <c r="CI83" i="11"/>
  <c r="CH61" i="11"/>
  <c r="CH63" i="11"/>
  <c r="CI81" i="16"/>
  <c r="CF61" i="12"/>
  <c r="CF63" i="12"/>
  <c r="AT34" i="16"/>
  <c r="AL34" i="16" s="1"/>
  <c r="AT37" i="16"/>
  <c r="AL37" i="16" s="1"/>
  <c r="AG94" i="13"/>
  <c r="CW40" i="13"/>
  <c r="CO40" i="13" s="1"/>
  <c r="CW39" i="13"/>
  <c r="CO39" i="13" s="1"/>
  <c r="CW38" i="13"/>
  <c r="CO38" i="13" s="1"/>
  <c r="CW37" i="13"/>
  <c r="CO37" i="13" s="1"/>
  <c r="CW36" i="13"/>
  <c r="CO36" i="13" s="1"/>
  <c r="CW35" i="13"/>
  <c r="CW34" i="13"/>
  <c r="CO34" i="13" s="1"/>
  <c r="CW33" i="13"/>
  <c r="CO33" i="13" s="1"/>
  <c r="CW32" i="13"/>
  <c r="CO32" i="13" s="1"/>
  <c r="CW31" i="13"/>
  <c r="CO31" i="13" s="1"/>
  <c r="AG102" i="11"/>
  <c r="BW60" i="11"/>
  <c r="BO60" i="11" s="1"/>
  <c r="BW58" i="11"/>
  <c r="BO58" i="11" s="1"/>
  <c r="BW59" i="11"/>
  <c r="BO59" i="11" s="1"/>
  <c r="BW57" i="11"/>
  <c r="BO57" i="11" s="1"/>
  <c r="BW53" i="11"/>
  <c r="BO53" i="11" s="1"/>
  <c r="BW51" i="11"/>
  <c r="BO51" i="11" s="1"/>
  <c r="BW56" i="11"/>
  <c r="BO56" i="11" s="1"/>
  <c r="BW54" i="11"/>
  <c r="BW52" i="11"/>
  <c r="BO52" i="11" s="1"/>
  <c r="BW55" i="11"/>
  <c r="AO81" i="13"/>
  <c r="AG82" i="13" s="1"/>
  <c r="G112" i="13" s="1"/>
  <c r="O112" i="13" s="1"/>
  <c r="AI112" i="15"/>
  <c r="AY80" i="15"/>
  <c r="AQ80" i="15" s="1"/>
  <c r="AY79" i="15"/>
  <c r="AQ79" i="15" s="1"/>
  <c r="AY78" i="15"/>
  <c r="AQ78" i="15" s="1"/>
  <c r="AY77" i="15"/>
  <c r="AQ77" i="15" s="1"/>
  <c r="AY76" i="15"/>
  <c r="AQ76" i="15" s="1"/>
  <c r="AY75" i="15"/>
  <c r="AY74" i="15"/>
  <c r="AQ74" i="15" s="1"/>
  <c r="AY72" i="15"/>
  <c r="AQ72" i="15" s="1"/>
  <c r="AY73" i="15"/>
  <c r="AQ73" i="15" s="1"/>
  <c r="AY71" i="15"/>
  <c r="AQ71" i="15" s="1"/>
  <c r="BH63" i="12"/>
  <c r="CF63" i="14"/>
  <c r="AI113" i="15"/>
  <c r="BY79" i="15"/>
  <c r="BQ79" i="15" s="1"/>
  <c r="BY75" i="15"/>
  <c r="BY74" i="15"/>
  <c r="BQ74" i="15" s="1"/>
  <c r="BY72" i="15"/>
  <c r="BQ72" i="15" s="1"/>
  <c r="BY77" i="15"/>
  <c r="BQ77" i="15" s="1"/>
  <c r="BY78" i="15"/>
  <c r="BQ78" i="15" s="1"/>
  <c r="BY71" i="15"/>
  <c r="BQ71" i="15" s="1"/>
  <c r="BY80" i="15"/>
  <c r="BQ80" i="15" s="1"/>
  <c r="BY73" i="15"/>
  <c r="BQ73" i="15" s="1"/>
  <c r="BY76" i="15"/>
  <c r="BQ76" i="15" s="1"/>
  <c r="CC41" i="16"/>
  <c r="AH102" i="14"/>
  <c r="BX60" i="14"/>
  <c r="BP60" i="14" s="1"/>
  <c r="BX59" i="14"/>
  <c r="BP59" i="14" s="1"/>
  <c r="BX58" i="14"/>
  <c r="BP58" i="14" s="1"/>
  <c r="BX57" i="14"/>
  <c r="BP57" i="14" s="1"/>
  <c r="BX56" i="14"/>
  <c r="BP56" i="14" s="1"/>
  <c r="BX55" i="14"/>
  <c r="BX54" i="14"/>
  <c r="BX53" i="14"/>
  <c r="BP53" i="14" s="1"/>
  <c r="BX52" i="14"/>
  <c r="BP52" i="14" s="1"/>
  <c r="BX51" i="14"/>
  <c r="BP51" i="14" s="1"/>
  <c r="BY32" i="14"/>
  <c r="BQ32" i="14" s="1"/>
  <c r="H81" i="13"/>
  <c r="X73" i="13" s="1"/>
  <c r="P73" i="13" s="1"/>
  <c r="AS79" i="14"/>
  <c r="AK79" i="14" s="1"/>
  <c r="AS72" i="14"/>
  <c r="AK72" i="14" s="1"/>
  <c r="W34" i="16"/>
  <c r="O34" i="16" s="1"/>
  <c r="Y72" i="12"/>
  <c r="Q72" i="12" s="1"/>
  <c r="Y76" i="12"/>
  <c r="Q76" i="12" s="1"/>
  <c r="AV40" i="15"/>
  <c r="AN40" i="15" s="1"/>
  <c r="CX37" i="13"/>
  <c r="CP37" i="13" s="1"/>
  <c r="AX52" i="16"/>
  <c r="AP52" i="16" s="1"/>
  <c r="AT52" i="16"/>
  <c r="AL52" i="16" s="1"/>
  <c r="AQ41" i="4"/>
  <c r="AI42" i="4" s="1"/>
  <c r="I52" i="4" s="1"/>
  <c r="I56" i="4" s="1"/>
  <c r="AO41" i="7"/>
  <c r="AG42" i="7" s="1"/>
  <c r="G52" i="7" s="1"/>
  <c r="N61" i="10"/>
  <c r="F62" i="10" s="1"/>
  <c r="F101" i="10" s="1"/>
  <c r="AY58" i="10"/>
  <c r="AQ58" i="10" s="1"/>
  <c r="AX80" i="10"/>
  <c r="AP80" i="10" s="1"/>
  <c r="AU60" i="10"/>
  <c r="AM60" i="10" s="1"/>
  <c r="AX60" i="10"/>
  <c r="AP60" i="10" s="1"/>
  <c r="AX54" i="10"/>
  <c r="AX73" i="10"/>
  <c r="AP73" i="10" s="1"/>
  <c r="S74" i="10"/>
  <c r="K74" i="10" s="1"/>
  <c r="U75" i="10"/>
  <c r="U77" i="10"/>
  <c r="M77" i="10" s="1"/>
  <c r="AS74" i="10"/>
  <c r="AK74" i="10" s="1"/>
  <c r="AS77" i="10"/>
  <c r="AK77" i="10" s="1"/>
  <c r="AS72" i="10"/>
  <c r="AK72" i="10" s="1"/>
  <c r="AS75" i="10"/>
  <c r="AS73" i="10"/>
  <c r="AK73" i="10" s="1"/>
  <c r="AS71" i="10"/>
  <c r="AK71" i="10" s="1"/>
  <c r="AS78" i="10"/>
  <c r="AK78" i="10" s="1"/>
  <c r="AS79" i="10"/>
  <c r="AK79" i="10" s="1"/>
  <c r="AS76" i="10"/>
  <c r="AK76" i="10" s="1"/>
  <c r="AX53" i="10"/>
  <c r="AP53" i="10" s="1"/>
  <c r="AX55" i="10"/>
  <c r="AX72" i="10"/>
  <c r="AP72" i="10" s="1"/>
  <c r="AX74" i="10"/>
  <c r="AP74" i="10" s="1"/>
  <c r="AU58" i="10"/>
  <c r="AM58" i="10" s="1"/>
  <c r="AU59" i="10"/>
  <c r="AM59" i="10" s="1"/>
  <c r="AU54" i="10"/>
  <c r="AU56" i="10"/>
  <c r="AM56" i="10" s="1"/>
  <c r="AU52" i="10"/>
  <c r="AM52" i="10" s="1"/>
  <c r="AU57" i="10"/>
  <c r="AM57" i="10" s="1"/>
  <c r="AU51" i="10"/>
  <c r="AM51" i="10" s="1"/>
  <c r="AU55" i="10"/>
  <c r="AY55" i="10"/>
  <c r="AY54" i="10"/>
  <c r="AY53" i="10"/>
  <c r="AQ53" i="10" s="1"/>
  <c r="AY59" i="10"/>
  <c r="AQ59" i="10" s="1"/>
  <c r="AY51" i="10"/>
  <c r="AQ51" i="10" s="1"/>
  <c r="AY56" i="10"/>
  <c r="AQ56" i="10" s="1"/>
  <c r="AY52" i="10"/>
  <c r="AQ52" i="10" s="1"/>
  <c r="AY57" i="10"/>
  <c r="AQ57" i="10" s="1"/>
  <c r="W71" i="10"/>
  <c r="O71" i="10" s="1"/>
  <c r="W77" i="10"/>
  <c r="O77" i="10" s="1"/>
  <c r="AT77" i="10"/>
  <c r="AL77" i="10" s="1"/>
  <c r="AT76" i="10"/>
  <c r="AL76" i="10" s="1"/>
  <c r="AT74" i="10"/>
  <c r="AL74" i="10" s="1"/>
  <c r="AT78" i="10"/>
  <c r="AL78" i="10" s="1"/>
  <c r="AT72" i="10"/>
  <c r="AL72" i="10" s="1"/>
  <c r="AT73" i="10"/>
  <c r="AL73" i="10" s="1"/>
  <c r="AT75" i="10"/>
  <c r="AT79" i="10"/>
  <c r="AL79" i="10" s="1"/>
  <c r="AT71" i="10"/>
  <c r="AL71" i="10" s="1"/>
  <c r="AV56" i="10"/>
  <c r="AN56" i="10" s="1"/>
  <c r="AV59" i="10"/>
  <c r="AN59" i="10" s="1"/>
  <c r="AV54" i="10"/>
  <c r="AV57" i="10"/>
  <c r="AN57" i="10" s="1"/>
  <c r="AV55" i="10"/>
  <c r="AV52" i="10"/>
  <c r="AN52" i="10" s="1"/>
  <c r="AV53" i="10"/>
  <c r="AN53" i="10" s="1"/>
  <c r="AV51" i="10"/>
  <c r="AN51" i="10" s="1"/>
  <c r="AV58" i="10"/>
  <c r="AN58" i="10" s="1"/>
  <c r="AX58" i="10"/>
  <c r="AP58" i="10" s="1"/>
  <c r="AX52" i="10"/>
  <c r="AP52" i="10" s="1"/>
  <c r="AX71" i="10"/>
  <c r="AP71" i="10" s="1"/>
  <c r="AX76" i="10"/>
  <c r="AP76" i="10" s="1"/>
  <c r="AS59" i="10"/>
  <c r="AK59" i="10" s="1"/>
  <c r="AS51" i="10"/>
  <c r="AK51" i="10" s="1"/>
  <c r="AS53" i="10"/>
  <c r="AK53" i="10" s="1"/>
  <c r="AS56" i="10"/>
  <c r="AK56" i="10" s="1"/>
  <c r="AS54" i="10"/>
  <c r="AS52" i="10"/>
  <c r="AK52" i="10" s="1"/>
  <c r="AS58" i="10"/>
  <c r="AK58" i="10" s="1"/>
  <c r="AS55" i="10"/>
  <c r="AS57" i="10"/>
  <c r="AK57" i="10" s="1"/>
  <c r="AW59" i="10"/>
  <c r="AO59" i="10" s="1"/>
  <c r="AW52" i="10"/>
  <c r="AO52" i="10" s="1"/>
  <c r="AW53" i="10"/>
  <c r="AO53" i="10" s="1"/>
  <c r="AW56" i="10"/>
  <c r="AO56" i="10" s="1"/>
  <c r="AW55" i="10"/>
  <c r="AW58" i="10"/>
  <c r="AO58" i="10" s="1"/>
  <c r="AW51" i="10"/>
  <c r="AO51" i="10" s="1"/>
  <c r="AW57" i="10"/>
  <c r="AO57" i="10" s="1"/>
  <c r="AW54" i="10"/>
  <c r="V79" i="10"/>
  <c r="N79" i="10" s="1"/>
  <c r="V77" i="10"/>
  <c r="N77" i="10" s="1"/>
  <c r="V72" i="10"/>
  <c r="N72" i="10" s="1"/>
  <c r="V78" i="10"/>
  <c r="N78" i="10" s="1"/>
  <c r="V74" i="10"/>
  <c r="N74" i="10" s="1"/>
  <c r="V73" i="10"/>
  <c r="N73" i="10" s="1"/>
  <c r="V71" i="10"/>
  <c r="N71" i="10" s="1"/>
  <c r="V76" i="10"/>
  <c r="N76" i="10" s="1"/>
  <c r="V75" i="10"/>
  <c r="AX51" i="10"/>
  <c r="AP51" i="10" s="1"/>
  <c r="AX78" i="10"/>
  <c r="AP78" i="10" s="1"/>
  <c r="AX77" i="10"/>
  <c r="AP77" i="10" s="1"/>
  <c r="AY76" i="10"/>
  <c r="AQ76" i="10" s="1"/>
  <c r="AY79" i="10"/>
  <c r="AQ79" i="10" s="1"/>
  <c r="AY72" i="10"/>
  <c r="AQ72" i="10" s="1"/>
  <c r="AY77" i="10"/>
  <c r="AQ77" i="10" s="1"/>
  <c r="AY78" i="10"/>
  <c r="AQ78" i="10" s="1"/>
  <c r="AY71" i="10"/>
  <c r="AQ71" i="10" s="1"/>
  <c r="AY74" i="10"/>
  <c r="AQ74" i="10" s="1"/>
  <c r="AY75" i="10"/>
  <c r="AY73" i="10"/>
  <c r="AQ73" i="10" s="1"/>
  <c r="AW71" i="10"/>
  <c r="AO71" i="10" s="1"/>
  <c r="AW75" i="10"/>
  <c r="AW79" i="10"/>
  <c r="AO79" i="10" s="1"/>
  <c r="AW76" i="10"/>
  <c r="AO76" i="10" s="1"/>
  <c r="AW74" i="10"/>
  <c r="AO74" i="10" s="1"/>
  <c r="AW73" i="10"/>
  <c r="AO73" i="10" s="1"/>
  <c r="AW77" i="10"/>
  <c r="AO77" i="10" s="1"/>
  <c r="AW72" i="10"/>
  <c r="AO72" i="10" s="1"/>
  <c r="AW78" i="10"/>
  <c r="AO78" i="10" s="1"/>
  <c r="BP41" i="6"/>
  <c r="BH42" i="6" s="1"/>
  <c r="H53" i="6" s="1"/>
  <c r="BL41" i="6"/>
  <c r="BD42" i="6" s="1"/>
  <c r="D53" i="6" s="1"/>
  <c r="CM41" i="4"/>
  <c r="CE42" i="4" s="1"/>
  <c r="CL41" i="6"/>
  <c r="CD42" i="6" s="1"/>
  <c r="D54" i="6" s="1"/>
  <c r="AP41" i="4"/>
  <c r="AH42" i="4" s="1"/>
  <c r="H52" i="4" s="1"/>
  <c r="H56" i="4" s="1"/>
  <c r="AO41" i="4"/>
  <c r="AG42" i="4" s="1"/>
  <c r="G52" i="4" s="1"/>
  <c r="G58" i="9"/>
  <c r="O51" i="9" s="1"/>
  <c r="AE56" i="4"/>
  <c r="K41" i="6"/>
  <c r="C42" i="6" s="1"/>
  <c r="C51" i="6" s="1"/>
  <c r="CO41" i="6"/>
  <c r="CG42" i="6" s="1"/>
  <c r="G54" i="6" s="1"/>
  <c r="AN41" i="8"/>
  <c r="AF42" i="8" s="1"/>
  <c r="F52" i="8" s="1"/>
  <c r="AK41" i="4"/>
  <c r="AC42" i="4" s="1"/>
  <c r="C52" i="4" s="1"/>
  <c r="I58" i="5"/>
  <c r="C58" i="9"/>
  <c r="C56" i="9"/>
  <c r="K52" i="9" s="1"/>
  <c r="K51" i="9"/>
  <c r="E58" i="5"/>
  <c r="E56" i="5"/>
  <c r="O53" i="9"/>
  <c r="AM41" i="4"/>
  <c r="AE42" i="4" s="1"/>
  <c r="E52" i="4" s="1"/>
  <c r="O52" i="8"/>
  <c r="G58" i="8"/>
  <c r="G56" i="8"/>
  <c r="O53" i="8" s="1"/>
  <c r="AP41" i="8"/>
  <c r="AH42" i="8" s="1"/>
  <c r="H52" i="8" s="1"/>
  <c r="AQ41" i="8"/>
  <c r="AI42" i="8" s="1"/>
  <c r="I52" i="8" s="1"/>
  <c r="H58" i="9"/>
  <c r="H56" i="9"/>
  <c r="C58" i="5"/>
  <c r="C56" i="5"/>
  <c r="BO41" i="7"/>
  <c r="BG42" i="7" s="1"/>
  <c r="G53" i="7" s="1"/>
  <c r="BL41" i="7"/>
  <c r="BD42" i="7" s="1"/>
  <c r="D53" i="7" s="1"/>
  <c r="CP41" i="6"/>
  <c r="CH42" i="6" s="1"/>
  <c r="H54" i="6" s="1"/>
  <c r="BK41" i="7"/>
  <c r="BC42" i="7" s="1"/>
  <c r="C53" i="7" s="1"/>
  <c r="AN41" i="7"/>
  <c r="AF42" i="7" s="1"/>
  <c r="F52" i="7" s="1"/>
  <c r="G56" i="5"/>
  <c r="G58" i="5"/>
  <c r="F58" i="6"/>
  <c r="N51" i="6"/>
  <c r="F56" i="6"/>
  <c r="N53" i="6" s="1"/>
  <c r="D58" i="5"/>
  <c r="D56" i="5"/>
  <c r="AM41" i="7"/>
  <c r="AE42" i="7" s="1"/>
  <c r="E52" i="7" s="1"/>
  <c r="CO41" i="4"/>
  <c r="CG42" i="4" s="1"/>
  <c r="CL41" i="4"/>
  <c r="CD42" i="4" s="1"/>
  <c r="BO41" i="6"/>
  <c r="BG42" i="6" s="1"/>
  <c r="G53" i="6" s="1"/>
  <c r="E58" i="9"/>
  <c r="E56" i="9"/>
  <c r="H58" i="5"/>
  <c r="P53" i="5" s="1"/>
  <c r="H56" i="5"/>
  <c r="P51" i="5" s="1"/>
  <c r="D58" i="9"/>
  <c r="L51" i="9" s="1"/>
  <c r="D56" i="9"/>
  <c r="L53" i="9" s="1"/>
  <c r="V52" i="4"/>
  <c r="V53" i="4"/>
  <c r="V51" i="4"/>
  <c r="AL41" i="4"/>
  <c r="AD42" i="4" s="1"/>
  <c r="D52" i="4" s="1"/>
  <c r="L41" i="6"/>
  <c r="D42" i="6" s="1"/>
  <c r="D51" i="6" s="1"/>
  <c r="I58" i="9"/>
  <c r="I56" i="9"/>
  <c r="N52" i="5"/>
  <c r="F56" i="5"/>
  <c r="N53" i="5" s="1"/>
  <c r="F58" i="5"/>
  <c r="F58" i="9"/>
  <c r="N51" i="9" s="1"/>
  <c r="N56" i="9" s="1"/>
  <c r="F57" i="9" s="1"/>
  <c r="H58" i="4"/>
  <c r="I56" i="5"/>
  <c r="Q51" i="5" s="1"/>
  <c r="Q56" i="5" s="1"/>
  <c r="I57" i="5" s="1"/>
  <c r="AL41" i="1"/>
  <c r="AD42" i="1" s="1"/>
  <c r="D52" i="1" s="1"/>
  <c r="L52" i="1" s="1"/>
  <c r="AP41" i="1"/>
  <c r="AH42" i="1" s="1"/>
  <c r="H52" i="1" s="1"/>
  <c r="AN41" i="1"/>
  <c r="AF42" i="1" s="1"/>
  <c r="F52" i="1" s="1"/>
  <c r="N52" i="1" s="1"/>
  <c r="AM41" i="1"/>
  <c r="AE42" i="1" s="1"/>
  <c r="E52" i="1" s="1"/>
  <c r="M52" i="1" s="1"/>
  <c r="AQ41" i="1"/>
  <c r="AI42" i="1" s="1"/>
  <c r="I52" i="1" s="1"/>
  <c r="O41" i="1"/>
  <c r="G42" i="1" s="1"/>
  <c r="G51" i="1" s="1"/>
  <c r="G56" i="1" s="1"/>
  <c r="Q41" i="1"/>
  <c r="I42" i="1" s="1"/>
  <c r="I51" i="1" s="1"/>
  <c r="P41" i="1"/>
  <c r="H42" i="1" s="1"/>
  <c r="H51" i="1" s="1"/>
  <c r="K41" i="1"/>
  <c r="C42" i="1" s="1"/>
  <c r="C51" i="1" s="1"/>
  <c r="N41" i="1"/>
  <c r="L41" i="1"/>
  <c r="M41" i="1"/>
  <c r="U72" i="10" l="1"/>
  <c r="M72" i="10" s="1"/>
  <c r="U74" i="10"/>
  <c r="M74" i="10" s="1"/>
  <c r="S72" i="10"/>
  <c r="K72" i="10" s="1"/>
  <c r="AX72" i="11"/>
  <c r="AP72" i="11" s="1"/>
  <c r="AP81" i="11" s="1"/>
  <c r="AH82" i="11" s="1"/>
  <c r="H112" i="11" s="1"/>
  <c r="AX76" i="11"/>
  <c r="AP76" i="11" s="1"/>
  <c r="AX80" i="11"/>
  <c r="AP80" i="11" s="1"/>
  <c r="BX37" i="12"/>
  <c r="BP37" i="12" s="1"/>
  <c r="CW51" i="14"/>
  <c r="CO51" i="14" s="1"/>
  <c r="CY77" i="14"/>
  <c r="CQ77" i="14" s="1"/>
  <c r="S39" i="11"/>
  <c r="K39" i="11" s="1"/>
  <c r="S40" i="11"/>
  <c r="K40" i="11" s="1"/>
  <c r="S38" i="11"/>
  <c r="K38" i="11" s="1"/>
  <c r="K41" i="11" s="1"/>
  <c r="C42" i="11" s="1"/>
  <c r="C91" i="11" s="1"/>
  <c r="AH41" i="11"/>
  <c r="S72" i="14"/>
  <c r="K72" i="14" s="1"/>
  <c r="S73" i="14"/>
  <c r="K73" i="14" s="1"/>
  <c r="I58" i="6"/>
  <c r="Q53" i="6" s="1"/>
  <c r="AX73" i="11"/>
  <c r="AP73" i="11" s="1"/>
  <c r="AX77" i="11"/>
  <c r="AP77" i="11" s="1"/>
  <c r="BX35" i="12"/>
  <c r="CW60" i="14"/>
  <c r="CO60" i="14" s="1"/>
  <c r="Y31" i="13"/>
  <c r="Q31" i="13" s="1"/>
  <c r="Y73" i="10"/>
  <c r="Q73" i="10" s="1"/>
  <c r="U73" i="10"/>
  <c r="M73" i="10" s="1"/>
  <c r="M81" i="10" s="1"/>
  <c r="E82" i="10" s="1"/>
  <c r="E111" i="10" s="1"/>
  <c r="U76" i="10"/>
  <c r="M76" i="10" s="1"/>
  <c r="U71" i="10"/>
  <c r="M71" i="10" s="1"/>
  <c r="U79" i="10"/>
  <c r="M79" i="10" s="1"/>
  <c r="AX74" i="11"/>
  <c r="AP74" i="11" s="1"/>
  <c r="CW56" i="14"/>
  <c r="CO56" i="14" s="1"/>
  <c r="Y35" i="13"/>
  <c r="S33" i="11"/>
  <c r="K33" i="11" s="1"/>
  <c r="K81" i="12"/>
  <c r="C82" i="12" s="1"/>
  <c r="C111" i="12" s="1"/>
  <c r="BO41" i="15"/>
  <c r="BG42" i="15" s="1"/>
  <c r="G93" i="15" s="1"/>
  <c r="AX57" i="11"/>
  <c r="AP57" i="11" s="1"/>
  <c r="AX53" i="11"/>
  <c r="AP53" i="11" s="1"/>
  <c r="AH101" i="11"/>
  <c r="AX60" i="11"/>
  <c r="AP60" i="11" s="1"/>
  <c r="AP41" i="16"/>
  <c r="AH42" i="16" s="1"/>
  <c r="H92" i="16" s="1"/>
  <c r="BM41" i="14"/>
  <c r="BE42" i="14" s="1"/>
  <c r="E93" i="14" s="1"/>
  <c r="BK61" i="11"/>
  <c r="BC62" i="11" s="1"/>
  <c r="C103" i="11" s="1"/>
  <c r="AT74" i="11"/>
  <c r="AL74" i="11" s="1"/>
  <c r="AT78" i="11"/>
  <c r="AL78" i="11" s="1"/>
  <c r="AG112" i="11"/>
  <c r="AW77" i="11"/>
  <c r="AO77" i="11" s="1"/>
  <c r="AT40" i="11"/>
  <c r="AL40" i="11" s="1"/>
  <c r="AT36" i="11"/>
  <c r="AL36" i="11" s="1"/>
  <c r="AT32" i="11"/>
  <c r="AL32" i="11" s="1"/>
  <c r="AT34" i="11"/>
  <c r="AL34" i="11" s="1"/>
  <c r="AT39" i="11"/>
  <c r="AL39" i="11" s="1"/>
  <c r="AT35" i="11"/>
  <c r="AT31" i="11"/>
  <c r="AL31" i="11" s="1"/>
  <c r="AT38" i="11"/>
  <c r="AL38" i="11" s="1"/>
  <c r="AT37" i="11"/>
  <c r="AL37" i="11" s="1"/>
  <c r="AT33" i="11"/>
  <c r="AL33" i="11" s="1"/>
  <c r="AG101" i="11"/>
  <c r="AH92" i="11"/>
  <c r="AX32" i="11"/>
  <c r="AP32" i="11" s="1"/>
  <c r="AX36" i="11"/>
  <c r="AP36" i="11" s="1"/>
  <c r="AC91" i="14"/>
  <c r="S37" i="14"/>
  <c r="K37" i="14" s="1"/>
  <c r="S33" i="14"/>
  <c r="K33" i="14" s="1"/>
  <c r="S38" i="14"/>
  <c r="K38" i="14" s="1"/>
  <c r="S39" i="14"/>
  <c r="K39" i="14" s="1"/>
  <c r="S40" i="14"/>
  <c r="K40" i="14" s="1"/>
  <c r="S34" i="14"/>
  <c r="K34" i="14" s="1"/>
  <c r="S36" i="14"/>
  <c r="K36" i="14" s="1"/>
  <c r="S32" i="14"/>
  <c r="K32" i="14" s="1"/>
  <c r="S35" i="14"/>
  <c r="S31" i="14"/>
  <c r="K31" i="14" s="1"/>
  <c r="BX36" i="12"/>
  <c r="BP36" i="12" s="1"/>
  <c r="BX33" i="12"/>
  <c r="BP33" i="12" s="1"/>
  <c r="AU34" i="11"/>
  <c r="AM34" i="11" s="1"/>
  <c r="AU33" i="11"/>
  <c r="AM33" i="11" s="1"/>
  <c r="AM41" i="11" s="1"/>
  <c r="AE42" i="11" s="1"/>
  <c r="E92" i="11" s="1"/>
  <c r="M92" i="11" s="1"/>
  <c r="AU39" i="11"/>
  <c r="AM39" i="11" s="1"/>
  <c r="CV76" i="12"/>
  <c r="CN76" i="12" s="1"/>
  <c r="AU58" i="11"/>
  <c r="AM58" i="11" s="1"/>
  <c r="AD63" i="11"/>
  <c r="AT58" i="11" s="1"/>
  <c r="AL58" i="11" s="1"/>
  <c r="AG81" i="11"/>
  <c r="AC114" i="15"/>
  <c r="BX32" i="12"/>
  <c r="BP32" i="12" s="1"/>
  <c r="BX38" i="12"/>
  <c r="BP38" i="12" s="1"/>
  <c r="BX40" i="12"/>
  <c r="BP40" i="12" s="1"/>
  <c r="AU40" i="11"/>
  <c r="AM40" i="11" s="1"/>
  <c r="AU35" i="11"/>
  <c r="CV72" i="12"/>
  <c r="CN72" i="12" s="1"/>
  <c r="CV80" i="12"/>
  <c r="CN80" i="12" s="1"/>
  <c r="AT80" i="11"/>
  <c r="AL80" i="11" s="1"/>
  <c r="AG61" i="11"/>
  <c r="AW55" i="11" s="1"/>
  <c r="BX34" i="12"/>
  <c r="BP34" i="12" s="1"/>
  <c r="BP41" i="12" s="1"/>
  <c r="BH42" i="12" s="1"/>
  <c r="H93" i="12" s="1"/>
  <c r="BX31" i="12"/>
  <c r="BP31" i="12" s="1"/>
  <c r="AU32" i="11"/>
  <c r="AM32" i="11" s="1"/>
  <c r="AU31" i="11"/>
  <c r="AM31" i="11" s="1"/>
  <c r="CV73" i="12"/>
  <c r="CN73" i="12" s="1"/>
  <c r="AU57" i="11"/>
  <c r="AM57" i="11" s="1"/>
  <c r="AU59" i="11"/>
  <c r="AM59" i="11" s="1"/>
  <c r="AG41" i="11"/>
  <c r="AG43" i="11"/>
  <c r="S76" i="14"/>
  <c r="K76" i="14" s="1"/>
  <c r="S75" i="14"/>
  <c r="BW76" i="16"/>
  <c r="BO76" i="16" s="1"/>
  <c r="AT52" i="11"/>
  <c r="AL52" i="11" s="1"/>
  <c r="AU55" i="11"/>
  <c r="AU60" i="11"/>
  <c r="AM60" i="11" s="1"/>
  <c r="AU56" i="11"/>
  <c r="AM56" i="11" s="1"/>
  <c r="AE101" i="11"/>
  <c r="CM61" i="13"/>
  <c r="CE62" i="13" s="1"/>
  <c r="E104" i="13" s="1"/>
  <c r="CU58" i="16"/>
  <c r="CM58" i="16" s="1"/>
  <c r="AU54" i="11"/>
  <c r="AU52" i="11"/>
  <c r="AM52" i="11" s="1"/>
  <c r="AM61" i="11" s="1"/>
  <c r="AE62" i="11" s="1"/>
  <c r="E102" i="11" s="1"/>
  <c r="M102" i="11" s="1"/>
  <c r="AU51" i="11"/>
  <c r="AM51" i="11" s="1"/>
  <c r="P41" i="12"/>
  <c r="H42" i="12" s="1"/>
  <c r="H91" i="12" s="1"/>
  <c r="O52" i="9"/>
  <c r="D58" i="8"/>
  <c r="T52" i="8" s="1"/>
  <c r="E56" i="6"/>
  <c r="M53" i="6" s="1"/>
  <c r="BW72" i="16"/>
  <c r="BO72" i="16" s="1"/>
  <c r="BW77" i="16"/>
  <c r="BO77" i="16" s="1"/>
  <c r="BU35" i="16"/>
  <c r="AX54" i="11"/>
  <c r="AX58" i="11"/>
  <c r="AP58" i="11" s="1"/>
  <c r="S51" i="14"/>
  <c r="K51" i="14" s="1"/>
  <c r="S56" i="14"/>
  <c r="K56" i="14" s="1"/>
  <c r="S58" i="14"/>
  <c r="K58" i="14" s="1"/>
  <c r="AE100" i="10"/>
  <c r="U60" i="10"/>
  <c r="M60" i="10" s="1"/>
  <c r="U55" i="10"/>
  <c r="U54" i="10"/>
  <c r="U59" i="10"/>
  <c r="M59" i="10" s="1"/>
  <c r="U52" i="10"/>
  <c r="M52" i="10" s="1"/>
  <c r="U53" i="10"/>
  <c r="M53" i="10" s="1"/>
  <c r="U58" i="10"/>
  <c r="M58" i="10" s="1"/>
  <c r="U51" i="10"/>
  <c r="M51" i="10" s="1"/>
  <c r="U56" i="10"/>
  <c r="M56" i="10" s="1"/>
  <c r="U57" i="10"/>
  <c r="M57" i="10" s="1"/>
  <c r="AE111" i="10"/>
  <c r="U80" i="10"/>
  <c r="M80" i="10" s="1"/>
  <c r="BW73" i="16"/>
  <c r="BO73" i="16" s="1"/>
  <c r="BW78" i="16"/>
  <c r="BO78" i="16" s="1"/>
  <c r="BT52" i="12"/>
  <c r="BL52" i="12" s="1"/>
  <c r="CW33" i="12"/>
  <c r="CO33" i="12" s="1"/>
  <c r="AX51" i="11"/>
  <c r="AP51" i="11" s="1"/>
  <c r="AX55" i="11"/>
  <c r="AX59" i="11"/>
  <c r="AP59" i="11" s="1"/>
  <c r="S57" i="14"/>
  <c r="K57" i="14" s="1"/>
  <c r="S53" i="14"/>
  <c r="K53" i="14" s="1"/>
  <c r="U37" i="10"/>
  <c r="M37" i="10" s="1"/>
  <c r="U31" i="10"/>
  <c r="M31" i="10" s="1"/>
  <c r="U32" i="10"/>
  <c r="M32" i="10" s="1"/>
  <c r="U33" i="10"/>
  <c r="M33" i="10" s="1"/>
  <c r="U40" i="10"/>
  <c r="M40" i="10" s="1"/>
  <c r="U39" i="10"/>
  <c r="M39" i="10" s="1"/>
  <c r="U34" i="10"/>
  <c r="M34" i="10" s="1"/>
  <c r="AE91" i="10"/>
  <c r="U35" i="10"/>
  <c r="U38" i="10"/>
  <c r="M38" i="10" s="1"/>
  <c r="U36" i="10"/>
  <c r="M36" i="10" s="1"/>
  <c r="CX71" i="12"/>
  <c r="CP71" i="12" s="1"/>
  <c r="BW74" i="16"/>
  <c r="BO74" i="16" s="1"/>
  <c r="BW80" i="16"/>
  <c r="BO80" i="16" s="1"/>
  <c r="CW37" i="12"/>
  <c r="CO37" i="12" s="1"/>
  <c r="AX52" i="11"/>
  <c r="AP52" i="11" s="1"/>
  <c r="AX56" i="11"/>
  <c r="AP56" i="11" s="1"/>
  <c r="Y52" i="11"/>
  <c r="Q52" i="11" s="1"/>
  <c r="O81" i="14"/>
  <c r="G82" i="14" s="1"/>
  <c r="G111" i="14" s="1"/>
  <c r="S59" i="14"/>
  <c r="K59" i="14" s="1"/>
  <c r="AL61" i="12"/>
  <c r="AD62" i="12" s="1"/>
  <c r="D102" i="12" s="1"/>
  <c r="S53" i="11"/>
  <c r="K53" i="11" s="1"/>
  <c r="C58" i="8"/>
  <c r="S51" i="11"/>
  <c r="K51" i="11" s="1"/>
  <c r="S60" i="10"/>
  <c r="K60" i="10" s="1"/>
  <c r="BX35" i="16"/>
  <c r="BS55" i="12"/>
  <c r="BS53" i="12"/>
  <c r="BK53" i="12" s="1"/>
  <c r="AC102" i="12"/>
  <c r="AW75" i="11"/>
  <c r="CW32" i="12"/>
  <c r="CO32" i="12" s="1"/>
  <c r="CW36" i="12"/>
  <c r="CO36" i="12" s="1"/>
  <c r="AG94" i="12"/>
  <c r="BY76" i="12"/>
  <c r="BQ76" i="12" s="1"/>
  <c r="AC103" i="15"/>
  <c r="BS52" i="12"/>
  <c r="BK52" i="12" s="1"/>
  <c r="BS58" i="12"/>
  <c r="BK58" i="12" s="1"/>
  <c r="BS59" i="12"/>
  <c r="BK59" i="12" s="1"/>
  <c r="CY31" i="11"/>
  <c r="CQ31" i="11" s="1"/>
  <c r="CW40" i="12"/>
  <c r="CO40" i="12" s="1"/>
  <c r="CW34" i="12"/>
  <c r="CO34" i="12" s="1"/>
  <c r="CW38" i="12"/>
  <c r="CO38" i="12" s="1"/>
  <c r="AS34" i="13"/>
  <c r="AK34" i="13" s="1"/>
  <c r="BX31" i="16"/>
  <c r="BP31" i="16" s="1"/>
  <c r="BS54" i="12"/>
  <c r="BS51" i="12"/>
  <c r="BK51" i="12" s="1"/>
  <c r="AW76" i="11"/>
  <c r="AO76" i="11" s="1"/>
  <c r="CW31" i="12"/>
  <c r="CO31" i="12" s="1"/>
  <c r="CW35" i="12"/>
  <c r="BY72" i="12"/>
  <c r="BQ72" i="12" s="1"/>
  <c r="BU33" i="16"/>
  <c r="BM33" i="16" s="1"/>
  <c r="CT34" i="15"/>
  <c r="CL34" i="15" s="1"/>
  <c r="CY72" i="14"/>
  <c r="CQ72" i="14" s="1"/>
  <c r="CY76" i="14"/>
  <c r="CQ76" i="14" s="1"/>
  <c r="AI114" i="14"/>
  <c r="S54" i="11"/>
  <c r="S59" i="11"/>
  <c r="K59" i="11" s="1"/>
  <c r="S52" i="11"/>
  <c r="K52" i="11" s="1"/>
  <c r="AS40" i="13"/>
  <c r="AK40" i="13" s="1"/>
  <c r="BU37" i="16"/>
  <c r="BM37" i="16" s="1"/>
  <c r="CY80" i="14"/>
  <c r="CQ80" i="14" s="1"/>
  <c r="CY74" i="14"/>
  <c r="CQ74" i="14" s="1"/>
  <c r="CY78" i="14"/>
  <c r="CQ78" i="14" s="1"/>
  <c r="S60" i="11"/>
  <c r="K60" i="11" s="1"/>
  <c r="S57" i="11"/>
  <c r="K57" i="11" s="1"/>
  <c r="S58" i="11"/>
  <c r="K58" i="11" s="1"/>
  <c r="BN41" i="15"/>
  <c r="BF42" i="15" s="1"/>
  <c r="F93" i="15" s="1"/>
  <c r="AS39" i="13"/>
  <c r="AK39" i="13" s="1"/>
  <c r="O41" i="14"/>
  <c r="G42" i="14" s="1"/>
  <c r="G91" i="14" s="1"/>
  <c r="U71" i="15"/>
  <c r="M71" i="15" s="1"/>
  <c r="CY71" i="14"/>
  <c r="CQ71" i="14" s="1"/>
  <c r="CY75" i="14"/>
  <c r="BU51" i="16"/>
  <c r="BM51" i="16" s="1"/>
  <c r="S56" i="11"/>
  <c r="K56" i="11" s="1"/>
  <c r="AM41" i="15"/>
  <c r="AE42" i="15" s="1"/>
  <c r="E92" i="15" s="1"/>
  <c r="AL81" i="14"/>
  <c r="AD82" i="14" s="1"/>
  <c r="D112" i="14" s="1"/>
  <c r="S75" i="10"/>
  <c r="CN41" i="4"/>
  <c r="CF42" i="4" s="1"/>
  <c r="F19" i="2"/>
  <c r="O19" i="2" s="1"/>
  <c r="S71" i="10"/>
  <c r="K71" i="10" s="1"/>
  <c r="S77" i="10"/>
  <c r="K77" i="10" s="1"/>
  <c r="CS60" i="15"/>
  <c r="CK60" i="15" s="1"/>
  <c r="CS58" i="15"/>
  <c r="CK58" i="15" s="1"/>
  <c r="CY58" i="11"/>
  <c r="CQ58" i="11" s="1"/>
  <c r="AW80" i="11"/>
  <c r="AO80" i="11" s="1"/>
  <c r="AW74" i="11"/>
  <c r="AO74" i="11" s="1"/>
  <c r="CY34" i="11"/>
  <c r="CQ34" i="11" s="1"/>
  <c r="CW57" i="14"/>
  <c r="CO57" i="14" s="1"/>
  <c r="CW59" i="14"/>
  <c r="CO59" i="14" s="1"/>
  <c r="CW55" i="14"/>
  <c r="BU56" i="16"/>
  <c r="BM56" i="16" s="1"/>
  <c r="AT73" i="11"/>
  <c r="AL73" i="11" s="1"/>
  <c r="AT77" i="11"/>
  <c r="AL77" i="11" s="1"/>
  <c r="Y34" i="13"/>
  <c r="Q34" i="13" s="1"/>
  <c r="Y38" i="13"/>
  <c r="Q38" i="13" s="1"/>
  <c r="Y51" i="11"/>
  <c r="Q51" i="11" s="1"/>
  <c r="D16" i="2"/>
  <c r="M16" i="2" s="1"/>
  <c r="C56" i="8"/>
  <c r="S76" i="10"/>
  <c r="K76" i="10" s="1"/>
  <c r="S73" i="10"/>
  <c r="K73" i="10" s="1"/>
  <c r="CS53" i="15"/>
  <c r="CK53" i="15" s="1"/>
  <c r="CS54" i="15"/>
  <c r="AW71" i="11"/>
  <c r="AO71" i="11" s="1"/>
  <c r="AW79" i="11"/>
  <c r="AO79" i="11" s="1"/>
  <c r="AW78" i="11"/>
  <c r="AO78" i="11" s="1"/>
  <c r="CY39" i="11"/>
  <c r="CQ39" i="11" s="1"/>
  <c r="CW53" i="14"/>
  <c r="CO53" i="14" s="1"/>
  <c r="CW52" i="14"/>
  <c r="CO52" i="14" s="1"/>
  <c r="AG103" i="14"/>
  <c r="AG105" i="14" s="1"/>
  <c r="BW38" i="16"/>
  <c r="BO38" i="16" s="1"/>
  <c r="AT71" i="11"/>
  <c r="AL71" i="11" s="1"/>
  <c r="AT75" i="11"/>
  <c r="AT79" i="11"/>
  <c r="AL79" i="11" s="1"/>
  <c r="BT76" i="12"/>
  <c r="BL76" i="12" s="1"/>
  <c r="Y32" i="13"/>
  <c r="Q32" i="13" s="1"/>
  <c r="Y36" i="13"/>
  <c r="Q36" i="13" s="1"/>
  <c r="Y40" i="13"/>
  <c r="Q40" i="13" s="1"/>
  <c r="U34" i="13"/>
  <c r="M34" i="13" s="1"/>
  <c r="Y53" i="11"/>
  <c r="Q53" i="11" s="1"/>
  <c r="S78" i="10"/>
  <c r="K78" i="10" s="1"/>
  <c r="CS56" i="15"/>
  <c r="CK56" i="15" s="1"/>
  <c r="CS57" i="15"/>
  <c r="CK57" i="15" s="1"/>
  <c r="CY52" i="11"/>
  <c r="CQ52" i="11" s="1"/>
  <c r="AW73" i="11"/>
  <c r="AO73" i="11" s="1"/>
  <c r="AW72" i="11"/>
  <c r="AO72" i="11" s="1"/>
  <c r="CW58" i="14"/>
  <c r="CO58" i="14" s="1"/>
  <c r="AT72" i="11"/>
  <c r="AL72" i="11" s="1"/>
  <c r="AT76" i="11"/>
  <c r="AL76" i="11" s="1"/>
  <c r="BT80" i="12"/>
  <c r="BL80" i="12" s="1"/>
  <c r="Y33" i="13"/>
  <c r="Q33" i="13" s="1"/>
  <c r="Y57" i="11"/>
  <c r="Q57" i="11" s="1"/>
  <c r="CT35" i="11"/>
  <c r="U38" i="13"/>
  <c r="M38" i="13" s="1"/>
  <c r="AM81" i="10"/>
  <c r="AE82" i="10" s="1"/>
  <c r="E112" i="10" s="1"/>
  <c r="CP41" i="4"/>
  <c r="CH42" i="4" s="1"/>
  <c r="U31" i="13"/>
  <c r="M31" i="13" s="1"/>
  <c r="U39" i="13"/>
  <c r="M39" i="13" s="1"/>
  <c r="AU79" i="13"/>
  <c r="AM79" i="13" s="1"/>
  <c r="Y78" i="10"/>
  <c r="Q78" i="10" s="1"/>
  <c r="BX80" i="10"/>
  <c r="BP80" i="10" s="1"/>
  <c r="AM81" i="14"/>
  <c r="AE82" i="14" s="1"/>
  <c r="E112" i="14" s="1"/>
  <c r="CX79" i="12"/>
  <c r="CP79" i="12" s="1"/>
  <c r="AG114" i="11"/>
  <c r="U35" i="13"/>
  <c r="CU57" i="15"/>
  <c r="CM57" i="15" s="1"/>
  <c r="BU79" i="16"/>
  <c r="BM79" i="16" s="1"/>
  <c r="Y58" i="11"/>
  <c r="Q58" i="11" s="1"/>
  <c r="AV72" i="11"/>
  <c r="AN72" i="11" s="1"/>
  <c r="Y72" i="10"/>
  <c r="Q72" i="10" s="1"/>
  <c r="Y77" i="10"/>
  <c r="Q77" i="10" s="1"/>
  <c r="W78" i="10"/>
  <c r="O78" i="10" s="1"/>
  <c r="W79" i="10"/>
  <c r="O79" i="10" s="1"/>
  <c r="W72" i="10"/>
  <c r="O72" i="10" s="1"/>
  <c r="CX76" i="12"/>
  <c r="CP76" i="12" s="1"/>
  <c r="AD103" i="16"/>
  <c r="BU74" i="16"/>
  <c r="BM74" i="16" s="1"/>
  <c r="AT59" i="11"/>
  <c r="AL59" i="11" s="1"/>
  <c r="CU51" i="16"/>
  <c r="CM51" i="16" s="1"/>
  <c r="CU54" i="15"/>
  <c r="CW77" i="11"/>
  <c r="CO77" i="11" s="1"/>
  <c r="X32" i="11"/>
  <c r="P32" i="11" s="1"/>
  <c r="X37" i="11"/>
  <c r="P37" i="11" s="1"/>
  <c r="X31" i="11"/>
  <c r="P31" i="11" s="1"/>
  <c r="AQ81" i="12"/>
  <c r="AI82" i="12" s="1"/>
  <c r="I112" i="12" s="1"/>
  <c r="X75" i="10"/>
  <c r="AP41" i="12"/>
  <c r="AH42" i="12" s="1"/>
  <c r="H92" i="12" s="1"/>
  <c r="AQ61" i="16"/>
  <c r="AI62" i="16" s="1"/>
  <c r="I102" i="16" s="1"/>
  <c r="AD47" i="2" s="1"/>
  <c r="BP41" i="15"/>
  <c r="BH42" i="15" s="1"/>
  <c r="H93" i="15" s="1"/>
  <c r="CQ41" i="4"/>
  <c r="CI42" i="4" s="1"/>
  <c r="AS36" i="13"/>
  <c r="AK36" i="13" s="1"/>
  <c r="AC92" i="13"/>
  <c r="AS35" i="13"/>
  <c r="X39" i="10"/>
  <c r="P39" i="10" s="1"/>
  <c r="Y74" i="10"/>
  <c r="Q74" i="10" s="1"/>
  <c r="Y71" i="10"/>
  <c r="Q71" i="10" s="1"/>
  <c r="W74" i="10"/>
  <c r="O74" i="10" s="1"/>
  <c r="W73" i="10"/>
  <c r="O73" i="10" s="1"/>
  <c r="BQ41" i="14"/>
  <c r="BI42" i="14" s="1"/>
  <c r="I93" i="14" s="1"/>
  <c r="CX72" i="12"/>
  <c r="CP72" i="12" s="1"/>
  <c r="CX80" i="12"/>
  <c r="CP80" i="12" s="1"/>
  <c r="BT60" i="12"/>
  <c r="BL60" i="12" s="1"/>
  <c r="CU59" i="16"/>
  <c r="CM59" i="16" s="1"/>
  <c r="X40" i="11"/>
  <c r="P40" i="11" s="1"/>
  <c r="X34" i="11"/>
  <c r="P34" i="11" s="1"/>
  <c r="X39" i="11"/>
  <c r="P39" i="11" s="1"/>
  <c r="BU71" i="10"/>
  <c r="BM71" i="10" s="1"/>
  <c r="AS33" i="13"/>
  <c r="AK33" i="13" s="1"/>
  <c r="AS38" i="13"/>
  <c r="AK38" i="13" s="1"/>
  <c r="AL61" i="10"/>
  <c r="AD62" i="10" s="1"/>
  <c r="D102" i="10" s="1"/>
  <c r="L102" i="10" s="1"/>
  <c r="N56" i="5"/>
  <c r="F57" i="5" s="1"/>
  <c r="Y79" i="10"/>
  <c r="Q79" i="10" s="1"/>
  <c r="Y75" i="10"/>
  <c r="W76" i="10"/>
  <c r="O76" i="10" s="1"/>
  <c r="CX75" i="12"/>
  <c r="CT58" i="16"/>
  <c r="CL58" i="16" s="1"/>
  <c r="BT59" i="12"/>
  <c r="BL59" i="12" s="1"/>
  <c r="AT54" i="11"/>
  <c r="CW73" i="11"/>
  <c r="CO73" i="11" s="1"/>
  <c r="X33" i="11"/>
  <c r="P33" i="11" s="1"/>
  <c r="AS32" i="13"/>
  <c r="AK32" i="13" s="1"/>
  <c r="AS37" i="13"/>
  <c r="AK37" i="13" s="1"/>
  <c r="AO41" i="10"/>
  <c r="AG42" i="10" s="1"/>
  <c r="G92" i="10" s="1"/>
  <c r="BQ81" i="11"/>
  <c r="BI82" i="11" s="1"/>
  <c r="I113" i="11" s="1"/>
  <c r="AL41" i="10"/>
  <c r="AD42" i="10" s="1"/>
  <c r="D92" i="10" s="1"/>
  <c r="L92" i="10" s="1"/>
  <c r="BK81" i="14"/>
  <c r="BC82" i="14" s="1"/>
  <c r="C113" i="14" s="1"/>
  <c r="X76" i="10"/>
  <c r="P76" i="10" s="1"/>
  <c r="CT52" i="16"/>
  <c r="CL52" i="16" s="1"/>
  <c r="CT60" i="16"/>
  <c r="CL60" i="16" s="1"/>
  <c r="BU76" i="16"/>
  <c r="BM76" i="16" s="1"/>
  <c r="CU54" i="16"/>
  <c r="CU57" i="16"/>
  <c r="CM57" i="16" s="1"/>
  <c r="CT34" i="11"/>
  <c r="CL34" i="11" s="1"/>
  <c r="BU80" i="16"/>
  <c r="BM80" i="16" s="1"/>
  <c r="AX35" i="11"/>
  <c r="AX38" i="11"/>
  <c r="AP38" i="11" s="1"/>
  <c r="AX33" i="11"/>
  <c r="AP33" i="11" s="1"/>
  <c r="AX37" i="11"/>
  <c r="AP37" i="11" s="1"/>
  <c r="AX31" i="11"/>
  <c r="AP31" i="11" s="1"/>
  <c r="AX39" i="11"/>
  <c r="AP39" i="11" s="1"/>
  <c r="AX34" i="11"/>
  <c r="AP34" i="11" s="1"/>
  <c r="AX40" i="11"/>
  <c r="AP40" i="11" s="1"/>
  <c r="S37" i="10"/>
  <c r="K37" i="10" s="1"/>
  <c r="AC91" i="10"/>
  <c r="S35" i="10"/>
  <c r="S34" i="10"/>
  <c r="K34" i="10" s="1"/>
  <c r="S38" i="10"/>
  <c r="K38" i="10" s="1"/>
  <c r="S31" i="10"/>
  <c r="K31" i="10" s="1"/>
  <c r="S32" i="10"/>
  <c r="K32" i="10" s="1"/>
  <c r="S36" i="10"/>
  <c r="K36" i="10" s="1"/>
  <c r="S39" i="10"/>
  <c r="K39" i="10" s="1"/>
  <c r="S33" i="10"/>
  <c r="K33" i="10" s="1"/>
  <c r="S40" i="10"/>
  <c r="K40" i="10" s="1"/>
  <c r="CT55" i="16"/>
  <c r="BU71" i="16"/>
  <c r="BM71" i="16" s="1"/>
  <c r="BU78" i="16"/>
  <c r="BM78" i="16" s="1"/>
  <c r="CU52" i="16"/>
  <c r="CM52" i="16" s="1"/>
  <c r="CU55" i="16"/>
  <c r="CU60" i="16"/>
  <c r="CM60" i="16" s="1"/>
  <c r="CU58" i="15"/>
  <c r="CM58" i="15" s="1"/>
  <c r="AI94" i="14"/>
  <c r="AI96" i="14" s="1"/>
  <c r="CU55" i="11"/>
  <c r="CT38" i="11"/>
  <c r="CL38" i="11" s="1"/>
  <c r="AN41" i="10"/>
  <c r="X73" i="10"/>
  <c r="P73" i="10" s="1"/>
  <c r="CP41" i="9"/>
  <c r="CH42" i="9" s="1"/>
  <c r="AC100" i="10"/>
  <c r="S58" i="10"/>
  <c r="K58" i="10" s="1"/>
  <c r="S59" i="10"/>
  <c r="K59" i="10" s="1"/>
  <c r="S57" i="10"/>
  <c r="K57" i="10" s="1"/>
  <c r="S56" i="10"/>
  <c r="K56" i="10" s="1"/>
  <c r="S51" i="10"/>
  <c r="K51" i="10" s="1"/>
  <c r="S53" i="10"/>
  <c r="K53" i="10" s="1"/>
  <c r="S52" i="10"/>
  <c r="K52" i="10" s="1"/>
  <c r="S54" i="10"/>
  <c r="S55" i="10"/>
  <c r="AC111" i="10"/>
  <c r="S80" i="10"/>
  <c r="K80" i="10" s="1"/>
  <c r="CT56" i="16"/>
  <c r="CL56" i="16" s="1"/>
  <c r="BU73" i="16"/>
  <c r="BM73" i="16" s="1"/>
  <c r="CU53" i="16"/>
  <c r="CM53" i="16" s="1"/>
  <c r="CU56" i="16"/>
  <c r="CM56" i="16" s="1"/>
  <c r="CT31" i="11"/>
  <c r="CL31" i="11" s="1"/>
  <c r="CT39" i="11"/>
  <c r="CL39" i="11" s="1"/>
  <c r="CL81" i="13"/>
  <c r="CD82" i="13" s="1"/>
  <c r="D114" i="13" s="1"/>
  <c r="AC41" i="11"/>
  <c r="AS32" i="11" s="1"/>
  <c r="AK32" i="11" s="1"/>
  <c r="AF112" i="11"/>
  <c r="AV78" i="11"/>
  <c r="AN78" i="11" s="1"/>
  <c r="AV74" i="11"/>
  <c r="AN74" i="11" s="1"/>
  <c r="U73" i="14"/>
  <c r="M73" i="14" s="1"/>
  <c r="U75" i="14"/>
  <c r="U71" i="14"/>
  <c r="M71" i="14" s="1"/>
  <c r="U72" i="14"/>
  <c r="M72" i="14" s="1"/>
  <c r="U76" i="14"/>
  <c r="M76" i="14" s="1"/>
  <c r="AE111" i="14"/>
  <c r="U80" i="14"/>
  <c r="M80" i="14" s="1"/>
  <c r="U77" i="14"/>
  <c r="M77" i="14" s="1"/>
  <c r="U74" i="14"/>
  <c r="M74" i="14" s="1"/>
  <c r="U78" i="14"/>
  <c r="M78" i="14" s="1"/>
  <c r="U79" i="14"/>
  <c r="M79" i="14" s="1"/>
  <c r="W40" i="10"/>
  <c r="O40" i="10" s="1"/>
  <c r="W38" i="10"/>
  <c r="O38" i="10" s="1"/>
  <c r="W36" i="10"/>
  <c r="O36" i="10" s="1"/>
  <c r="W37" i="10"/>
  <c r="O37" i="10" s="1"/>
  <c r="W39" i="10"/>
  <c r="O39" i="10" s="1"/>
  <c r="W32" i="10"/>
  <c r="O32" i="10" s="1"/>
  <c r="W33" i="10"/>
  <c r="O33" i="10" s="1"/>
  <c r="AG91" i="10"/>
  <c r="W34" i="10"/>
  <c r="O34" i="10" s="1"/>
  <c r="W31" i="10"/>
  <c r="O31" i="10" s="1"/>
  <c r="W35" i="10"/>
  <c r="AC113" i="10"/>
  <c r="BS73" i="10"/>
  <c r="BK73" i="10" s="1"/>
  <c r="BS72" i="10"/>
  <c r="BK72" i="10" s="1"/>
  <c r="BS76" i="10"/>
  <c r="BK76" i="10" s="1"/>
  <c r="BS77" i="10"/>
  <c r="BK77" i="10" s="1"/>
  <c r="BS79" i="10"/>
  <c r="BK79" i="10" s="1"/>
  <c r="BS80" i="10"/>
  <c r="BK80" i="10" s="1"/>
  <c r="BS78" i="10"/>
  <c r="BK78" i="10" s="1"/>
  <c r="BS71" i="10"/>
  <c r="BK71" i="10" s="1"/>
  <c r="BS75" i="10"/>
  <c r="BS74" i="10"/>
  <c r="BK74" i="10" s="1"/>
  <c r="CW40" i="10"/>
  <c r="CO40" i="10" s="1"/>
  <c r="CW32" i="10"/>
  <c r="CO32" i="10" s="1"/>
  <c r="CW37" i="10"/>
  <c r="CO37" i="10" s="1"/>
  <c r="CW38" i="10"/>
  <c r="CO38" i="10" s="1"/>
  <c r="CW35" i="10"/>
  <c r="CW31" i="10"/>
  <c r="CO31" i="10" s="1"/>
  <c r="CW39" i="10"/>
  <c r="CO39" i="10" s="1"/>
  <c r="CW36" i="10"/>
  <c r="CO36" i="10" s="1"/>
  <c r="AG94" i="10"/>
  <c r="CW33" i="10"/>
  <c r="CO33" i="10" s="1"/>
  <c r="CW34" i="10"/>
  <c r="CO34" i="10" s="1"/>
  <c r="CT40" i="10"/>
  <c r="CL40" i="10" s="1"/>
  <c r="CT34" i="10"/>
  <c r="CL34" i="10" s="1"/>
  <c r="CT39" i="10"/>
  <c r="CL39" i="10" s="1"/>
  <c r="AD94" i="10"/>
  <c r="CT32" i="10"/>
  <c r="CL32" i="10" s="1"/>
  <c r="CT38" i="10"/>
  <c r="CL38" i="10" s="1"/>
  <c r="CT31" i="10"/>
  <c r="CL31" i="10" s="1"/>
  <c r="CT36" i="10"/>
  <c r="CL36" i="10" s="1"/>
  <c r="CT35" i="10"/>
  <c r="CT37" i="10"/>
  <c r="CL37" i="10" s="1"/>
  <c r="CT33" i="10"/>
  <c r="CL33" i="10" s="1"/>
  <c r="AT36" i="13"/>
  <c r="AL36" i="13" s="1"/>
  <c r="AT40" i="13"/>
  <c r="AL40" i="13" s="1"/>
  <c r="AT34" i="13"/>
  <c r="AL34" i="13" s="1"/>
  <c r="AT33" i="13"/>
  <c r="AL33" i="13" s="1"/>
  <c r="AT37" i="13"/>
  <c r="AL37" i="13" s="1"/>
  <c r="AD92" i="13"/>
  <c r="AT31" i="13"/>
  <c r="AL31" i="13" s="1"/>
  <c r="AT35" i="13"/>
  <c r="AT32" i="13"/>
  <c r="AL32" i="13" s="1"/>
  <c r="AT38" i="13"/>
  <c r="AL38" i="13" s="1"/>
  <c r="AT39" i="13"/>
  <c r="AL39" i="13" s="1"/>
  <c r="AD100" i="14"/>
  <c r="T57" i="14"/>
  <c r="L57" i="14" s="1"/>
  <c r="T53" i="14"/>
  <c r="L53" i="14" s="1"/>
  <c r="T60" i="14"/>
  <c r="L60" i="14" s="1"/>
  <c r="T56" i="14"/>
  <c r="L56" i="14" s="1"/>
  <c r="T52" i="14"/>
  <c r="L52" i="14" s="1"/>
  <c r="T59" i="14"/>
  <c r="L59" i="14" s="1"/>
  <c r="T55" i="14"/>
  <c r="T51" i="14"/>
  <c r="L51" i="14" s="1"/>
  <c r="T58" i="14"/>
  <c r="L58" i="14" s="1"/>
  <c r="T54" i="14"/>
  <c r="BU40" i="10"/>
  <c r="BM40" i="10" s="1"/>
  <c r="BU38" i="10"/>
  <c r="BM38" i="10" s="1"/>
  <c r="BU31" i="10"/>
  <c r="BM31" i="10" s="1"/>
  <c r="BU33" i="10"/>
  <c r="BM33" i="10" s="1"/>
  <c r="BU37" i="10"/>
  <c r="BM37" i="10" s="1"/>
  <c r="AE93" i="10"/>
  <c r="BU34" i="10"/>
  <c r="BM34" i="10" s="1"/>
  <c r="BU36" i="10"/>
  <c r="BM36" i="10" s="1"/>
  <c r="BU32" i="10"/>
  <c r="BM32" i="10" s="1"/>
  <c r="BU35" i="10"/>
  <c r="BU39" i="10"/>
  <c r="BM39" i="10" s="1"/>
  <c r="CV40" i="10"/>
  <c r="CN40" i="10" s="1"/>
  <c r="CV37" i="10"/>
  <c r="CN37" i="10" s="1"/>
  <c r="CV38" i="10"/>
  <c r="CN38" i="10" s="1"/>
  <c r="CV34" i="10"/>
  <c r="CN34" i="10" s="1"/>
  <c r="CV33" i="10"/>
  <c r="CN33" i="10" s="1"/>
  <c r="CV39" i="10"/>
  <c r="CN39" i="10" s="1"/>
  <c r="CV32" i="10"/>
  <c r="CN32" i="10" s="1"/>
  <c r="AF94" i="10"/>
  <c r="CV35" i="10"/>
  <c r="CV31" i="10"/>
  <c r="CN31" i="10" s="1"/>
  <c r="CV36" i="10"/>
  <c r="CN36" i="10" s="1"/>
  <c r="AU78" i="11"/>
  <c r="AM78" i="11" s="1"/>
  <c r="AU74" i="11"/>
  <c r="AM74" i="11" s="1"/>
  <c r="AE112" i="11"/>
  <c r="AU77" i="11"/>
  <c r="AM77" i="11" s="1"/>
  <c r="AU73" i="11"/>
  <c r="AM73" i="11" s="1"/>
  <c r="AU80" i="11"/>
  <c r="AM80" i="11" s="1"/>
  <c r="AU76" i="11"/>
  <c r="AM76" i="11" s="1"/>
  <c r="AU72" i="11"/>
  <c r="AM72" i="11" s="1"/>
  <c r="AU79" i="11"/>
  <c r="AM79" i="11" s="1"/>
  <c r="AU75" i="11"/>
  <c r="AU71" i="11"/>
  <c r="AM71" i="11" s="1"/>
  <c r="AY33" i="13"/>
  <c r="AQ33" i="13" s="1"/>
  <c r="AI92" i="13"/>
  <c r="AI96" i="13" s="1"/>
  <c r="AY32" i="13"/>
  <c r="AQ32" i="13" s="1"/>
  <c r="AY38" i="13"/>
  <c r="AQ38" i="13" s="1"/>
  <c r="AY36" i="13"/>
  <c r="AQ36" i="13" s="1"/>
  <c r="AY37" i="13"/>
  <c r="AQ37" i="13" s="1"/>
  <c r="AY31" i="13"/>
  <c r="AQ31" i="13" s="1"/>
  <c r="AY34" i="13"/>
  <c r="AQ34" i="13" s="1"/>
  <c r="AY35" i="13"/>
  <c r="AY40" i="13"/>
  <c r="AQ40" i="13" s="1"/>
  <c r="AE92" i="13"/>
  <c r="AE96" i="13" s="1"/>
  <c r="AU38" i="13"/>
  <c r="AM38" i="13" s="1"/>
  <c r="AU31" i="13"/>
  <c r="AM31" i="13" s="1"/>
  <c r="AU32" i="13"/>
  <c r="AM32" i="13" s="1"/>
  <c r="AU33" i="13"/>
  <c r="AM33" i="13" s="1"/>
  <c r="AU35" i="13"/>
  <c r="AU36" i="13"/>
  <c r="AM36" i="13" s="1"/>
  <c r="AU37" i="13"/>
  <c r="AM37" i="13" s="1"/>
  <c r="AU40" i="13"/>
  <c r="AM40" i="13" s="1"/>
  <c r="AU34" i="13"/>
  <c r="AM34" i="13" s="1"/>
  <c r="X71" i="10"/>
  <c r="P71" i="10" s="1"/>
  <c r="BX74" i="12"/>
  <c r="BP74" i="12" s="1"/>
  <c r="CY37" i="11"/>
  <c r="CQ37" i="11" s="1"/>
  <c r="AI94" i="11"/>
  <c r="CU59" i="15"/>
  <c r="CM59" i="15" s="1"/>
  <c r="BT73" i="12"/>
  <c r="BL73" i="12" s="1"/>
  <c r="BT77" i="12"/>
  <c r="BL77" i="12" s="1"/>
  <c r="CW76" i="11"/>
  <c r="CO76" i="11" s="1"/>
  <c r="CW71" i="11"/>
  <c r="CO71" i="11" s="1"/>
  <c r="AV71" i="11"/>
  <c r="AN71" i="11" s="1"/>
  <c r="AV77" i="11"/>
  <c r="AN77" i="11" s="1"/>
  <c r="AM41" i="10"/>
  <c r="AE42" i="10" s="1"/>
  <c r="E92" i="10" s="1"/>
  <c r="M92" i="10" s="1"/>
  <c r="AH114" i="10"/>
  <c r="CX80" i="10"/>
  <c r="CP80" i="10" s="1"/>
  <c r="CX79" i="10"/>
  <c r="CP79" i="10" s="1"/>
  <c r="CX73" i="10"/>
  <c r="CP73" i="10" s="1"/>
  <c r="CX72" i="10"/>
  <c r="CP72" i="10" s="1"/>
  <c r="CX75" i="10"/>
  <c r="CX78" i="10"/>
  <c r="CP78" i="10" s="1"/>
  <c r="CX76" i="10"/>
  <c r="CP76" i="10" s="1"/>
  <c r="CX74" i="10"/>
  <c r="CP74" i="10" s="1"/>
  <c r="CX77" i="10"/>
  <c r="CP77" i="10" s="1"/>
  <c r="CX71" i="10"/>
  <c r="CP71" i="10" s="1"/>
  <c r="T40" i="10"/>
  <c r="L40" i="10" s="1"/>
  <c r="T39" i="10"/>
  <c r="L39" i="10" s="1"/>
  <c r="T35" i="10"/>
  <c r="T31" i="10"/>
  <c r="L31" i="10" s="1"/>
  <c r="AD91" i="10"/>
  <c r="T36" i="10"/>
  <c r="L36" i="10" s="1"/>
  <c r="T32" i="10"/>
  <c r="L32" i="10" s="1"/>
  <c r="T34" i="10"/>
  <c r="L34" i="10" s="1"/>
  <c r="T33" i="10"/>
  <c r="L33" i="10" s="1"/>
  <c r="T37" i="10"/>
  <c r="L37" i="10" s="1"/>
  <c r="T38" i="10"/>
  <c r="L38" i="10" s="1"/>
  <c r="AE112" i="13"/>
  <c r="AU73" i="13"/>
  <c r="AM73" i="13" s="1"/>
  <c r="AU77" i="13"/>
  <c r="AM77" i="13" s="1"/>
  <c r="AU76" i="13"/>
  <c r="AM76" i="13" s="1"/>
  <c r="AU75" i="13"/>
  <c r="AU80" i="13"/>
  <c r="AM80" i="13" s="1"/>
  <c r="AU74" i="13"/>
  <c r="AM74" i="13" s="1"/>
  <c r="AU78" i="13"/>
  <c r="AM78" i="13" s="1"/>
  <c r="AU71" i="13"/>
  <c r="AM71" i="13" s="1"/>
  <c r="AU72" i="13"/>
  <c r="AM72" i="13" s="1"/>
  <c r="AS80" i="13"/>
  <c r="AK80" i="13" s="1"/>
  <c r="AS74" i="13"/>
  <c r="AK74" i="13" s="1"/>
  <c r="AS73" i="13"/>
  <c r="AK73" i="13" s="1"/>
  <c r="AS79" i="13"/>
  <c r="AK79" i="13" s="1"/>
  <c r="AS72" i="13"/>
  <c r="AK72" i="13" s="1"/>
  <c r="AS71" i="13"/>
  <c r="AK71" i="13" s="1"/>
  <c r="AS78" i="13"/>
  <c r="AK78" i="13" s="1"/>
  <c r="AC112" i="13"/>
  <c r="AS75" i="13"/>
  <c r="AS77" i="13"/>
  <c r="AK77" i="13" s="1"/>
  <c r="AS76" i="13"/>
  <c r="AK76" i="13" s="1"/>
  <c r="Y72" i="14"/>
  <c r="Q72" i="14" s="1"/>
  <c r="Y73" i="14"/>
  <c r="Q73" i="14" s="1"/>
  <c r="Y80" i="14"/>
  <c r="Q80" i="14" s="1"/>
  <c r="Y78" i="14"/>
  <c r="Q78" i="14" s="1"/>
  <c r="Y75" i="14"/>
  <c r="Y79" i="14"/>
  <c r="Q79" i="14" s="1"/>
  <c r="Y77" i="14"/>
  <c r="Q77" i="14" s="1"/>
  <c r="Y76" i="14"/>
  <c r="Q76" i="14" s="1"/>
  <c r="AI111" i="14"/>
  <c r="Y74" i="14"/>
  <c r="Q74" i="14" s="1"/>
  <c r="Y71" i="14"/>
  <c r="Q71" i="14" s="1"/>
  <c r="AG93" i="10"/>
  <c r="BW40" i="10"/>
  <c r="BO40" i="10" s="1"/>
  <c r="BW34" i="10"/>
  <c r="BO34" i="10" s="1"/>
  <c r="BW33" i="10"/>
  <c r="BO33" i="10" s="1"/>
  <c r="BW36" i="10"/>
  <c r="BO36" i="10" s="1"/>
  <c r="BW38" i="10"/>
  <c r="BO38" i="10" s="1"/>
  <c r="BW39" i="10"/>
  <c r="BO39" i="10" s="1"/>
  <c r="BW37" i="10"/>
  <c r="BO37" i="10" s="1"/>
  <c r="BW35" i="10"/>
  <c r="BW31" i="10"/>
  <c r="BO31" i="10" s="1"/>
  <c r="BW32" i="10"/>
  <c r="BO32" i="10" s="1"/>
  <c r="AI43" i="11"/>
  <c r="AI41" i="11"/>
  <c r="AP61" i="13"/>
  <c r="AH62" i="13" s="1"/>
  <c r="H102" i="13" s="1"/>
  <c r="AV39" i="13"/>
  <c r="AN39" i="13" s="1"/>
  <c r="AV35" i="13"/>
  <c r="AV31" i="13"/>
  <c r="AN31" i="13" s="1"/>
  <c r="AV40" i="13"/>
  <c r="AN40" i="13" s="1"/>
  <c r="AV34" i="13"/>
  <c r="AN34" i="13" s="1"/>
  <c r="AV38" i="13"/>
  <c r="AN38" i="13" s="1"/>
  <c r="AV33" i="13"/>
  <c r="AN33" i="13" s="1"/>
  <c r="AV37" i="13"/>
  <c r="AN37" i="13" s="1"/>
  <c r="AV32" i="13"/>
  <c r="AN32" i="13" s="1"/>
  <c r="AF92" i="13"/>
  <c r="AV36" i="13"/>
  <c r="AN36" i="13" s="1"/>
  <c r="CX33" i="10"/>
  <c r="CP33" i="10" s="1"/>
  <c r="CX37" i="10"/>
  <c r="CP37" i="10" s="1"/>
  <c r="CX34" i="10"/>
  <c r="CP34" i="10" s="1"/>
  <c r="CX39" i="10"/>
  <c r="CP39" i="10" s="1"/>
  <c r="CX32" i="10"/>
  <c r="CP32" i="10" s="1"/>
  <c r="CX36" i="10"/>
  <c r="CP36" i="10" s="1"/>
  <c r="AH94" i="10"/>
  <c r="CX40" i="10"/>
  <c r="CP40" i="10" s="1"/>
  <c r="CX31" i="10"/>
  <c r="CP31" i="10" s="1"/>
  <c r="CX38" i="10"/>
  <c r="CP38" i="10" s="1"/>
  <c r="CX35" i="10"/>
  <c r="AH111" i="14"/>
  <c r="X77" i="14"/>
  <c r="P77" i="14" s="1"/>
  <c r="X73" i="14"/>
  <c r="P73" i="14" s="1"/>
  <c r="X80" i="14"/>
  <c r="P80" i="14" s="1"/>
  <c r="X76" i="14"/>
  <c r="P76" i="14" s="1"/>
  <c r="X72" i="14"/>
  <c r="P72" i="14" s="1"/>
  <c r="X79" i="14"/>
  <c r="P79" i="14" s="1"/>
  <c r="X75" i="14"/>
  <c r="X71" i="14"/>
  <c r="P71" i="14" s="1"/>
  <c r="X78" i="14"/>
  <c r="P78" i="14" s="1"/>
  <c r="X74" i="14"/>
  <c r="P74" i="14" s="1"/>
  <c r="X35" i="10"/>
  <c r="X32" i="10"/>
  <c r="P32" i="10" s="1"/>
  <c r="X36" i="10"/>
  <c r="P36" i="10" s="1"/>
  <c r="X34" i="10"/>
  <c r="P34" i="10" s="1"/>
  <c r="AH91" i="10"/>
  <c r="X40" i="10"/>
  <c r="P40" i="10" s="1"/>
  <c r="X38" i="10"/>
  <c r="P38" i="10" s="1"/>
  <c r="X37" i="10"/>
  <c r="P37" i="10" s="1"/>
  <c r="X31" i="10"/>
  <c r="P31" i="10" s="1"/>
  <c r="X33" i="10"/>
  <c r="P33" i="10" s="1"/>
  <c r="AD102" i="10"/>
  <c r="BT52" i="10"/>
  <c r="BL52" i="10" s="1"/>
  <c r="BT59" i="10"/>
  <c r="BL59" i="10" s="1"/>
  <c r="BT58" i="10"/>
  <c r="BL58" i="10" s="1"/>
  <c r="BT54" i="10"/>
  <c r="BT57" i="10"/>
  <c r="BL57" i="10" s="1"/>
  <c r="BT53" i="10"/>
  <c r="BL53" i="10" s="1"/>
  <c r="BT60" i="10"/>
  <c r="BL60" i="10" s="1"/>
  <c r="BT56" i="10"/>
  <c r="BL56" i="10" s="1"/>
  <c r="BT55" i="10"/>
  <c r="BT51" i="10"/>
  <c r="BL51" i="10" s="1"/>
  <c r="CL61" i="10"/>
  <c r="CD62" i="10" s="1"/>
  <c r="AI111" i="10"/>
  <c r="Y80" i="10"/>
  <c r="Q80" i="10" s="1"/>
  <c r="AG111" i="10"/>
  <c r="W80" i="10"/>
  <c r="O80" i="10" s="1"/>
  <c r="AT54" i="13"/>
  <c r="AT58" i="13"/>
  <c r="AL58" i="13" s="1"/>
  <c r="AT59" i="13"/>
  <c r="AL59" i="13" s="1"/>
  <c r="AT53" i="13"/>
  <c r="AL53" i="13" s="1"/>
  <c r="AT55" i="13"/>
  <c r="AD101" i="13"/>
  <c r="AT57" i="13"/>
  <c r="AL57" i="13" s="1"/>
  <c r="AT60" i="13"/>
  <c r="AL60" i="13" s="1"/>
  <c r="AT51" i="13"/>
  <c r="AL51" i="13" s="1"/>
  <c r="AT56" i="13"/>
  <c r="AL56" i="13" s="1"/>
  <c r="AT52" i="13"/>
  <c r="AL52" i="13" s="1"/>
  <c r="AV79" i="13"/>
  <c r="AN79" i="13" s="1"/>
  <c r="AV80" i="13"/>
  <c r="AN80" i="13" s="1"/>
  <c r="AF112" i="13"/>
  <c r="AV76" i="13"/>
  <c r="AN76" i="13" s="1"/>
  <c r="AV74" i="13"/>
  <c r="AN74" i="13" s="1"/>
  <c r="AV78" i="13"/>
  <c r="AN78" i="13" s="1"/>
  <c r="AV73" i="13"/>
  <c r="AN73" i="13" s="1"/>
  <c r="AV72" i="13"/>
  <c r="AN72" i="13" s="1"/>
  <c r="AV77" i="13"/>
  <c r="AN77" i="13" s="1"/>
  <c r="AV71" i="13"/>
  <c r="AN71" i="13" s="1"/>
  <c r="AV75" i="13"/>
  <c r="BT40" i="10"/>
  <c r="BL40" i="10" s="1"/>
  <c r="BT37" i="10"/>
  <c r="BL37" i="10" s="1"/>
  <c r="AD93" i="10"/>
  <c r="BT32" i="10"/>
  <c r="BL32" i="10" s="1"/>
  <c r="BT33" i="10"/>
  <c r="BL33" i="10" s="1"/>
  <c r="BT36" i="10"/>
  <c r="BL36" i="10" s="1"/>
  <c r="BT31" i="10"/>
  <c r="BL31" i="10" s="1"/>
  <c r="BT35" i="10"/>
  <c r="BT38" i="10"/>
  <c r="BL38" i="10" s="1"/>
  <c r="BT34" i="10"/>
  <c r="BL34" i="10" s="1"/>
  <c r="BT39" i="10"/>
  <c r="BL39" i="10" s="1"/>
  <c r="AI100" i="10"/>
  <c r="Y60" i="10"/>
  <c r="Q60" i="10" s="1"/>
  <c r="Y56" i="10"/>
  <c r="Q56" i="10" s="1"/>
  <c r="Y57" i="10"/>
  <c r="Q57" i="10" s="1"/>
  <c r="Y59" i="10"/>
  <c r="Q59" i="10" s="1"/>
  <c r="Y58" i="10"/>
  <c r="Q58" i="10" s="1"/>
  <c r="Y52" i="10"/>
  <c r="Q52" i="10" s="1"/>
  <c r="Y55" i="10"/>
  <c r="Y54" i="10"/>
  <c r="Y51" i="10"/>
  <c r="Q51" i="10" s="1"/>
  <c r="Y53" i="10"/>
  <c r="Q53" i="10" s="1"/>
  <c r="AD111" i="10"/>
  <c r="T71" i="10"/>
  <c r="L71" i="10" s="1"/>
  <c r="T74" i="10"/>
  <c r="L74" i="10" s="1"/>
  <c r="T80" i="10"/>
  <c r="L80" i="10" s="1"/>
  <c r="T78" i="10"/>
  <c r="L78" i="10" s="1"/>
  <c r="T79" i="10"/>
  <c r="L79" i="10" s="1"/>
  <c r="T75" i="10"/>
  <c r="T77" i="10"/>
  <c r="L77" i="10" s="1"/>
  <c r="T73" i="10"/>
  <c r="L73" i="10" s="1"/>
  <c r="T76" i="10"/>
  <c r="L76" i="10" s="1"/>
  <c r="T72" i="10"/>
  <c r="L72" i="10" s="1"/>
  <c r="CY40" i="10"/>
  <c r="CQ40" i="10" s="1"/>
  <c r="CY37" i="10"/>
  <c r="CQ37" i="10" s="1"/>
  <c r="AI94" i="10"/>
  <c r="CY32" i="10"/>
  <c r="CQ32" i="10" s="1"/>
  <c r="CY36" i="10"/>
  <c r="CQ36" i="10" s="1"/>
  <c r="CY35" i="10"/>
  <c r="CY38" i="10"/>
  <c r="CQ38" i="10" s="1"/>
  <c r="CY33" i="10"/>
  <c r="CQ33" i="10" s="1"/>
  <c r="CY34" i="10"/>
  <c r="CQ34" i="10" s="1"/>
  <c r="CY31" i="10"/>
  <c r="CQ31" i="10" s="1"/>
  <c r="CY39" i="10"/>
  <c r="CQ39" i="10" s="1"/>
  <c r="AT80" i="13"/>
  <c r="AL80" i="13" s="1"/>
  <c r="AT74" i="13"/>
  <c r="AL74" i="13" s="1"/>
  <c r="AT76" i="13"/>
  <c r="AL76" i="13" s="1"/>
  <c r="AT79" i="13"/>
  <c r="AL79" i="13" s="1"/>
  <c r="AT72" i="13"/>
  <c r="AL72" i="13" s="1"/>
  <c r="AT71" i="13"/>
  <c r="AL71" i="13" s="1"/>
  <c r="AT78" i="13"/>
  <c r="AL78" i="13" s="1"/>
  <c r="AT75" i="13"/>
  <c r="AT73" i="13"/>
  <c r="AL73" i="13" s="1"/>
  <c r="AD112" i="13"/>
  <c r="AT77" i="13"/>
  <c r="AL77" i="13" s="1"/>
  <c r="AE114" i="10"/>
  <c r="CU75" i="10"/>
  <c r="CU73" i="10"/>
  <c r="CM73" i="10" s="1"/>
  <c r="CU80" i="10"/>
  <c r="CM80" i="10" s="1"/>
  <c r="CU72" i="10"/>
  <c r="CM72" i="10" s="1"/>
  <c r="CU74" i="10"/>
  <c r="CM74" i="10" s="1"/>
  <c r="CU77" i="10"/>
  <c r="CM77" i="10" s="1"/>
  <c r="CU76" i="10"/>
  <c r="CM76" i="10" s="1"/>
  <c r="CU79" i="10"/>
  <c r="CM79" i="10" s="1"/>
  <c r="CU78" i="10"/>
  <c r="CM78" i="10" s="1"/>
  <c r="CU71" i="10"/>
  <c r="CM71" i="10" s="1"/>
  <c r="AH91" i="14"/>
  <c r="X34" i="14"/>
  <c r="P34" i="14" s="1"/>
  <c r="X39" i="14"/>
  <c r="P39" i="14" s="1"/>
  <c r="X35" i="14"/>
  <c r="X38" i="14"/>
  <c r="P38" i="14" s="1"/>
  <c r="X33" i="14"/>
  <c r="P33" i="14" s="1"/>
  <c r="X40" i="14"/>
  <c r="P40" i="14" s="1"/>
  <c r="X36" i="14"/>
  <c r="P36" i="14" s="1"/>
  <c r="X31" i="14"/>
  <c r="P31" i="14" s="1"/>
  <c r="X37" i="14"/>
  <c r="P37" i="14" s="1"/>
  <c r="X32" i="14"/>
  <c r="P32" i="14" s="1"/>
  <c r="Y34" i="10"/>
  <c r="Q34" i="10" s="1"/>
  <c r="Y37" i="10"/>
  <c r="Q37" i="10" s="1"/>
  <c r="AI91" i="10"/>
  <c r="Y35" i="10"/>
  <c r="Y32" i="10"/>
  <c r="Q32" i="10" s="1"/>
  <c r="Y31" i="10"/>
  <c r="Q31" i="10" s="1"/>
  <c r="Y38" i="10"/>
  <c r="Q38" i="10" s="1"/>
  <c r="Y33" i="10"/>
  <c r="Q33" i="10" s="1"/>
  <c r="Y40" i="10"/>
  <c r="Q40" i="10" s="1"/>
  <c r="Y39" i="10"/>
  <c r="Q39" i="10" s="1"/>
  <c r="Y36" i="10"/>
  <c r="Q36" i="10" s="1"/>
  <c r="AY78" i="13"/>
  <c r="AQ78" i="13" s="1"/>
  <c r="AY74" i="13"/>
  <c r="AQ74" i="13" s="1"/>
  <c r="AI112" i="13"/>
  <c r="AY76" i="13"/>
  <c r="AQ76" i="13" s="1"/>
  <c r="AY71" i="13"/>
  <c r="AQ71" i="13" s="1"/>
  <c r="AY72" i="13"/>
  <c r="AQ72" i="13" s="1"/>
  <c r="AY80" i="13"/>
  <c r="AQ80" i="13" s="1"/>
  <c r="AY75" i="13"/>
  <c r="AY77" i="13"/>
  <c r="AQ77" i="13" s="1"/>
  <c r="AY79" i="13"/>
  <c r="AQ79" i="13" s="1"/>
  <c r="AY73" i="13"/>
  <c r="AQ73" i="13" s="1"/>
  <c r="AF111" i="14"/>
  <c r="V71" i="14"/>
  <c r="N71" i="14" s="1"/>
  <c r="V72" i="14"/>
  <c r="N72" i="14" s="1"/>
  <c r="V73" i="14"/>
  <c r="N73" i="14" s="1"/>
  <c r="V79" i="14"/>
  <c r="N79" i="14" s="1"/>
  <c r="V76" i="14"/>
  <c r="N76" i="14" s="1"/>
  <c r="V74" i="14"/>
  <c r="N74" i="14" s="1"/>
  <c r="V80" i="14"/>
  <c r="N80" i="14" s="1"/>
  <c r="V78" i="14"/>
  <c r="N78" i="14" s="1"/>
  <c r="V75" i="14"/>
  <c r="CY54" i="11"/>
  <c r="CY60" i="11"/>
  <c r="CQ60" i="11" s="1"/>
  <c r="CU56" i="15"/>
  <c r="CM56" i="15" s="1"/>
  <c r="X74" i="10"/>
  <c r="P74" i="10" s="1"/>
  <c r="BX71" i="12"/>
  <c r="BP71" i="12" s="1"/>
  <c r="BX75" i="12"/>
  <c r="BX79" i="12"/>
  <c r="BP79" i="12" s="1"/>
  <c r="CS73" i="15"/>
  <c r="CK73" i="15" s="1"/>
  <c r="CY51" i="11"/>
  <c r="CQ51" i="11" s="1"/>
  <c r="CY55" i="11"/>
  <c r="CY57" i="11"/>
  <c r="CQ57" i="11" s="1"/>
  <c r="CT53" i="16"/>
  <c r="CL53" i="16" s="1"/>
  <c r="CT57" i="16"/>
  <c r="CL57" i="16" s="1"/>
  <c r="CU71" i="15"/>
  <c r="CM71" i="15" s="1"/>
  <c r="BU72" i="16"/>
  <c r="BM72" i="16" s="1"/>
  <c r="BU77" i="16"/>
  <c r="BM77" i="16" s="1"/>
  <c r="AE113" i="16"/>
  <c r="CY38" i="11"/>
  <c r="CQ38" i="11" s="1"/>
  <c r="CY35" i="11"/>
  <c r="U76" i="15"/>
  <c r="M76" i="15" s="1"/>
  <c r="AF114" i="12"/>
  <c r="CV74" i="12"/>
  <c r="CN74" i="12" s="1"/>
  <c r="CV78" i="12"/>
  <c r="CN78" i="12" s="1"/>
  <c r="CU51" i="15"/>
  <c r="CM51" i="15" s="1"/>
  <c r="CU60" i="15"/>
  <c r="CM60" i="15" s="1"/>
  <c r="CY35" i="14"/>
  <c r="CT32" i="11"/>
  <c r="CL32" i="11" s="1"/>
  <c r="CT36" i="11"/>
  <c r="CL36" i="11" s="1"/>
  <c r="CT40" i="11"/>
  <c r="CL40" i="11" s="1"/>
  <c r="AD113" i="12"/>
  <c r="BT74" i="12"/>
  <c r="BL74" i="12" s="1"/>
  <c r="BT78" i="12"/>
  <c r="BL78" i="12" s="1"/>
  <c r="CW75" i="11"/>
  <c r="CW72" i="11"/>
  <c r="CO72" i="11" s="1"/>
  <c r="CW78" i="11"/>
  <c r="CO78" i="11" s="1"/>
  <c r="U32" i="13"/>
  <c r="M32" i="13" s="1"/>
  <c r="U36" i="13"/>
  <c r="M36" i="13" s="1"/>
  <c r="U40" i="13"/>
  <c r="M40" i="13" s="1"/>
  <c r="Y56" i="11"/>
  <c r="Q56" i="11" s="1"/>
  <c r="Y59" i="11"/>
  <c r="Q59" i="11" s="1"/>
  <c r="Y55" i="11"/>
  <c r="AV73" i="11"/>
  <c r="AN73" i="11" s="1"/>
  <c r="AL61" i="15"/>
  <c r="AD62" i="15" s="1"/>
  <c r="D102" i="15" s="1"/>
  <c r="AF113" i="10"/>
  <c r="BV76" i="10"/>
  <c r="BN76" i="10" s="1"/>
  <c r="BV77" i="10"/>
  <c r="BN77" i="10" s="1"/>
  <c r="BV79" i="10"/>
  <c r="BN79" i="10" s="1"/>
  <c r="BV80" i="10"/>
  <c r="BN80" i="10" s="1"/>
  <c r="BV75" i="10"/>
  <c r="BV73" i="10"/>
  <c r="BN73" i="10" s="1"/>
  <c r="BV71" i="10"/>
  <c r="BN71" i="10" s="1"/>
  <c r="BV74" i="10"/>
  <c r="BN74" i="10" s="1"/>
  <c r="BV72" i="10"/>
  <c r="BN72" i="10" s="1"/>
  <c r="BV78" i="10"/>
  <c r="BN78" i="10" s="1"/>
  <c r="AC61" i="11"/>
  <c r="AC63" i="11"/>
  <c r="BS40" i="10"/>
  <c r="BK40" i="10" s="1"/>
  <c r="BS37" i="10"/>
  <c r="BK37" i="10" s="1"/>
  <c r="BS38" i="10"/>
  <c r="BK38" i="10" s="1"/>
  <c r="BS35" i="10"/>
  <c r="BS36" i="10"/>
  <c r="BK36" i="10" s="1"/>
  <c r="AC93" i="10"/>
  <c r="BS31" i="10"/>
  <c r="BK31" i="10" s="1"/>
  <c r="BS39" i="10"/>
  <c r="BK39" i="10" s="1"/>
  <c r="BS32" i="10"/>
  <c r="BK32" i="10" s="1"/>
  <c r="BS33" i="10"/>
  <c r="BK33" i="10" s="1"/>
  <c r="BS34" i="10"/>
  <c r="BK34" i="10" s="1"/>
  <c r="BW57" i="10"/>
  <c r="BO57" i="10" s="1"/>
  <c r="BW58" i="10"/>
  <c r="BO58" i="10" s="1"/>
  <c r="BW55" i="10"/>
  <c r="BW56" i="10"/>
  <c r="BO56" i="10" s="1"/>
  <c r="BW53" i="10"/>
  <c r="BO53" i="10" s="1"/>
  <c r="BW59" i="10"/>
  <c r="BO59" i="10" s="1"/>
  <c r="BW54" i="10"/>
  <c r="BW52" i="10"/>
  <c r="BO52" i="10" s="1"/>
  <c r="BW51" i="10"/>
  <c r="BO51" i="10" s="1"/>
  <c r="AG102" i="10"/>
  <c r="BW60" i="10"/>
  <c r="BO60" i="10" s="1"/>
  <c r="AE113" i="10"/>
  <c r="BU77" i="10"/>
  <c r="BM77" i="10" s="1"/>
  <c r="BU75" i="10"/>
  <c r="BU74" i="10"/>
  <c r="BM74" i="10" s="1"/>
  <c r="BU72" i="10"/>
  <c r="BM72" i="10" s="1"/>
  <c r="BU78" i="10"/>
  <c r="BM78" i="10" s="1"/>
  <c r="BU73" i="10"/>
  <c r="BM73" i="10" s="1"/>
  <c r="BU79" i="10"/>
  <c r="BM79" i="10" s="1"/>
  <c r="BU80" i="10"/>
  <c r="BM80" i="10" s="1"/>
  <c r="BU76" i="10"/>
  <c r="BM76" i="10" s="1"/>
  <c r="AF103" i="10"/>
  <c r="CV60" i="10"/>
  <c r="CN60" i="10" s="1"/>
  <c r="CV52" i="10"/>
  <c r="CN52" i="10" s="1"/>
  <c r="CV54" i="10"/>
  <c r="CV51" i="10"/>
  <c r="CN51" i="10" s="1"/>
  <c r="CV56" i="10"/>
  <c r="CN56" i="10" s="1"/>
  <c r="CV57" i="10"/>
  <c r="CN57" i="10" s="1"/>
  <c r="CV53" i="10"/>
  <c r="CN53" i="10" s="1"/>
  <c r="CV55" i="10"/>
  <c r="CV59" i="10"/>
  <c r="CN59" i="10" s="1"/>
  <c r="CV58" i="10"/>
  <c r="CN58" i="10" s="1"/>
  <c r="T78" i="14"/>
  <c r="L78" i="14" s="1"/>
  <c r="T74" i="14"/>
  <c r="L74" i="14" s="1"/>
  <c r="AD111" i="14"/>
  <c r="T77" i="14"/>
  <c r="L77" i="14" s="1"/>
  <c r="T73" i="14"/>
  <c r="L73" i="14" s="1"/>
  <c r="T80" i="14"/>
  <c r="L80" i="14" s="1"/>
  <c r="T76" i="14"/>
  <c r="L76" i="14" s="1"/>
  <c r="T72" i="14"/>
  <c r="L72" i="14" s="1"/>
  <c r="T79" i="14"/>
  <c r="L79" i="14" s="1"/>
  <c r="T75" i="14"/>
  <c r="T71" i="14"/>
  <c r="L71" i="14" s="1"/>
  <c r="V53" i="14"/>
  <c r="N53" i="14" s="1"/>
  <c r="V54" i="14"/>
  <c r="V59" i="14"/>
  <c r="N59" i="14" s="1"/>
  <c r="V56" i="14"/>
  <c r="N56" i="14" s="1"/>
  <c r="V57" i="14"/>
  <c r="N57" i="14" s="1"/>
  <c r="V52" i="14"/>
  <c r="N52" i="14" s="1"/>
  <c r="V60" i="14"/>
  <c r="N60" i="14" s="1"/>
  <c r="AF100" i="14"/>
  <c r="V51" i="14"/>
  <c r="N51" i="14" s="1"/>
  <c r="V58" i="14"/>
  <c r="N58" i="14" s="1"/>
  <c r="V55" i="14"/>
  <c r="AH103" i="10"/>
  <c r="CX54" i="10"/>
  <c r="CX56" i="10"/>
  <c r="CP56" i="10" s="1"/>
  <c r="CX52" i="10"/>
  <c r="CP52" i="10" s="1"/>
  <c r="CX59" i="10"/>
  <c r="CP59" i="10" s="1"/>
  <c r="CX57" i="10"/>
  <c r="CP57" i="10" s="1"/>
  <c r="CX51" i="10"/>
  <c r="CP51" i="10" s="1"/>
  <c r="CX53" i="10"/>
  <c r="CP53" i="10" s="1"/>
  <c r="CX58" i="10"/>
  <c r="CP58" i="10" s="1"/>
  <c r="CX60" i="10"/>
  <c r="CP60" i="10" s="1"/>
  <c r="CX55" i="10"/>
  <c r="X59" i="14"/>
  <c r="P59" i="14" s="1"/>
  <c r="X55" i="14"/>
  <c r="X51" i="14"/>
  <c r="P51" i="14" s="1"/>
  <c r="X60" i="14"/>
  <c r="P60" i="14" s="1"/>
  <c r="X54" i="14"/>
  <c r="AH100" i="14"/>
  <c r="X58" i="14"/>
  <c r="P58" i="14" s="1"/>
  <c r="X53" i="14"/>
  <c r="P53" i="14" s="1"/>
  <c r="X57" i="14"/>
  <c r="P57" i="14" s="1"/>
  <c r="X52" i="14"/>
  <c r="P52" i="14" s="1"/>
  <c r="X56" i="14"/>
  <c r="P56" i="14" s="1"/>
  <c r="BX36" i="10"/>
  <c r="BP36" i="10" s="1"/>
  <c r="BX35" i="10"/>
  <c r="AH93" i="10"/>
  <c r="BX31" i="10"/>
  <c r="BP31" i="10" s="1"/>
  <c r="BX37" i="10"/>
  <c r="BP37" i="10" s="1"/>
  <c r="BX32" i="10"/>
  <c r="BP32" i="10" s="1"/>
  <c r="BX39" i="10"/>
  <c r="BP39" i="10" s="1"/>
  <c r="BX40" i="10"/>
  <c r="BP40" i="10" s="1"/>
  <c r="BX38" i="10"/>
  <c r="BP38" i="10" s="1"/>
  <c r="BX33" i="10"/>
  <c r="BP33" i="10" s="1"/>
  <c r="BX34" i="10"/>
  <c r="BP34" i="10" s="1"/>
  <c r="CU40" i="10"/>
  <c r="CM40" i="10" s="1"/>
  <c r="CU39" i="10"/>
  <c r="CM39" i="10" s="1"/>
  <c r="CU31" i="10"/>
  <c r="CM31" i="10" s="1"/>
  <c r="CU35" i="10"/>
  <c r="CU34" i="10"/>
  <c r="CM34" i="10" s="1"/>
  <c r="CU37" i="10"/>
  <c r="CM37" i="10" s="1"/>
  <c r="CU36" i="10"/>
  <c r="CM36" i="10" s="1"/>
  <c r="AE94" i="10"/>
  <c r="CU33" i="10"/>
  <c r="CM33" i="10" s="1"/>
  <c r="CU32" i="10"/>
  <c r="CM32" i="10" s="1"/>
  <c r="CU38" i="10"/>
  <c r="CM38" i="10" s="1"/>
  <c r="AI81" i="11"/>
  <c r="AI83" i="11"/>
  <c r="BT71" i="10"/>
  <c r="BL71" i="10" s="1"/>
  <c r="BT75" i="10"/>
  <c r="BT76" i="10"/>
  <c r="BL76" i="10" s="1"/>
  <c r="BT74" i="10"/>
  <c r="BL74" i="10" s="1"/>
  <c r="BT79" i="10"/>
  <c r="BL79" i="10" s="1"/>
  <c r="BT72" i="10"/>
  <c r="BL72" i="10" s="1"/>
  <c r="BT80" i="10"/>
  <c r="BL80" i="10" s="1"/>
  <c r="BT77" i="10"/>
  <c r="BL77" i="10" s="1"/>
  <c r="BT73" i="10"/>
  <c r="BL73" i="10" s="1"/>
  <c r="BT78" i="10"/>
  <c r="BL78" i="10" s="1"/>
  <c r="AD113" i="10"/>
  <c r="AS58" i="13"/>
  <c r="AK58" i="13" s="1"/>
  <c r="AS56" i="13"/>
  <c r="AK56" i="13" s="1"/>
  <c r="AS59" i="13"/>
  <c r="AK59" i="13" s="1"/>
  <c r="AS57" i="13"/>
  <c r="AK57" i="13" s="1"/>
  <c r="AS53" i="13"/>
  <c r="AK53" i="13" s="1"/>
  <c r="AC101" i="13"/>
  <c r="AS54" i="13"/>
  <c r="AS51" i="13"/>
  <c r="AK51" i="13" s="1"/>
  <c r="AS60" i="13"/>
  <c r="AK60" i="13" s="1"/>
  <c r="AS55" i="13"/>
  <c r="AS52" i="13"/>
  <c r="AK52" i="13" s="1"/>
  <c r="BY40" i="10"/>
  <c r="BQ40" i="10" s="1"/>
  <c r="BY36" i="10"/>
  <c r="BQ36" i="10" s="1"/>
  <c r="BY32" i="10"/>
  <c r="BQ32" i="10" s="1"/>
  <c r="BY39" i="10"/>
  <c r="BQ39" i="10" s="1"/>
  <c r="BY33" i="10"/>
  <c r="BQ33" i="10" s="1"/>
  <c r="BY31" i="10"/>
  <c r="BQ31" i="10" s="1"/>
  <c r="BY35" i="10"/>
  <c r="BY37" i="10"/>
  <c r="BQ37" i="10" s="1"/>
  <c r="BY38" i="10"/>
  <c r="BQ38" i="10" s="1"/>
  <c r="AI93" i="10"/>
  <c r="BY34" i="10"/>
  <c r="BQ34" i="10" s="1"/>
  <c r="CS40" i="10"/>
  <c r="CK40" i="10" s="1"/>
  <c r="CS32" i="10"/>
  <c r="CK32" i="10" s="1"/>
  <c r="CS37" i="10"/>
  <c r="CK37" i="10" s="1"/>
  <c r="CS33" i="10"/>
  <c r="CK33" i="10" s="1"/>
  <c r="CS36" i="10"/>
  <c r="CK36" i="10" s="1"/>
  <c r="CS39" i="10"/>
  <c r="CK39" i="10" s="1"/>
  <c r="CS38" i="10"/>
  <c r="CK38" i="10" s="1"/>
  <c r="CS35" i="10"/>
  <c r="CS31" i="10"/>
  <c r="CK31" i="10" s="1"/>
  <c r="AC94" i="10"/>
  <c r="CS34" i="10"/>
  <c r="CK34" i="10" s="1"/>
  <c r="AC102" i="10"/>
  <c r="BS54" i="10"/>
  <c r="BS53" i="10"/>
  <c r="BK53" i="10" s="1"/>
  <c r="BS52" i="10"/>
  <c r="BK52" i="10" s="1"/>
  <c r="BS57" i="10"/>
  <c r="BK57" i="10" s="1"/>
  <c r="BS59" i="10"/>
  <c r="BK59" i="10" s="1"/>
  <c r="BS51" i="10"/>
  <c r="BK51" i="10" s="1"/>
  <c r="BS55" i="10"/>
  <c r="BS58" i="10"/>
  <c r="BK58" i="10" s="1"/>
  <c r="BS60" i="10"/>
  <c r="BK60" i="10" s="1"/>
  <c r="BS56" i="10"/>
  <c r="BK56" i="10" s="1"/>
  <c r="AG114" i="10"/>
  <c r="CW80" i="10"/>
  <c r="CO80" i="10" s="1"/>
  <c r="CW75" i="10"/>
  <c r="CW79" i="10"/>
  <c r="CO79" i="10" s="1"/>
  <c r="CW71" i="10"/>
  <c r="CO71" i="10" s="1"/>
  <c r="CW78" i="10"/>
  <c r="CO78" i="10" s="1"/>
  <c r="CW73" i="10"/>
  <c r="CO73" i="10" s="1"/>
  <c r="CW72" i="10"/>
  <c r="CO72" i="10" s="1"/>
  <c r="CW76" i="10"/>
  <c r="CO76" i="10" s="1"/>
  <c r="CW77" i="10"/>
  <c r="CO77" i="10" s="1"/>
  <c r="CW74" i="10"/>
  <c r="CO74" i="10" s="1"/>
  <c r="Y56" i="14"/>
  <c r="Q56" i="14" s="1"/>
  <c r="Y60" i="14"/>
  <c r="Q60" i="14" s="1"/>
  <c r="Y57" i="14"/>
  <c r="Q57" i="14" s="1"/>
  <c r="Y55" i="14"/>
  <c r="Y59" i="14"/>
  <c r="Q59" i="14" s="1"/>
  <c r="AI100" i="14"/>
  <c r="Y54" i="14"/>
  <c r="Y53" i="14"/>
  <c r="Q53" i="14" s="1"/>
  <c r="Y51" i="14"/>
  <c r="Q51" i="14" s="1"/>
  <c r="Y58" i="14"/>
  <c r="Q58" i="14" s="1"/>
  <c r="Y52" i="14"/>
  <c r="Q52" i="14" s="1"/>
  <c r="AF101" i="13"/>
  <c r="AV53" i="13"/>
  <c r="AN53" i="13" s="1"/>
  <c r="AV54" i="13"/>
  <c r="AV59" i="13"/>
  <c r="AN59" i="13" s="1"/>
  <c r="AV51" i="13"/>
  <c r="AN51" i="13" s="1"/>
  <c r="AV52" i="13"/>
  <c r="AN52" i="13" s="1"/>
  <c r="AV56" i="13"/>
  <c r="AN56" i="13" s="1"/>
  <c r="AV60" i="13"/>
  <c r="AN60" i="13" s="1"/>
  <c r="AV58" i="13"/>
  <c r="AN58" i="13" s="1"/>
  <c r="AV55" i="13"/>
  <c r="AV57" i="13"/>
  <c r="AN57" i="13" s="1"/>
  <c r="AI113" i="10"/>
  <c r="BY79" i="10"/>
  <c r="BQ79" i="10" s="1"/>
  <c r="BY77" i="10"/>
  <c r="BQ77" i="10" s="1"/>
  <c r="BY78" i="10"/>
  <c r="BQ78" i="10" s="1"/>
  <c r="BY75" i="10"/>
  <c r="BY74" i="10"/>
  <c r="BQ74" i="10" s="1"/>
  <c r="BY73" i="10"/>
  <c r="BQ73" i="10" s="1"/>
  <c r="BY76" i="10"/>
  <c r="BQ76" i="10" s="1"/>
  <c r="BY71" i="10"/>
  <c r="BQ71" i="10" s="1"/>
  <c r="BY80" i="10"/>
  <c r="BQ80" i="10" s="1"/>
  <c r="BY72" i="10"/>
  <c r="BQ72" i="10" s="1"/>
  <c r="AC114" i="10"/>
  <c r="CS80" i="10"/>
  <c r="CK80" i="10" s="1"/>
  <c r="CS76" i="10"/>
  <c r="CK76" i="10" s="1"/>
  <c r="CS71" i="10"/>
  <c r="CK71" i="10" s="1"/>
  <c r="CS75" i="10"/>
  <c r="CS72" i="10"/>
  <c r="CK72" i="10" s="1"/>
  <c r="CS78" i="10"/>
  <c r="CK78" i="10" s="1"/>
  <c r="CS73" i="10"/>
  <c r="CK73" i="10" s="1"/>
  <c r="CS79" i="10"/>
  <c r="CK79" i="10" s="1"/>
  <c r="CS77" i="10"/>
  <c r="CK77" i="10" s="1"/>
  <c r="CS74" i="10"/>
  <c r="CK74" i="10" s="1"/>
  <c r="AH100" i="10"/>
  <c r="X60" i="10"/>
  <c r="P60" i="10" s="1"/>
  <c r="X54" i="10"/>
  <c r="X57" i="10"/>
  <c r="P57" i="10" s="1"/>
  <c r="X55" i="10"/>
  <c r="X52" i="10"/>
  <c r="P52" i="10" s="1"/>
  <c r="X59" i="10"/>
  <c r="P59" i="10" s="1"/>
  <c r="X51" i="10"/>
  <c r="P51" i="10" s="1"/>
  <c r="X56" i="10"/>
  <c r="P56" i="10" s="1"/>
  <c r="X58" i="10"/>
  <c r="P58" i="10" s="1"/>
  <c r="X53" i="10"/>
  <c r="P53" i="10" s="1"/>
  <c r="AD114" i="10"/>
  <c r="CT80" i="10"/>
  <c r="CL80" i="10" s="1"/>
  <c r="CT71" i="10"/>
  <c r="CL71" i="10" s="1"/>
  <c r="CT78" i="10"/>
  <c r="CL78" i="10" s="1"/>
  <c r="CT72" i="10"/>
  <c r="CL72" i="10" s="1"/>
  <c r="CT75" i="10"/>
  <c r="CT74" i="10"/>
  <c r="CL74" i="10" s="1"/>
  <c r="CT77" i="10"/>
  <c r="CL77" i="10" s="1"/>
  <c r="CT79" i="10"/>
  <c r="CL79" i="10" s="1"/>
  <c r="CT73" i="10"/>
  <c r="CL73" i="10" s="1"/>
  <c r="CT76" i="10"/>
  <c r="CL76" i="10" s="1"/>
  <c r="CN41" i="9"/>
  <c r="CF42" i="9" s="1"/>
  <c r="AV80" i="11"/>
  <c r="AN80" i="11" s="1"/>
  <c r="BX79" i="10"/>
  <c r="BP79" i="10" s="1"/>
  <c r="BX71" i="10"/>
  <c r="BP71" i="10" s="1"/>
  <c r="AH113" i="10"/>
  <c r="BX77" i="10"/>
  <c r="BP77" i="10" s="1"/>
  <c r="BX72" i="10"/>
  <c r="BP72" i="10" s="1"/>
  <c r="BX74" i="10"/>
  <c r="BP74" i="10" s="1"/>
  <c r="BX73" i="10"/>
  <c r="BP73" i="10" s="1"/>
  <c r="BX76" i="10"/>
  <c r="BP76" i="10" s="1"/>
  <c r="BX78" i="10"/>
  <c r="BP78" i="10" s="1"/>
  <c r="BX75" i="10"/>
  <c r="CQ41" i="9"/>
  <c r="CI42" i="9" s="1"/>
  <c r="AX34" i="13"/>
  <c r="AP34" i="13" s="1"/>
  <c r="AX33" i="13"/>
  <c r="AP33" i="13" s="1"/>
  <c r="AX35" i="13"/>
  <c r="AX32" i="13"/>
  <c r="AP32" i="13" s="1"/>
  <c r="AX31" i="13"/>
  <c r="AP31" i="13" s="1"/>
  <c r="AH92" i="13"/>
  <c r="AX38" i="13"/>
  <c r="AP38" i="13" s="1"/>
  <c r="AX40" i="13"/>
  <c r="AP40" i="13" s="1"/>
  <c r="AX39" i="13"/>
  <c r="AP39" i="13" s="1"/>
  <c r="AX36" i="13"/>
  <c r="AP36" i="13" s="1"/>
  <c r="AX37" i="13"/>
  <c r="AP37" i="13" s="1"/>
  <c r="AI61" i="11"/>
  <c r="AI63" i="11"/>
  <c r="T38" i="14"/>
  <c r="L38" i="14" s="1"/>
  <c r="T34" i="14"/>
  <c r="L34" i="14" s="1"/>
  <c r="AD91" i="14"/>
  <c r="T37" i="14"/>
  <c r="L37" i="14" s="1"/>
  <c r="T33" i="14"/>
  <c r="L33" i="14" s="1"/>
  <c r="T40" i="14"/>
  <c r="L40" i="14" s="1"/>
  <c r="T36" i="14"/>
  <c r="L36" i="14" s="1"/>
  <c r="T32" i="14"/>
  <c r="L32" i="14" s="1"/>
  <c r="T35" i="14"/>
  <c r="T39" i="14"/>
  <c r="L39" i="14" s="1"/>
  <c r="T31" i="14"/>
  <c r="L31" i="14" s="1"/>
  <c r="AI114" i="10"/>
  <c r="CY80" i="10"/>
  <c r="CQ80" i="10" s="1"/>
  <c r="CY72" i="10"/>
  <c r="CQ72" i="10" s="1"/>
  <c r="CY71" i="10"/>
  <c r="CQ71" i="10" s="1"/>
  <c r="CY79" i="10"/>
  <c r="CQ79" i="10" s="1"/>
  <c r="CY75" i="10"/>
  <c r="CY73" i="10"/>
  <c r="CQ73" i="10" s="1"/>
  <c r="CY77" i="10"/>
  <c r="CQ77" i="10" s="1"/>
  <c r="CY78" i="10"/>
  <c r="CQ78" i="10" s="1"/>
  <c r="CY74" i="10"/>
  <c r="CQ74" i="10" s="1"/>
  <c r="CY76" i="10"/>
  <c r="CQ76" i="10" s="1"/>
  <c r="BV40" i="10"/>
  <c r="BN40" i="10" s="1"/>
  <c r="BV33" i="10"/>
  <c r="BN33" i="10" s="1"/>
  <c r="BV36" i="10"/>
  <c r="BN36" i="10" s="1"/>
  <c r="AF93" i="10"/>
  <c r="BV31" i="10"/>
  <c r="BN31" i="10" s="1"/>
  <c r="BV34" i="10"/>
  <c r="BN34" i="10" s="1"/>
  <c r="BV35" i="10"/>
  <c r="BV38" i="10"/>
  <c r="BN38" i="10" s="1"/>
  <c r="BV39" i="10"/>
  <c r="BN39" i="10" s="1"/>
  <c r="BV37" i="10"/>
  <c r="BN37" i="10" s="1"/>
  <c r="BV32" i="10"/>
  <c r="BN32" i="10" s="1"/>
  <c r="AH102" i="10"/>
  <c r="BX55" i="10"/>
  <c r="BX54" i="10"/>
  <c r="BX53" i="10"/>
  <c r="BP53" i="10" s="1"/>
  <c r="BX56" i="10"/>
  <c r="BP56" i="10" s="1"/>
  <c r="BX57" i="10"/>
  <c r="BP57" i="10" s="1"/>
  <c r="BX59" i="10"/>
  <c r="BP59" i="10" s="1"/>
  <c r="BX60" i="10"/>
  <c r="BP60" i="10" s="1"/>
  <c r="BX52" i="10"/>
  <c r="BP52" i="10" s="1"/>
  <c r="BX51" i="10"/>
  <c r="BP51" i="10" s="1"/>
  <c r="BX58" i="10"/>
  <c r="BP58" i="10" s="1"/>
  <c r="CU58" i="10"/>
  <c r="CM58" i="10" s="1"/>
  <c r="CU59" i="10"/>
  <c r="CM59" i="10" s="1"/>
  <c r="CU54" i="10"/>
  <c r="CU52" i="10"/>
  <c r="CM52" i="10" s="1"/>
  <c r="CU56" i="10"/>
  <c r="CM56" i="10" s="1"/>
  <c r="CU51" i="10"/>
  <c r="CM51" i="10" s="1"/>
  <c r="CU55" i="10"/>
  <c r="AE103" i="10"/>
  <c r="CU57" i="10"/>
  <c r="CM57" i="10" s="1"/>
  <c r="CU53" i="10"/>
  <c r="CM53" i="10" s="1"/>
  <c r="CU60" i="10"/>
  <c r="CM60" i="10" s="1"/>
  <c r="X77" i="10"/>
  <c r="P77" i="10" s="1"/>
  <c r="BX78" i="12"/>
  <c r="BP78" i="12" s="1"/>
  <c r="CY33" i="11"/>
  <c r="CQ33" i="11" s="1"/>
  <c r="CU55" i="15"/>
  <c r="X72" i="10"/>
  <c r="P72" i="10" s="1"/>
  <c r="X79" i="10"/>
  <c r="P79" i="10" s="1"/>
  <c r="X78" i="10"/>
  <c r="P78" i="10" s="1"/>
  <c r="CS55" i="15"/>
  <c r="CS51" i="15"/>
  <c r="CK51" i="15" s="1"/>
  <c r="BX72" i="12"/>
  <c r="BP72" i="12" s="1"/>
  <c r="BX76" i="12"/>
  <c r="BP76" i="12" s="1"/>
  <c r="BW71" i="16"/>
  <c r="BO71" i="16" s="1"/>
  <c r="BW75" i="16"/>
  <c r="CY53" i="11"/>
  <c r="CQ53" i="11" s="1"/>
  <c r="CY56" i="11"/>
  <c r="CQ56" i="11" s="1"/>
  <c r="CT51" i="16"/>
  <c r="CL51" i="16" s="1"/>
  <c r="CT54" i="16"/>
  <c r="CU77" i="15"/>
  <c r="CM77" i="15" s="1"/>
  <c r="BU75" i="16"/>
  <c r="CY32" i="11"/>
  <c r="CQ32" i="11" s="1"/>
  <c r="CY40" i="11"/>
  <c r="CQ40" i="11" s="1"/>
  <c r="U77" i="15"/>
  <c r="M77" i="15" s="1"/>
  <c r="CV71" i="12"/>
  <c r="CN71" i="12" s="1"/>
  <c r="CV75" i="12"/>
  <c r="CU53" i="15"/>
  <c r="CM53" i="15" s="1"/>
  <c r="CU52" i="15"/>
  <c r="CM52" i="15" s="1"/>
  <c r="CY37" i="14"/>
  <c r="CQ37" i="14" s="1"/>
  <c r="CT33" i="11"/>
  <c r="CL33" i="11" s="1"/>
  <c r="CT37" i="11"/>
  <c r="CL37" i="11" s="1"/>
  <c r="BT71" i="12"/>
  <c r="BL71" i="12" s="1"/>
  <c r="BT75" i="12"/>
  <c r="CW79" i="11"/>
  <c r="CO79" i="11" s="1"/>
  <c r="CW74" i="11"/>
  <c r="CO74" i="11" s="1"/>
  <c r="U33" i="13"/>
  <c r="M33" i="13" s="1"/>
  <c r="BU58" i="16"/>
  <c r="BM58" i="16" s="1"/>
  <c r="BU38" i="16"/>
  <c r="BM38" i="16" s="1"/>
  <c r="BW34" i="16"/>
  <c r="BO34" i="16" s="1"/>
  <c r="BQ81" i="14"/>
  <c r="BI82" i="14" s="1"/>
  <c r="I113" i="14" s="1"/>
  <c r="Y40" i="11"/>
  <c r="Q40" i="11" s="1"/>
  <c r="AI100" i="11"/>
  <c r="Y54" i="11"/>
  <c r="W79" i="11"/>
  <c r="O79" i="11" s="1"/>
  <c r="AL41" i="12"/>
  <c r="AD42" i="12" s="1"/>
  <c r="D92" i="12" s="1"/>
  <c r="AV76" i="11"/>
  <c r="AN76" i="11" s="1"/>
  <c r="AQ41" i="10"/>
  <c r="AI42" i="10" s="1"/>
  <c r="I92" i="10" s="1"/>
  <c r="AV79" i="11"/>
  <c r="AN79" i="11" s="1"/>
  <c r="AP41" i="10"/>
  <c r="AH42" i="10" s="1"/>
  <c r="H92" i="10" s="1"/>
  <c r="CK41" i="9"/>
  <c r="CC42" i="9" s="1"/>
  <c r="AC81" i="11"/>
  <c r="AC83" i="11"/>
  <c r="AG103" i="10"/>
  <c r="CW57" i="10"/>
  <c r="CO57" i="10" s="1"/>
  <c r="CW59" i="10"/>
  <c r="CO59" i="10" s="1"/>
  <c r="CW60" i="10"/>
  <c r="CO60" i="10" s="1"/>
  <c r="CW51" i="10"/>
  <c r="CO51" i="10" s="1"/>
  <c r="CW58" i="10"/>
  <c r="CO58" i="10" s="1"/>
  <c r="CW52" i="10"/>
  <c r="CO52" i="10" s="1"/>
  <c r="CW56" i="10"/>
  <c r="CO56" i="10" s="1"/>
  <c r="CW55" i="10"/>
  <c r="CW53" i="10"/>
  <c r="CO53" i="10" s="1"/>
  <c r="CW54" i="10"/>
  <c r="AE91" i="14"/>
  <c r="U36" i="14"/>
  <c r="M36" i="14" s="1"/>
  <c r="U32" i="14"/>
  <c r="M32" i="14" s="1"/>
  <c r="U37" i="14"/>
  <c r="M37" i="14" s="1"/>
  <c r="U31" i="14"/>
  <c r="M31" i="14" s="1"/>
  <c r="U38" i="14"/>
  <c r="M38" i="14" s="1"/>
  <c r="U33" i="14"/>
  <c r="M33" i="14" s="1"/>
  <c r="U35" i="14"/>
  <c r="U39" i="14"/>
  <c r="M39" i="14" s="1"/>
  <c r="U40" i="14"/>
  <c r="M40" i="14" s="1"/>
  <c r="U34" i="14"/>
  <c r="M34" i="14" s="1"/>
  <c r="AH111" i="10"/>
  <c r="X80" i="10"/>
  <c r="P80" i="10" s="1"/>
  <c r="AI102" i="10"/>
  <c r="BY56" i="10"/>
  <c r="BQ56" i="10" s="1"/>
  <c r="BY57" i="10"/>
  <c r="BQ57" i="10" s="1"/>
  <c r="BY54" i="10"/>
  <c r="BY60" i="10"/>
  <c r="BQ60" i="10" s="1"/>
  <c r="BY59" i="10"/>
  <c r="BQ59" i="10" s="1"/>
  <c r="BY51" i="10"/>
  <c r="BQ51" i="10" s="1"/>
  <c r="BY58" i="10"/>
  <c r="BQ58" i="10" s="1"/>
  <c r="BY52" i="10"/>
  <c r="BQ52" i="10" s="1"/>
  <c r="BY53" i="10"/>
  <c r="BQ53" i="10" s="1"/>
  <c r="BY55" i="10"/>
  <c r="CO41" i="9"/>
  <c r="CG42" i="9" s="1"/>
  <c r="AC103" i="10"/>
  <c r="CS60" i="10"/>
  <c r="CK60" i="10" s="1"/>
  <c r="CS59" i="10"/>
  <c r="CK59" i="10" s="1"/>
  <c r="CS55" i="10"/>
  <c r="CS57" i="10"/>
  <c r="CK57" i="10" s="1"/>
  <c r="CS56" i="10"/>
  <c r="CK56" i="10" s="1"/>
  <c r="CS53" i="10"/>
  <c r="CK53" i="10" s="1"/>
  <c r="CS58" i="10"/>
  <c r="CK58" i="10" s="1"/>
  <c r="CS52" i="10"/>
  <c r="CK52" i="10" s="1"/>
  <c r="CS54" i="10"/>
  <c r="CS51" i="10"/>
  <c r="CK51" i="10" s="1"/>
  <c r="AF102" i="10"/>
  <c r="BV60" i="10"/>
  <c r="BN60" i="10" s="1"/>
  <c r="BV51" i="10"/>
  <c r="BN51" i="10" s="1"/>
  <c r="BV59" i="10"/>
  <c r="BN59" i="10" s="1"/>
  <c r="BV56" i="10"/>
  <c r="BN56" i="10" s="1"/>
  <c r="BV53" i="10"/>
  <c r="BN53" i="10" s="1"/>
  <c r="BV55" i="10"/>
  <c r="BV57" i="10"/>
  <c r="BN57" i="10" s="1"/>
  <c r="BV54" i="10"/>
  <c r="BV52" i="10"/>
  <c r="BN52" i="10" s="1"/>
  <c r="BV58" i="10"/>
  <c r="BN58" i="10" s="1"/>
  <c r="Q41" i="14"/>
  <c r="I42" i="14" s="1"/>
  <c r="I91" i="14" s="1"/>
  <c r="V39" i="14"/>
  <c r="N39" i="14" s="1"/>
  <c r="V36" i="14"/>
  <c r="N36" i="14" s="1"/>
  <c r="V32" i="14"/>
  <c r="N32" i="14" s="1"/>
  <c r="V40" i="14"/>
  <c r="N40" i="14" s="1"/>
  <c r="V35" i="14"/>
  <c r="V31" i="14"/>
  <c r="N31" i="14" s="1"/>
  <c r="V38" i="14"/>
  <c r="N38" i="14" s="1"/>
  <c r="V34" i="14"/>
  <c r="N34" i="14" s="1"/>
  <c r="V37" i="14"/>
  <c r="N37" i="14" s="1"/>
  <c r="AF91" i="14"/>
  <c r="AF96" i="14" s="1"/>
  <c r="V33" i="14"/>
  <c r="N33" i="14" s="1"/>
  <c r="AF101" i="11"/>
  <c r="AV56" i="11"/>
  <c r="AN56" i="11" s="1"/>
  <c r="AV52" i="11"/>
  <c r="AN52" i="11" s="1"/>
  <c r="AV59" i="11"/>
  <c r="AN59" i="11" s="1"/>
  <c r="AV55" i="11"/>
  <c r="AV51" i="11"/>
  <c r="AN51" i="11" s="1"/>
  <c r="AV58" i="11"/>
  <c r="AN58" i="11" s="1"/>
  <c r="AV54" i="11"/>
  <c r="AV60" i="11"/>
  <c r="AN60" i="11" s="1"/>
  <c r="AV57" i="11"/>
  <c r="AN57" i="11" s="1"/>
  <c r="AV53" i="11"/>
  <c r="AN53" i="11" s="1"/>
  <c r="AG113" i="10"/>
  <c r="BW71" i="10"/>
  <c r="BO71" i="10" s="1"/>
  <c r="BW75" i="10"/>
  <c r="BW72" i="10"/>
  <c r="BO72" i="10" s="1"/>
  <c r="BW79" i="10"/>
  <c r="BO79" i="10" s="1"/>
  <c r="BW80" i="10"/>
  <c r="BO80" i="10" s="1"/>
  <c r="BW78" i="10"/>
  <c r="BO78" i="10" s="1"/>
  <c r="BW74" i="10"/>
  <c r="BO74" i="10" s="1"/>
  <c r="BW77" i="10"/>
  <c r="BO77" i="10" s="1"/>
  <c r="BW73" i="10"/>
  <c r="BO73" i="10" s="1"/>
  <c r="BW76" i="10"/>
  <c r="BO76" i="10" s="1"/>
  <c r="AD100" i="10"/>
  <c r="T59" i="10"/>
  <c r="L59" i="10" s="1"/>
  <c r="T51" i="10"/>
  <c r="L51" i="10" s="1"/>
  <c r="T53" i="10"/>
  <c r="L53" i="10" s="1"/>
  <c r="T52" i="10"/>
  <c r="L52" i="10" s="1"/>
  <c r="T56" i="10"/>
  <c r="L56" i="10" s="1"/>
  <c r="T58" i="10"/>
  <c r="L58" i="10" s="1"/>
  <c r="T60" i="10"/>
  <c r="L60" i="10" s="1"/>
  <c r="T54" i="10"/>
  <c r="T55" i="10"/>
  <c r="T57" i="10"/>
  <c r="L57" i="10" s="1"/>
  <c r="AE102" i="10"/>
  <c r="BU53" i="10"/>
  <c r="BM53" i="10" s="1"/>
  <c r="BU52" i="10"/>
  <c r="BM52" i="10" s="1"/>
  <c r="BU54" i="10"/>
  <c r="BU57" i="10"/>
  <c r="BM57" i="10" s="1"/>
  <c r="BU56" i="10"/>
  <c r="BM56" i="10" s="1"/>
  <c r="BU59" i="10"/>
  <c r="BM59" i="10" s="1"/>
  <c r="BU51" i="10"/>
  <c r="BM51" i="10" s="1"/>
  <c r="BU60" i="10"/>
  <c r="BM60" i="10" s="1"/>
  <c r="BU58" i="10"/>
  <c r="BM58" i="10" s="1"/>
  <c r="BU55" i="10"/>
  <c r="AF114" i="10"/>
  <c r="CV80" i="10"/>
  <c r="CN80" i="10" s="1"/>
  <c r="CV75" i="10"/>
  <c r="CV71" i="10"/>
  <c r="CN71" i="10" s="1"/>
  <c r="CV78" i="10"/>
  <c r="CN78" i="10" s="1"/>
  <c r="CV76" i="10"/>
  <c r="CN76" i="10" s="1"/>
  <c r="CV77" i="10"/>
  <c r="CN77" i="10" s="1"/>
  <c r="CV74" i="10"/>
  <c r="CN74" i="10" s="1"/>
  <c r="CV79" i="10"/>
  <c r="CN79" i="10" s="1"/>
  <c r="CV72" i="10"/>
  <c r="CN72" i="10" s="1"/>
  <c r="CV73" i="10"/>
  <c r="CN73" i="10" s="1"/>
  <c r="AX80" i="13"/>
  <c r="AP80" i="13" s="1"/>
  <c r="AX77" i="13"/>
  <c r="AP77" i="13" s="1"/>
  <c r="AX73" i="13"/>
  <c r="AP73" i="13" s="1"/>
  <c r="AH112" i="13"/>
  <c r="AH116" i="13" s="1"/>
  <c r="AX76" i="13"/>
  <c r="AP76" i="13" s="1"/>
  <c r="AX79" i="13"/>
  <c r="AP79" i="13" s="1"/>
  <c r="AX74" i="13"/>
  <c r="AP74" i="13" s="1"/>
  <c r="AX72" i="13"/>
  <c r="AP72" i="13" s="1"/>
  <c r="AX78" i="13"/>
  <c r="AP78" i="13" s="1"/>
  <c r="AX75" i="13"/>
  <c r="AX71" i="13"/>
  <c r="AP71" i="13" s="1"/>
  <c r="AY57" i="13"/>
  <c r="AQ57" i="13" s="1"/>
  <c r="AY53" i="13"/>
  <c r="AQ53" i="13" s="1"/>
  <c r="AY60" i="13"/>
  <c r="AQ60" i="13" s="1"/>
  <c r="AY56" i="13"/>
  <c r="AQ56" i="13" s="1"/>
  <c r="AY52" i="13"/>
  <c r="AQ52" i="13" s="1"/>
  <c r="AY59" i="13"/>
  <c r="AQ59" i="13" s="1"/>
  <c r="AY55" i="13"/>
  <c r="AY51" i="13"/>
  <c r="AQ51" i="13" s="1"/>
  <c r="AY58" i="13"/>
  <c r="AQ58" i="13" s="1"/>
  <c r="AI101" i="13"/>
  <c r="AY54" i="13"/>
  <c r="CY51" i="10"/>
  <c r="CQ51" i="10" s="1"/>
  <c r="CY59" i="10"/>
  <c r="CQ59" i="10" s="1"/>
  <c r="CY56" i="10"/>
  <c r="CQ56" i="10" s="1"/>
  <c r="CY57" i="10"/>
  <c r="CQ57" i="10" s="1"/>
  <c r="CY54" i="10"/>
  <c r="CY58" i="10"/>
  <c r="CQ58" i="10" s="1"/>
  <c r="CY52" i="10"/>
  <c r="CQ52" i="10" s="1"/>
  <c r="CY53" i="10"/>
  <c r="CQ53" i="10" s="1"/>
  <c r="CY55" i="10"/>
  <c r="CY60" i="10"/>
  <c r="CQ60" i="10" s="1"/>
  <c r="AI103" i="10"/>
  <c r="AU59" i="13"/>
  <c r="AM59" i="13" s="1"/>
  <c r="AU55" i="13"/>
  <c r="AU51" i="13"/>
  <c r="AM51" i="13" s="1"/>
  <c r="AU58" i="13"/>
  <c r="AM58" i="13" s="1"/>
  <c r="AU53" i="13"/>
  <c r="AM53" i="13" s="1"/>
  <c r="AU60" i="13"/>
  <c r="AM60" i="13" s="1"/>
  <c r="AU57" i="13"/>
  <c r="AM57" i="13" s="1"/>
  <c r="AU52" i="13"/>
  <c r="AM52" i="13" s="1"/>
  <c r="AU54" i="13"/>
  <c r="AU56" i="13"/>
  <c r="AM56" i="13" s="1"/>
  <c r="AE101" i="13"/>
  <c r="V77" i="14"/>
  <c r="N77" i="14" s="1"/>
  <c r="U57" i="14"/>
  <c r="M57" i="14" s="1"/>
  <c r="U56" i="14"/>
  <c r="M56" i="14" s="1"/>
  <c r="AE100" i="14"/>
  <c r="U53" i="14"/>
  <c r="M53" i="14" s="1"/>
  <c r="U55" i="14"/>
  <c r="U59" i="14"/>
  <c r="M59" i="14" s="1"/>
  <c r="U58" i="14"/>
  <c r="M58" i="14" s="1"/>
  <c r="U52" i="14"/>
  <c r="M52" i="14" s="1"/>
  <c r="U60" i="14"/>
  <c r="M60" i="14" s="1"/>
  <c r="U51" i="14"/>
  <c r="M51" i="14" s="1"/>
  <c r="U54" i="14"/>
  <c r="AY39" i="13"/>
  <c r="AQ39" i="13" s="1"/>
  <c r="AU39" i="13"/>
  <c r="AM39" i="13" s="1"/>
  <c r="AG100" i="10"/>
  <c r="W60" i="10"/>
  <c r="O60" i="10" s="1"/>
  <c r="W58" i="10"/>
  <c r="O58" i="10" s="1"/>
  <c r="W59" i="10"/>
  <c r="O59" i="10" s="1"/>
  <c r="W53" i="10"/>
  <c r="O53" i="10" s="1"/>
  <c r="W55" i="10"/>
  <c r="W54" i="10"/>
  <c r="W51" i="10"/>
  <c r="O51" i="10" s="1"/>
  <c r="W52" i="10"/>
  <c r="O52" i="10" s="1"/>
  <c r="W56" i="10"/>
  <c r="O56" i="10" s="1"/>
  <c r="W57" i="10"/>
  <c r="O57" i="10" s="1"/>
  <c r="BU34" i="16"/>
  <c r="BM34" i="16" s="1"/>
  <c r="BU39" i="16"/>
  <c r="BM39" i="16" s="1"/>
  <c r="BU54" i="16"/>
  <c r="BU60" i="16"/>
  <c r="BM60" i="16" s="1"/>
  <c r="BY71" i="12"/>
  <c r="BQ71" i="12" s="1"/>
  <c r="BY75" i="12"/>
  <c r="BY79" i="12"/>
  <c r="BQ79" i="12" s="1"/>
  <c r="CS75" i="15"/>
  <c r="CV76" i="15"/>
  <c r="CN76" i="15" s="1"/>
  <c r="Q41" i="12"/>
  <c r="I42" i="12" s="1"/>
  <c r="I91" i="12" s="1"/>
  <c r="L41" i="12"/>
  <c r="D42" i="12" s="1"/>
  <c r="D91" i="12" s="1"/>
  <c r="BN61" i="15"/>
  <c r="BF62" i="15" s="1"/>
  <c r="F103" i="15" s="1"/>
  <c r="BM61" i="11"/>
  <c r="BE62" i="11" s="1"/>
  <c r="E103" i="11" s="1"/>
  <c r="M103" i="11" s="1"/>
  <c r="AN81" i="10"/>
  <c r="AF82" i="10" s="1"/>
  <c r="F112" i="10" s="1"/>
  <c r="BP81" i="15"/>
  <c r="BH82" i="15" s="1"/>
  <c r="H113" i="15" s="1"/>
  <c r="BL41" i="14"/>
  <c r="BD42" i="14" s="1"/>
  <c r="D93" i="14" s="1"/>
  <c r="AQ41" i="15"/>
  <c r="AI42" i="15" s="1"/>
  <c r="I92" i="15" s="1"/>
  <c r="Q92" i="15" s="1"/>
  <c r="CM81" i="13"/>
  <c r="CE82" i="13" s="1"/>
  <c r="E114" i="13" s="1"/>
  <c r="CP81" i="13"/>
  <c r="CH82" i="13" s="1"/>
  <c r="H114" i="13" s="1"/>
  <c r="L81" i="12"/>
  <c r="D82" i="12" s="1"/>
  <c r="D111" i="12" s="1"/>
  <c r="CK41" i="13"/>
  <c r="CC42" i="13" s="1"/>
  <c r="C94" i="13" s="1"/>
  <c r="BU31" i="16"/>
  <c r="BM31" i="16" s="1"/>
  <c r="BU36" i="16"/>
  <c r="BM36" i="16" s="1"/>
  <c r="BU40" i="16"/>
  <c r="BM40" i="16" s="1"/>
  <c r="BU55" i="16"/>
  <c r="BU57" i="16"/>
  <c r="BM57" i="16" s="1"/>
  <c r="BY73" i="12"/>
  <c r="BQ73" i="12" s="1"/>
  <c r="BY77" i="12"/>
  <c r="BQ77" i="12" s="1"/>
  <c r="V60" i="15"/>
  <c r="N60" i="15" s="1"/>
  <c r="CT38" i="15"/>
  <c r="CL38" i="15" s="1"/>
  <c r="BU32" i="16"/>
  <c r="BM32" i="16" s="1"/>
  <c r="BU53" i="16"/>
  <c r="BM53" i="16" s="1"/>
  <c r="BU59" i="16"/>
  <c r="BM59" i="16" s="1"/>
  <c r="BY74" i="12"/>
  <c r="BQ74" i="12" s="1"/>
  <c r="AQ81" i="16"/>
  <c r="AI82" i="16" s="1"/>
  <c r="I112" i="16" s="1"/>
  <c r="AK41" i="10"/>
  <c r="AC42" i="10" s="1"/>
  <c r="C92" i="10" s="1"/>
  <c r="E56" i="8"/>
  <c r="M51" i="8" s="1"/>
  <c r="H56" i="7"/>
  <c r="Q52" i="4"/>
  <c r="M52" i="9"/>
  <c r="N54" i="6"/>
  <c r="H58" i="7"/>
  <c r="X53" i="7" s="1"/>
  <c r="CS80" i="15"/>
  <c r="CK80" i="15" s="1"/>
  <c r="CS72" i="15"/>
  <c r="CK72" i="15" s="1"/>
  <c r="CS79" i="15"/>
  <c r="CK79" i="15" s="1"/>
  <c r="CV80" i="15"/>
  <c r="CN80" i="15" s="1"/>
  <c r="N52" i="6"/>
  <c r="P54" i="5"/>
  <c r="K53" i="9"/>
  <c r="K56" i="9" s="1"/>
  <c r="C57" i="9" s="1"/>
  <c r="P52" i="5"/>
  <c r="M52" i="8"/>
  <c r="CS76" i="15"/>
  <c r="CK76" i="15" s="1"/>
  <c r="CS77" i="15"/>
  <c r="CK77" i="15" s="1"/>
  <c r="M53" i="8"/>
  <c r="L52" i="9"/>
  <c r="L56" i="9" s="1"/>
  <c r="D57" i="9" s="1"/>
  <c r="N61" i="12"/>
  <c r="F62" i="12" s="1"/>
  <c r="F101" i="12" s="1"/>
  <c r="N101" i="12" s="1"/>
  <c r="CS71" i="15"/>
  <c r="CK71" i="15" s="1"/>
  <c r="CS78" i="15"/>
  <c r="CK78" i="15" s="1"/>
  <c r="O54" i="8"/>
  <c r="M54" i="8"/>
  <c r="CT37" i="12"/>
  <c r="CL37" i="12" s="1"/>
  <c r="CU74" i="15"/>
  <c r="CM74" i="15" s="1"/>
  <c r="CU76" i="15"/>
  <c r="CM76" i="15" s="1"/>
  <c r="CU80" i="15"/>
  <c r="CM80" i="15" s="1"/>
  <c r="BT55" i="12"/>
  <c r="BT58" i="12"/>
  <c r="BL58" i="12" s="1"/>
  <c r="BT57" i="12"/>
  <c r="BL57" i="12" s="1"/>
  <c r="CV73" i="15"/>
  <c r="CN73" i="15" s="1"/>
  <c r="U80" i="15"/>
  <c r="M80" i="15" s="1"/>
  <c r="U75" i="15"/>
  <c r="V58" i="15"/>
  <c r="N58" i="15" s="1"/>
  <c r="CT36" i="15"/>
  <c r="CL36" i="15" s="1"/>
  <c r="CU58" i="11"/>
  <c r="CM58" i="11" s="1"/>
  <c r="CT32" i="12"/>
  <c r="CL32" i="12" s="1"/>
  <c r="CT36" i="12"/>
  <c r="CL36" i="12" s="1"/>
  <c r="CT40" i="12"/>
  <c r="CL40" i="12" s="1"/>
  <c r="CU73" i="15"/>
  <c r="CM73" i="15" s="1"/>
  <c r="CU78" i="15"/>
  <c r="CM78" i="15" s="1"/>
  <c r="BT54" i="12"/>
  <c r="BT51" i="12"/>
  <c r="BL51" i="12" s="1"/>
  <c r="AD102" i="12"/>
  <c r="U78" i="15"/>
  <c r="M78" i="15" s="1"/>
  <c r="U72" i="15"/>
  <c r="M72" i="15" s="1"/>
  <c r="U79" i="15"/>
  <c r="M79" i="15" s="1"/>
  <c r="AE103" i="11"/>
  <c r="CT34" i="12"/>
  <c r="CL34" i="12" s="1"/>
  <c r="CT38" i="12"/>
  <c r="CL38" i="12" s="1"/>
  <c r="CT33" i="12"/>
  <c r="CL33" i="12" s="1"/>
  <c r="CU72" i="15"/>
  <c r="CM72" i="15" s="1"/>
  <c r="CU75" i="15"/>
  <c r="BT56" i="12"/>
  <c r="BL56" i="12" s="1"/>
  <c r="CV79" i="15"/>
  <c r="CN79" i="15" s="1"/>
  <c r="U73" i="15"/>
  <c r="M73" i="15" s="1"/>
  <c r="V54" i="15"/>
  <c r="CT31" i="12"/>
  <c r="CL31" i="12" s="1"/>
  <c r="CT35" i="12"/>
  <c r="O51" i="8"/>
  <c r="C58" i="1"/>
  <c r="CX74" i="12"/>
  <c r="CP74" i="12" s="1"/>
  <c r="CX78" i="12"/>
  <c r="CP78" i="12" s="1"/>
  <c r="AO81" i="12"/>
  <c r="AG82" i="12" s="1"/>
  <c r="G112" i="12" s="1"/>
  <c r="AO61" i="12"/>
  <c r="AG62" i="12" s="1"/>
  <c r="G102" i="12" s="1"/>
  <c r="BL81" i="11"/>
  <c r="BD82" i="11" s="1"/>
  <c r="D113" i="11" s="1"/>
  <c r="BL41" i="15"/>
  <c r="BD42" i="15" s="1"/>
  <c r="D93" i="15" s="1"/>
  <c r="CT40" i="15"/>
  <c r="CL40" i="15" s="1"/>
  <c r="BW40" i="16"/>
  <c r="BO40" i="16" s="1"/>
  <c r="AL81" i="12"/>
  <c r="AD82" i="12" s="1"/>
  <c r="D112" i="12" s="1"/>
  <c r="AD91" i="11"/>
  <c r="AD96" i="11" s="1"/>
  <c r="T37" i="11"/>
  <c r="L37" i="11" s="1"/>
  <c r="T33" i="11"/>
  <c r="L33" i="11" s="1"/>
  <c r="T40" i="11"/>
  <c r="L40" i="11" s="1"/>
  <c r="T36" i="11"/>
  <c r="L36" i="11" s="1"/>
  <c r="T32" i="11"/>
  <c r="L32" i="11" s="1"/>
  <c r="T39" i="11"/>
  <c r="L39" i="11" s="1"/>
  <c r="T35" i="11"/>
  <c r="T31" i="11"/>
  <c r="L31" i="11" s="1"/>
  <c r="T38" i="11"/>
  <c r="L38" i="11" s="1"/>
  <c r="T34" i="11"/>
  <c r="L34" i="11" s="1"/>
  <c r="X77" i="11"/>
  <c r="P77" i="11" s="1"/>
  <c r="V78" i="11"/>
  <c r="N78" i="11" s="1"/>
  <c r="V74" i="11"/>
  <c r="N74" i="11" s="1"/>
  <c r="AF111" i="11"/>
  <c r="V77" i="11"/>
  <c r="N77" i="11" s="1"/>
  <c r="V73" i="11"/>
  <c r="N73" i="11" s="1"/>
  <c r="V80" i="11"/>
  <c r="N80" i="11" s="1"/>
  <c r="V76" i="11"/>
  <c r="N76" i="11" s="1"/>
  <c r="V72" i="11"/>
  <c r="N72" i="11" s="1"/>
  <c r="V79" i="11"/>
  <c r="N79" i="11" s="1"/>
  <c r="V75" i="11"/>
  <c r="V71" i="11"/>
  <c r="N71" i="11" s="1"/>
  <c r="I58" i="7"/>
  <c r="Q51" i="7" s="1"/>
  <c r="U39" i="11"/>
  <c r="M39" i="11" s="1"/>
  <c r="U35" i="11"/>
  <c r="U31" i="11"/>
  <c r="M31" i="11" s="1"/>
  <c r="U38" i="11"/>
  <c r="M38" i="11" s="1"/>
  <c r="U34" i="11"/>
  <c r="M34" i="11" s="1"/>
  <c r="AE91" i="11"/>
  <c r="U37" i="11"/>
  <c r="M37" i="11" s="1"/>
  <c r="U33" i="11"/>
  <c r="M33" i="11" s="1"/>
  <c r="U40" i="11"/>
  <c r="M40" i="11" s="1"/>
  <c r="U36" i="11"/>
  <c r="M36" i="11" s="1"/>
  <c r="U32" i="11"/>
  <c r="M32" i="11" s="1"/>
  <c r="AM61" i="14"/>
  <c r="AE62" i="14" s="1"/>
  <c r="E102" i="14" s="1"/>
  <c r="V60" i="11"/>
  <c r="N60" i="11" s="1"/>
  <c r="V56" i="11"/>
  <c r="N56" i="11" s="1"/>
  <c r="V52" i="11"/>
  <c r="N52" i="11" s="1"/>
  <c r="V59" i="11"/>
  <c r="N59" i="11" s="1"/>
  <c r="V55" i="11"/>
  <c r="V51" i="11"/>
  <c r="N51" i="11" s="1"/>
  <c r="V58" i="11"/>
  <c r="N58" i="11" s="1"/>
  <c r="V54" i="11"/>
  <c r="AF100" i="11"/>
  <c r="V57" i="11"/>
  <c r="N57" i="11" s="1"/>
  <c r="V53" i="11"/>
  <c r="N53" i="11" s="1"/>
  <c r="AG100" i="11"/>
  <c r="W54" i="11"/>
  <c r="W57" i="11"/>
  <c r="O57" i="11" s="1"/>
  <c r="W59" i="11"/>
  <c r="O59" i="11" s="1"/>
  <c r="W52" i="11"/>
  <c r="O52" i="11" s="1"/>
  <c r="W53" i="11"/>
  <c r="O53" i="11" s="1"/>
  <c r="W56" i="11"/>
  <c r="O56" i="11" s="1"/>
  <c r="W60" i="11"/>
  <c r="O60" i="11" s="1"/>
  <c r="W51" i="11"/>
  <c r="O51" i="11" s="1"/>
  <c r="W55" i="11"/>
  <c r="W58" i="11"/>
  <c r="O58" i="11" s="1"/>
  <c r="U72" i="11"/>
  <c r="M72" i="11" s="1"/>
  <c r="U78" i="11"/>
  <c r="M78" i="11" s="1"/>
  <c r="U79" i="11"/>
  <c r="M79" i="11" s="1"/>
  <c r="U77" i="11"/>
  <c r="M77" i="11" s="1"/>
  <c r="U76" i="11"/>
  <c r="M76" i="11" s="1"/>
  <c r="U75" i="11"/>
  <c r="U71" i="11"/>
  <c r="M71" i="11" s="1"/>
  <c r="AE111" i="11"/>
  <c r="U80" i="11"/>
  <c r="M80" i="11" s="1"/>
  <c r="U73" i="11"/>
  <c r="M73" i="11" s="1"/>
  <c r="U74" i="11"/>
  <c r="M74" i="11" s="1"/>
  <c r="X75" i="11"/>
  <c r="X71" i="11"/>
  <c r="P71" i="11" s="1"/>
  <c r="AH111" i="11"/>
  <c r="X79" i="11"/>
  <c r="P79" i="11" s="1"/>
  <c r="X73" i="11"/>
  <c r="P73" i="11" s="1"/>
  <c r="X74" i="11"/>
  <c r="P74" i="11" s="1"/>
  <c r="X80" i="11"/>
  <c r="P80" i="11" s="1"/>
  <c r="X78" i="11"/>
  <c r="P78" i="11" s="1"/>
  <c r="X76" i="11"/>
  <c r="P76" i="11" s="1"/>
  <c r="X72" i="11"/>
  <c r="P72" i="11" s="1"/>
  <c r="X58" i="11"/>
  <c r="P58" i="11" s="1"/>
  <c r="X54" i="11"/>
  <c r="AH100" i="11"/>
  <c r="X57" i="11"/>
  <c r="P57" i="11" s="1"/>
  <c r="X53" i="11"/>
  <c r="P53" i="11" s="1"/>
  <c r="X59" i="11"/>
  <c r="P59" i="11" s="1"/>
  <c r="X56" i="11"/>
  <c r="P56" i="11" s="1"/>
  <c r="X52" i="11"/>
  <c r="P52" i="11" s="1"/>
  <c r="X60" i="11"/>
  <c r="P60" i="11" s="1"/>
  <c r="X55" i="11"/>
  <c r="X51" i="11"/>
  <c r="P51" i="11" s="1"/>
  <c r="T57" i="11"/>
  <c r="L57" i="11" s="1"/>
  <c r="T53" i="11"/>
  <c r="L53" i="11" s="1"/>
  <c r="AD100" i="11"/>
  <c r="T56" i="11"/>
  <c r="L56" i="11" s="1"/>
  <c r="T52" i="11"/>
  <c r="L52" i="11" s="1"/>
  <c r="T60" i="11"/>
  <c r="L60" i="11" s="1"/>
  <c r="T55" i="11"/>
  <c r="T51" i="11"/>
  <c r="L51" i="11" s="1"/>
  <c r="T58" i="11"/>
  <c r="L58" i="11" s="1"/>
  <c r="T54" i="11"/>
  <c r="T59" i="11"/>
  <c r="L59" i="11" s="1"/>
  <c r="T79" i="11"/>
  <c r="L79" i="11" s="1"/>
  <c r="T75" i="11"/>
  <c r="T71" i="11"/>
  <c r="L71" i="11" s="1"/>
  <c r="T78" i="11"/>
  <c r="L78" i="11" s="1"/>
  <c r="T74" i="11"/>
  <c r="L74" i="11" s="1"/>
  <c r="AD111" i="11"/>
  <c r="T77" i="11"/>
  <c r="L77" i="11" s="1"/>
  <c r="T73" i="11"/>
  <c r="L73" i="11" s="1"/>
  <c r="T80" i="11"/>
  <c r="L80" i="11" s="1"/>
  <c r="T76" i="11"/>
  <c r="L76" i="11" s="1"/>
  <c r="T72" i="11"/>
  <c r="L72" i="11" s="1"/>
  <c r="Y80" i="11"/>
  <c r="Q80" i="11" s="1"/>
  <c r="Y74" i="11"/>
  <c r="Q74" i="11" s="1"/>
  <c r="Y75" i="11"/>
  <c r="Y71" i="11"/>
  <c r="Q71" i="11" s="1"/>
  <c r="Y76" i="11"/>
  <c r="Q76" i="11" s="1"/>
  <c r="Y72" i="11"/>
  <c r="Q72" i="11" s="1"/>
  <c r="Y78" i="11"/>
  <c r="Q78" i="11" s="1"/>
  <c r="Y79" i="11"/>
  <c r="Q79" i="11" s="1"/>
  <c r="AI111" i="11"/>
  <c r="Y77" i="11"/>
  <c r="Q77" i="11" s="1"/>
  <c r="Y73" i="11"/>
  <c r="Q73" i="11" s="1"/>
  <c r="CX73" i="12"/>
  <c r="CP73" i="12" s="1"/>
  <c r="AN61" i="12"/>
  <c r="AF62" i="12" s="1"/>
  <c r="F102" i="12" s="1"/>
  <c r="N102" i="12" s="1"/>
  <c r="BU52" i="16"/>
  <c r="BM52" i="16" s="1"/>
  <c r="S77" i="11"/>
  <c r="K77" i="11" s="1"/>
  <c r="S73" i="11"/>
  <c r="K73" i="11" s="1"/>
  <c r="S80" i="11"/>
  <c r="K80" i="11" s="1"/>
  <c r="S76" i="11"/>
  <c r="K76" i="11" s="1"/>
  <c r="S72" i="11"/>
  <c r="K72" i="11" s="1"/>
  <c r="S78" i="11"/>
  <c r="K78" i="11" s="1"/>
  <c r="S74" i="11"/>
  <c r="K74" i="11" s="1"/>
  <c r="AC111" i="11"/>
  <c r="S79" i="11"/>
  <c r="K79" i="11" s="1"/>
  <c r="S75" i="11"/>
  <c r="S71" i="11"/>
  <c r="K71" i="11" s="1"/>
  <c r="V38" i="11"/>
  <c r="N38" i="11" s="1"/>
  <c r="V34" i="11"/>
  <c r="N34" i="11" s="1"/>
  <c r="AF91" i="11"/>
  <c r="V37" i="11"/>
  <c r="N37" i="11" s="1"/>
  <c r="V33" i="11"/>
  <c r="N33" i="11" s="1"/>
  <c r="V40" i="11"/>
  <c r="N40" i="11" s="1"/>
  <c r="V36" i="11"/>
  <c r="N36" i="11" s="1"/>
  <c r="V32" i="11"/>
  <c r="N32" i="11" s="1"/>
  <c r="V39" i="11"/>
  <c r="N39" i="11" s="1"/>
  <c r="V35" i="11"/>
  <c r="V31" i="11"/>
  <c r="N31" i="11" s="1"/>
  <c r="AI91" i="11"/>
  <c r="Y34" i="11"/>
  <c r="Q34" i="11" s="1"/>
  <c r="Y33" i="11"/>
  <c r="Q33" i="11" s="1"/>
  <c r="Y38" i="11"/>
  <c r="Q38" i="11" s="1"/>
  <c r="Y37" i="11"/>
  <c r="Q37" i="11" s="1"/>
  <c r="Y31" i="11"/>
  <c r="Q31" i="11" s="1"/>
  <c r="Y39" i="11"/>
  <c r="Q39" i="11" s="1"/>
  <c r="Y36" i="11"/>
  <c r="Q36" i="11" s="1"/>
  <c r="Y35" i="11"/>
  <c r="Y32" i="11"/>
  <c r="Q32" i="11" s="1"/>
  <c r="W74" i="11"/>
  <c r="O74" i="11" s="1"/>
  <c r="AG111" i="11"/>
  <c r="W78" i="11"/>
  <c r="O78" i="11" s="1"/>
  <c r="W73" i="11"/>
  <c r="O73" i="11" s="1"/>
  <c r="W71" i="11"/>
  <c r="O71" i="11" s="1"/>
  <c r="W72" i="11"/>
  <c r="O72" i="11" s="1"/>
  <c r="W77" i="11"/>
  <c r="O77" i="11" s="1"/>
  <c r="W75" i="11"/>
  <c r="W76" i="11"/>
  <c r="O76" i="11" s="1"/>
  <c r="W80" i="11"/>
  <c r="O80" i="11" s="1"/>
  <c r="U55" i="11"/>
  <c r="AE100" i="11"/>
  <c r="U54" i="11"/>
  <c r="U59" i="11"/>
  <c r="M59" i="11" s="1"/>
  <c r="U57" i="11"/>
  <c r="M57" i="11" s="1"/>
  <c r="U53" i="11"/>
  <c r="M53" i="11" s="1"/>
  <c r="U60" i="11"/>
  <c r="M60" i="11" s="1"/>
  <c r="U51" i="11"/>
  <c r="M51" i="11" s="1"/>
  <c r="U56" i="11"/>
  <c r="M56" i="11" s="1"/>
  <c r="U52" i="11"/>
  <c r="M52" i="11" s="1"/>
  <c r="U58" i="11"/>
  <c r="M58" i="11" s="1"/>
  <c r="W33" i="11"/>
  <c r="O33" i="11" s="1"/>
  <c r="W37" i="11"/>
  <c r="O37" i="11" s="1"/>
  <c r="W39" i="11"/>
  <c r="O39" i="11" s="1"/>
  <c r="W31" i="11"/>
  <c r="O31" i="11" s="1"/>
  <c r="W35" i="11"/>
  <c r="W38" i="11"/>
  <c r="O38" i="11" s="1"/>
  <c r="W40" i="11"/>
  <c r="O40" i="11" s="1"/>
  <c r="W34" i="11"/>
  <c r="O34" i="11" s="1"/>
  <c r="W36" i="11"/>
  <c r="O36" i="11" s="1"/>
  <c r="AG91" i="11"/>
  <c r="W32" i="11"/>
  <c r="O32" i="11" s="1"/>
  <c r="CL61" i="13"/>
  <c r="CD62" i="13" s="1"/>
  <c r="D104" i="13" s="1"/>
  <c r="BX34" i="16"/>
  <c r="BP34" i="16" s="1"/>
  <c r="BX38" i="16"/>
  <c r="BP38" i="16" s="1"/>
  <c r="N81" i="12"/>
  <c r="F82" i="12" s="1"/>
  <c r="F111" i="12" s="1"/>
  <c r="N111" i="12" s="1"/>
  <c r="CV74" i="15"/>
  <c r="CN74" i="15" s="1"/>
  <c r="CV71" i="15"/>
  <c r="CN71" i="15" s="1"/>
  <c r="CV78" i="15"/>
  <c r="CN78" i="15" s="1"/>
  <c r="AN41" i="12"/>
  <c r="AF42" i="12" s="1"/>
  <c r="F92" i="12" s="1"/>
  <c r="N92" i="12" s="1"/>
  <c r="X77" i="13"/>
  <c r="P77" i="13" s="1"/>
  <c r="V53" i="15"/>
  <c r="N53" i="15" s="1"/>
  <c r="V57" i="15"/>
  <c r="N57" i="15" s="1"/>
  <c r="AF100" i="15"/>
  <c r="BN41" i="11"/>
  <c r="BF42" i="11" s="1"/>
  <c r="F93" i="11" s="1"/>
  <c r="N93" i="11" s="1"/>
  <c r="CT33" i="15"/>
  <c r="CL33" i="15" s="1"/>
  <c r="CT37" i="15"/>
  <c r="CL37" i="15" s="1"/>
  <c r="BL41" i="11"/>
  <c r="BD42" i="11" s="1"/>
  <c r="D93" i="11" s="1"/>
  <c r="AM61" i="12"/>
  <c r="AE62" i="12" s="1"/>
  <c r="E102" i="12" s="1"/>
  <c r="AD44" i="2" s="1"/>
  <c r="BW31" i="16"/>
  <c r="BO31" i="16" s="1"/>
  <c r="BW37" i="16"/>
  <c r="BO37" i="16" s="1"/>
  <c r="CY33" i="14"/>
  <c r="CQ33" i="14" s="1"/>
  <c r="CY34" i="14"/>
  <c r="CQ34" i="14" s="1"/>
  <c r="CY39" i="14"/>
  <c r="CQ39" i="14" s="1"/>
  <c r="CU53" i="11"/>
  <c r="CM53" i="11" s="1"/>
  <c r="CU54" i="11"/>
  <c r="CU59" i="11"/>
  <c r="CM59" i="11" s="1"/>
  <c r="P61" i="16"/>
  <c r="H62" i="16" s="1"/>
  <c r="H101" i="16" s="1"/>
  <c r="AO61" i="16"/>
  <c r="AG62" i="16" s="1"/>
  <c r="G102" i="16" s="1"/>
  <c r="CS71" i="12"/>
  <c r="CK71" i="12" s="1"/>
  <c r="BX32" i="16"/>
  <c r="BP32" i="16" s="1"/>
  <c r="BX36" i="16"/>
  <c r="BP36" i="16" s="1"/>
  <c r="BX40" i="16"/>
  <c r="BP40" i="16" s="1"/>
  <c r="CN41" i="13"/>
  <c r="CF42" i="13" s="1"/>
  <c r="F94" i="13" s="1"/>
  <c r="N94" i="13" s="1"/>
  <c r="N41" i="12"/>
  <c r="F42" i="12" s="1"/>
  <c r="F91" i="12" s="1"/>
  <c r="N91" i="12" s="1"/>
  <c r="CV72" i="15"/>
  <c r="CN72" i="15" s="1"/>
  <c r="CV75" i="15"/>
  <c r="X79" i="13"/>
  <c r="P79" i="13" s="1"/>
  <c r="AN81" i="12"/>
  <c r="AF82" i="12" s="1"/>
  <c r="F112" i="12" s="1"/>
  <c r="N112" i="12" s="1"/>
  <c r="BQ61" i="11"/>
  <c r="BI62" i="11" s="1"/>
  <c r="I103" i="11" s="1"/>
  <c r="V51" i="15"/>
  <c r="N51" i="15" s="1"/>
  <c r="V55" i="15"/>
  <c r="V59" i="15"/>
  <c r="N59" i="15" s="1"/>
  <c r="CT31" i="15"/>
  <c r="CL31" i="15" s="1"/>
  <c r="CT35" i="15"/>
  <c r="CT39" i="15"/>
  <c r="CL39" i="15" s="1"/>
  <c r="BW32" i="16"/>
  <c r="BO32" i="16" s="1"/>
  <c r="BW33" i="16"/>
  <c r="BO33" i="16" s="1"/>
  <c r="BW39" i="16"/>
  <c r="BO39" i="16" s="1"/>
  <c r="CY36" i="14"/>
  <c r="CQ36" i="14" s="1"/>
  <c r="CY38" i="14"/>
  <c r="CQ38" i="14" s="1"/>
  <c r="CU60" i="11"/>
  <c r="CM60" i="11" s="1"/>
  <c r="CU56" i="11"/>
  <c r="CM56" i="11" s="1"/>
  <c r="K41" i="12"/>
  <c r="C42" i="12" s="1"/>
  <c r="C91" i="12" s="1"/>
  <c r="AP61" i="12"/>
  <c r="AH62" i="12" s="1"/>
  <c r="H102" i="12" s="1"/>
  <c r="CK81" i="13"/>
  <c r="CC82" i="13" s="1"/>
  <c r="C114" i="13" s="1"/>
  <c r="CS75" i="12"/>
  <c r="AM41" i="16"/>
  <c r="AE42" i="16" s="1"/>
  <c r="E92" i="16" s="1"/>
  <c r="BX33" i="16"/>
  <c r="BP33" i="16" s="1"/>
  <c r="BP81" i="11"/>
  <c r="BH82" i="11" s="1"/>
  <c r="H113" i="11" s="1"/>
  <c r="AP81" i="12"/>
  <c r="AH82" i="12" s="1"/>
  <c r="H112" i="12" s="1"/>
  <c r="CQ41" i="13"/>
  <c r="CI42" i="13" s="1"/>
  <c r="I94" i="13" s="1"/>
  <c r="CV77" i="15"/>
  <c r="CN77" i="15" s="1"/>
  <c r="X75" i="13"/>
  <c r="V52" i="15"/>
  <c r="N52" i="15" s="1"/>
  <c r="V56" i="15"/>
  <c r="N56" i="15" s="1"/>
  <c r="CT32" i="15"/>
  <c r="CL32" i="15" s="1"/>
  <c r="BW35" i="16"/>
  <c r="BW36" i="16"/>
  <c r="BO36" i="16" s="1"/>
  <c r="CY31" i="14"/>
  <c r="CQ31" i="14" s="1"/>
  <c r="CY32" i="14"/>
  <c r="CQ32" i="14" s="1"/>
  <c r="CU51" i="11"/>
  <c r="CM51" i="11" s="1"/>
  <c r="CU52" i="11"/>
  <c r="CM52" i="11" s="1"/>
  <c r="CS79" i="12"/>
  <c r="CK79" i="12" s="1"/>
  <c r="H56" i="6"/>
  <c r="O51" i="5"/>
  <c r="L53" i="5"/>
  <c r="P51" i="9"/>
  <c r="CV35" i="14"/>
  <c r="BK41" i="14"/>
  <c r="BC42" i="14" s="1"/>
  <c r="C93" i="14" s="1"/>
  <c r="CV31" i="14"/>
  <c r="CN31" i="14" s="1"/>
  <c r="BO61" i="14"/>
  <c r="BG62" i="14" s="1"/>
  <c r="G103" i="14" s="1"/>
  <c r="AD43" i="2" s="1"/>
  <c r="AP81" i="14"/>
  <c r="AH82" i="14" s="1"/>
  <c r="H112" i="14" s="1"/>
  <c r="P112" i="14" s="1"/>
  <c r="AN61" i="14"/>
  <c r="AF62" i="14" s="1"/>
  <c r="F102" i="14" s="1"/>
  <c r="CV39" i="14"/>
  <c r="CN39" i="14" s="1"/>
  <c r="AK81" i="16"/>
  <c r="AC82" i="16" s="1"/>
  <c r="C112" i="16" s="1"/>
  <c r="K112" i="16" s="1"/>
  <c r="Q81" i="16"/>
  <c r="I82" i="16" s="1"/>
  <c r="I111" i="16" s="1"/>
  <c r="BM61" i="15"/>
  <c r="BE62" i="15" s="1"/>
  <c r="E103" i="15" s="1"/>
  <c r="AO41" i="15"/>
  <c r="AG42" i="15" s="1"/>
  <c r="G92" i="15" s="1"/>
  <c r="AL41" i="15"/>
  <c r="AD42" i="15" s="1"/>
  <c r="D92" i="15" s="1"/>
  <c r="W78" i="15"/>
  <c r="O78" i="15" s="1"/>
  <c r="AN41" i="15"/>
  <c r="AF42" i="15" s="1"/>
  <c r="F92" i="15" s="1"/>
  <c r="AN81" i="15"/>
  <c r="AF82" i="15" s="1"/>
  <c r="F112" i="15" s="1"/>
  <c r="K41" i="15"/>
  <c r="C42" i="15" s="1"/>
  <c r="C91" i="15" s="1"/>
  <c r="BM81" i="15"/>
  <c r="BE82" i="15" s="1"/>
  <c r="E113" i="15" s="1"/>
  <c r="W71" i="15"/>
  <c r="O71" i="15" s="1"/>
  <c r="K81" i="16"/>
  <c r="C82" i="16" s="1"/>
  <c r="C111" i="16" s="1"/>
  <c r="K111" i="16" s="1"/>
  <c r="AN81" i="16"/>
  <c r="AF82" i="16" s="1"/>
  <c r="F112" i="16" s="1"/>
  <c r="AM61" i="16"/>
  <c r="AE62" i="16" s="1"/>
  <c r="E102" i="16" s="1"/>
  <c r="AO41" i="16"/>
  <c r="AG42" i="16" s="1"/>
  <c r="G92" i="16" s="1"/>
  <c r="O61" i="16"/>
  <c r="G62" i="16" s="1"/>
  <c r="G101" i="16" s="1"/>
  <c r="AO81" i="16"/>
  <c r="AG82" i="16" s="1"/>
  <c r="G112" i="16" s="1"/>
  <c r="AL81" i="16"/>
  <c r="AD82" i="16" s="1"/>
  <c r="D112" i="16" s="1"/>
  <c r="BO61" i="16"/>
  <c r="BG62" i="16" s="1"/>
  <c r="G103" i="16" s="1"/>
  <c r="N81" i="16"/>
  <c r="F82" i="16" s="1"/>
  <c r="F111" i="16" s="1"/>
  <c r="M41" i="16"/>
  <c r="E42" i="16" s="1"/>
  <c r="E91" i="16" s="1"/>
  <c r="AD93" i="16"/>
  <c r="BT40" i="16"/>
  <c r="BL40" i="16" s="1"/>
  <c r="BT39" i="16"/>
  <c r="BL39" i="16" s="1"/>
  <c r="BT38" i="16"/>
  <c r="BL38" i="16" s="1"/>
  <c r="BT37" i="16"/>
  <c r="BL37" i="16" s="1"/>
  <c r="BT36" i="16"/>
  <c r="BL36" i="16" s="1"/>
  <c r="BT35" i="16"/>
  <c r="BT34" i="16"/>
  <c r="BL34" i="16" s="1"/>
  <c r="BT33" i="16"/>
  <c r="BL33" i="16" s="1"/>
  <c r="BT32" i="16"/>
  <c r="BL32" i="16" s="1"/>
  <c r="BT31" i="16"/>
  <c r="BL31" i="16" s="1"/>
  <c r="BY60" i="12"/>
  <c r="BQ60" i="12" s="1"/>
  <c r="AI102" i="12"/>
  <c r="BY59" i="12"/>
  <c r="BQ59" i="12" s="1"/>
  <c r="BY57" i="12"/>
  <c r="BQ57" i="12" s="1"/>
  <c r="BY53" i="12"/>
  <c r="BQ53" i="12" s="1"/>
  <c r="BY51" i="12"/>
  <c r="BQ51" i="12" s="1"/>
  <c r="BY58" i="12"/>
  <c r="BQ58" i="12" s="1"/>
  <c r="BY56" i="12"/>
  <c r="BQ56" i="12" s="1"/>
  <c r="BY54" i="12"/>
  <c r="BY52" i="12"/>
  <c r="BQ52" i="12" s="1"/>
  <c r="BY55" i="12"/>
  <c r="V40" i="15"/>
  <c r="N40" i="15" s="1"/>
  <c r="V39" i="15"/>
  <c r="N39" i="15" s="1"/>
  <c r="V38" i="15"/>
  <c r="N38" i="15" s="1"/>
  <c r="AF91" i="15"/>
  <c r="V36" i="15"/>
  <c r="N36" i="15" s="1"/>
  <c r="V35" i="15"/>
  <c r="V34" i="15"/>
  <c r="N34" i="15" s="1"/>
  <c r="V33" i="15"/>
  <c r="N33" i="15" s="1"/>
  <c r="V32" i="15"/>
  <c r="N32" i="15" s="1"/>
  <c r="V31" i="15"/>
  <c r="N31" i="15" s="1"/>
  <c r="V37" i="15"/>
  <c r="N37" i="15" s="1"/>
  <c r="AC114" i="11"/>
  <c r="CS76" i="11"/>
  <c r="CK76" i="11" s="1"/>
  <c r="CS73" i="11"/>
  <c r="CK73" i="11" s="1"/>
  <c r="CS80" i="11"/>
  <c r="CK80" i="11" s="1"/>
  <c r="CS78" i="11"/>
  <c r="CK78" i="11" s="1"/>
  <c r="CS79" i="11"/>
  <c r="CK79" i="11" s="1"/>
  <c r="CS75" i="11"/>
  <c r="CS74" i="11"/>
  <c r="CK74" i="11" s="1"/>
  <c r="CS77" i="11"/>
  <c r="CK77" i="11" s="1"/>
  <c r="CS72" i="11"/>
  <c r="CK72" i="11" s="1"/>
  <c r="CS71" i="11"/>
  <c r="CK71" i="11" s="1"/>
  <c r="AH91" i="15"/>
  <c r="X39" i="15"/>
  <c r="P39" i="15" s="1"/>
  <c r="X37" i="15"/>
  <c r="P37" i="15" s="1"/>
  <c r="X36" i="15"/>
  <c r="P36" i="15" s="1"/>
  <c r="X35" i="15"/>
  <c r="X34" i="15"/>
  <c r="P34" i="15" s="1"/>
  <c r="X33" i="15"/>
  <c r="P33" i="15" s="1"/>
  <c r="X32" i="15"/>
  <c r="P32" i="15" s="1"/>
  <c r="X31" i="15"/>
  <c r="P31" i="15" s="1"/>
  <c r="X40" i="15"/>
  <c r="P40" i="15" s="1"/>
  <c r="X38" i="15"/>
  <c r="P38" i="15" s="1"/>
  <c r="AC111" i="15"/>
  <c r="AC116" i="15" s="1"/>
  <c r="S80" i="15"/>
  <c r="K80" i="15" s="1"/>
  <c r="S79" i="15"/>
  <c r="K79" i="15" s="1"/>
  <c r="S78" i="15"/>
  <c r="K78" i="15" s="1"/>
  <c r="S77" i="15"/>
  <c r="K77" i="15" s="1"/>
  <c r="S76" i="15"/>
  <c r="K76" i="15" s="1"/>
  <c r="S73" i="15"/>
  <c r="K73" i="15" s="1"/>
  <c r="S71" i="15"/>
  <c r="K71" i="15" s="1"/>
  <c r="S74" i="15"/>
  <c r="K74" i="15" s="1"/>
  <c r="S75" i="15"/>
  <c r="S72" i="15"/>
  <c r="K72" i="15" s="1"/>
  <c r="AH94" i="12"/>
  <c r="AH96" i="12" s="1"/>
  <c r="CX40" i="12"/>
  <c r="CP40" i="12" s="1"/>
  <c r="CX39" i="12"/>
  <c r="CP39" i="12" s="1"/>
  <c r="CX38" i="12"/>
  <c r="CP38" i="12" s="1"/>
  <c r="CX37" i="12"/>
  <c r="CP37" i="12" s="1"/>
  <c r="CX36" i="12"/>
  <c r="CP36" i="12" s="1"/>
  <c r="CX35" i="12"/>
  <c r="CX34" i="12"/>
  <c r="CP34" i="12" s="1"/>
  <c r="CX33" i="12"/>
  <c r="CP33" i="12" s="1"/>
  <c r="CX32" i="12"/>
  <c r="CP32" i="12" s="1"/>
  <c r="CX31" i="12"/>
  <c r="CP31" i="12" s="1"/>
  <c r="AE114" i="16"/>
  <c r="CU80" i="16"/>
  <c r="CM80" i="16" s="1"/>
  <c r="CU79" i="16"/>
  <c r="CM79" i="16" s="1"/>
  <c r="CU78" i="16"/>
  <c r="CM78" i="16" s="1"/>
  <c r="CU77" i="16"/>
  <c r="CM77" i="16" s="1"/>
  <c r="CU76" i="16"/>
  <c r="CM76" i="16" s="1"/>
  <c r="CU75" i="16"/>
  <c r="CU74" i="16"/>
  <c r="CM74" i="16" s="1"/>
  <c r="CU73" i="16"/>
  <c r="CM73" i="16" s="1"/>
  <c r="CU72" i="16"/>
  <c r="CM72" i="16" s="1"/>
  <c r="CU71" i="16"/>
  <c r="CM71" i="16" s="1"/>
  <c r="AG94" i="16"/>
  <c r="AG96" i="16" s="1"/>
  <c r="CW37" i="16"/>
  <c r="CO37" i="16" s="1"/>
  <c r="CW39" i="16"/>
  <c r="CO39" i="16" s="1"/>
  <c r="CW38" i="16"/>
  <c r="CO38" i="16" s="1"/>
  <c r="CW36" i="16"/>
  <c r="CO36" i="16" s="1"/>
  <c r="CW33" i="16"/>
  <c r="CO33" i="16" s="1"/>
  <c r="CW31" i="16"/>
  <c r="CO31" i="16" s="1"/>
  <c r="CW34" i="16"/>
  <c r="CO34" i="16" s="1"/>
  <c r="CW40" i="16"/>
  <c r="CO40" i="16" s="1"/>
  <c r="CW35" i="16"/>
  <c r="CW32" i="16"/>
  <c r="CO32" i="16" s="1"/>
  <c r="AE105" i="16"/>
  <c r="AG113" i="12"/>
  <c r="AG116" i="12" s="1"/>
  <c r="BW77" i="12"/>
  <c r="BO77" i="12" s="1"/>
  <c r="BW73" i="12"/>
  <c r="BO73" i="12" s="1"/>
  <c r="BW71" i="12"/>
  <c r="BO71" i="12" s="1"/>
  <c r="BW79" i="12"/>
  <c r="BO79" i="12" s="1"/>
  <c r="BW80" i="12"/>
  <c r="BO80" i="12" s="1"/>
  <c r="BW78" i="12"/>
  <c r="BO78" i="12" s="1"/>
  <c r="BW76" i="12"/>
  <c r="BO76" i="12" s="1"/>
  <c r="BW75" i="12"/>
  <c r="BW72" i="12"/>
  <c r="BO72" i="12" s="1"/>
  <c r="BW74" i="12"/>
  <c r="BO74" i="12" s="1"/>
  <c r="BS31" i="12"/>
  <c r="BK31" i="12" s="1"/>
  <c r="BS40" i="12"/>
  <c r="BK40" i="12" s="1"/>
  <c r="AD111" i="13"/>
  <c r="T80" i="13"/>
  <c r="L80" i="13" s="1"/>
  <c r="T74" i="13"/>
  <c r="L74" i="13" s="1"/>
  <c r="T72" i="13"/>
  <c r="L72" i="13" s="1"/>
  <c r="T79" i="13"/>
  <c r="L79" i="13" s="1"/>
  <c r="T78" i="13"/>
  <c r="L78" i="13" s="1"/>
  <c r="T76" i="13"/>
  <c r="L76" i="13" s="1"/>
  <c r="T73" i="13"/>
  <c r="L73" i="13" s="1"/>
  <c r="T71" i="13"/>
  <c r="L71" i="13" s="1"/>
  <c r="T75" i="13"/>
  <c r="T77" i="13"/>
  <c r="L77" i="13" s="1"/>
  <c r="BV74" i="16"/>
  <c r="BN74" i="16" s="1"/>
  <c r="I58" i="4"/>
  <c r="Y52" i="4" s="1"/>
  <c r="K51" i="5"/>
  <c r="AF42" i="10"/>
  <c r="F92" i="10" s="1"/>
  <c r="BQ81" i="15"/>
  <c r="BI82" i="15" s="1"/>
  <c r="I113" i="15" s="1"/>
  <c r="Q113" i="15" s="1"/>
  <c r="AQ81" i="15"/>
  <c r="AI82" i="15" s="1"/>
  <c r="I112" i="15" s="1"/>
  <c r="Q112" i="15" s="1"/>
  <c r="BO61" i="11"/>
  <c r="BG62" i="11" s="1"/>
  <c r="G103" i="11" s="1"/>
  <c r="AI114" i="16"/>
  <c r="CY79" i="16"/>
  <c r="CQ79" i="16" s="1"/>
  <c r="CY78" i="16"/>
  <c r="CQ78" i="16" s="1"/>
  <c r="CY77" i="16"/>
  <c r="CQ77" i="16" s="1"/>
  <c r="CY76" i="16"/>
  <c r="CQ76" i="16" s="1"/>
  <c r="CY75" i="16"/>
  <c r="CY80" i="16"/>
  <c r="CQ80" i="16" s="1"/>
  <c r="CY74" i="16"/>
  <c r="CQ74" i="16" s="1"/>
  <c r="CY73" i="16"/>
  <c r="CQ73" i="16" s="1"/>
  <c r="CY72" i="16"/>
  <c r="CQ72" i="16" s="1"/>
  <c r="CY71" i="16"/>
  <c r="CQ71" i="16" s="1"/>
  <c r="AH103" i="11"/>
  <c r="CX60" i="11"/>
  <c r="CP60" i="11" s="1"/>
  <c r="CX59" i="11"/>
  <c r="CP59" i="11" s="1"/>
  <c r="CX58" i="11"/>
  <c r="CP58" i="11" s="1"/>
  <c r="CX57" i="11"/>
  <c r="CP57" i="11" s="1"/>
  <c r="CX56" i="11"/>
  <c r="CP56" i="11" s="1"/>
  <c r="CX55" i="11"/>
  <c r="CX54" i="11"/>
  <c r="CX53" i="11"/>
  <c r="CP53" i="11" s="1"/>
  <c r="CX52" i="11"/>
  <c r="CP52" i="11" s="1"/>
  <c r="CX51" i="11"/>
  <c r="CP51" i="11" s="1"/>
  <c r="AF100" i="13"/>
  <c r="V59" i="13"/>
  <c r="N59" i="13" s="1"/>
  <c r="V55" i="13"/>
  <c r="V58" i="13"/>
  <c r="N58" i="13" s="1"/>
  <c r="V56" i="13"/>
  <c r="N56" i="13" s="1"/>
  <c r="V53" i="13"/>
  <c r="N53" i="13" s="1"/>
  <c r="V51" i="13"/>
  <c r="N51" i="13" s="1"/>
  <c r="V57" i="13"/>
  <c r="N57" i="13" s="1"/>
  <c r="V54" i="13"/>
  <c r="V52" i="13"/>
  <c r="N52" i="13" s="1"/>
  <c r="V60" i="13"/>
  <c r="N60" i="13" s="1"/>
  <c r="CS60" i="12"/>
  <c r="CK60" i="12" s="1"/>
  <c r="CS59" i="12"/>
  <c r="CK59" i="12" s="1"/>
  <c r="AC103" i="12"/>
  <c r="CS57" i="12"/>
  <c r="CK57" i="12" s="1"/>
  <c r="CS53" i="12"/>
  <c r="CK53" i="12" s="1"/>
  <c r="CS51" i="12"/>
  <c r="CK51" i="12" s="1"/>
  <c r="CS58" i="12"/>
  <c r="CK58" i="12" s="1"/>
  <c r="CS56" i="12"/>
  <c r="CK56" i="12" s="1"/>
  <c r="CS54" i="12"/>
  <c r="CS52" i="12"/>
  <c r="CK52" i="12" s="1"/>
  <c r="CS55" i="12"/>
  <c r="K41" i="16"/>
  <c r="C42" i="16" s="1"/>
  <c r="C91" i="16" s="1"/>
  <c r="AH102" i="16"/>
  <c r="BX58" i="16"/>
  <c r="BP58" i="16" s="1"/>
  <c r="BX57" i="16"/>
  <c r="BP57" i="16" s="1"/>
  <c r="BX56" i="16"/>
  <c r="BP56" i="16" s="1"/>
  <c r="BX55" i="16"/>
  <c r="BX54" i="16"/>
  <c r="BX53" i="16"/>
  <c r="BP53" i="16" s="1"/>
  <c r="BX60" i="16"/>
  <c r="BP60" i="16" s="1"/>
  <c r="BX59" i="16"/>
  <c r="BP59" i="16" s="1"/>
  <c r="BX52" i="16"/>
  <c r="BP52" i="16" s="1"/>
  <c r="BX51" i="16"/>
  <c r="BP51" i="16" s="1"/>
  <c r="CO61" i="13"/>
  <c r="CG62" i="13" s="1"/>
  <c r="G104" i="13" s="1"/>
  <c r="O104" i="13" s="1"/>
  <c r="BP81" i="14"/>
  <c r="BH82" i="14" s="1"/>
  <c r="H113" i="14" s="1"/>
  <c r="P113" i="14" s="1"/>
  <c r="AF94" i="11"/>
  <c r="CV40" i="11"/>
  <c r="CN40" i="11" s="1"/>
  <c r="CV39" i="11"/>
  <c r="CN39" i="11" s="1"/>
  <c r="CV38" i="11"/>
  <c r="CN38" i="11" s="1"/>
  <c r="CV37" i="11"/>
  <c r="CN37" i="11" s="1"/>
  <c r="CV36" i="11"/>
  <c r="CN36" i="11" s="1"/>
  <c r="CV35" i="11"/>
  <c r="CV34" i="11"/>
  <c r="CN34" i="11" s="1"/>
  <c r="CV33" i="11"/>
  <c r="CN33" i="11" s="1"/>
  <c r="CV32" i="11"/>
  <c r="CN32" i="11" s="1"/>
  <c r="CV31" i="11"/>
  <c r="CN31" i="11" s="1"/>
  <c r="BU60" i="12"/>
  <c r="BM60" i="12" s="1"/>
  <c r="AE102" i="12"/>
  <c r="BU58" i="12"/>
  <c r="BM58" i="12" s="1"/>
  <c r="BU56" i="12"/>
  <c r="BM56" i="12" s="1"/>
  <c r="BU55" i="12"/>
  <c r="BU54" i="12"/>
  <c r="BU52" i="12"/>
  <c r="BM52" i="12" s="1"/>
  <c r="BU59" i="12"/>
  <c r="BM59" i="12" s="1"/>
  <c r="BU57" i="12"/>
  <c r="BM57" i="12" s="1"/>
  <c r="BU53" i="12"/>
  <c r="BM53" i="12" s="1"/>
  <c r="BU51" i="12"/>
  <c r="BM51" i="12" s="1"/>
  <c r="AL61" i="14"/>
  <c r="AD62" i="14" s="1"/>
  <c r="D102" i="14" s="1"/>
  <c r="AH94" i="15"/>
  <c r="CX40" i="15"/>
  <c r="CP40" i="15" s="1"/>
  <c r="CX39" i="15"/>
  <c r="CP39" i="15" s="1"/>
  <c r="CX38" i="15"/>
  <c r="CP38" i="15" s="1"/>
  <c r="CX37" i="15"/>
  <c r="CP37" i="15" s="1"/>
  <c r="CX36" i="15"/>
  <c r="CP36" i="15" s="1"/>
  <c r="CX32" i="15"/>
  <c r="CP32" i="15" s="1"/>
  <c r="CX33" i="15"/>
  <c r="CP33" i="15" s="1"/>
  <c r="CX35" i="15"/>
  <c r="CX31" i="15"/>
  <c r="CP31" i="15" s="1"/>
  <c r="CX34" i="15"/>
  <c r="CP34" i="15" s="1"/>
  <c r="BM41" i="11"/>
  <c r="BE42" i="11" s="1"/>
  <c r="E93" i="11" s="1"/>
  <c r="M93" i="11" s="1"/>
  <c r="AM81" i="12"/>
  <c r="AE82" i="12" s="1"/>
  <c r="E112" i="12" s="1"/>
  <c r="AF102" i="16"/>
  <c r="BV60" i="16"/>
  <c r="BN60" i="16" s="1"/>
  <c r="BV59" i="16"/>
  <c r="BN59" i="16" s="1"/>
  <c r="BV58" i="16"/>
  <c r="BN58" i="16" s="1"/>
  <c r="BV57" i="16"/>
  <c r="BN57" i="16" s="1"/>
  <c r="BV56" i="16"/>
  <c r="BN56" i="16" s="1"/>
  <c r="BV55" i="16"/>
  <c r="BV54" i="16"/>
  <c r="BV53" i="16"/>
  <c r="BN53" i="16" s="1"/>
  <c r="BV52" i="16"/>
  <c r="BN52" i="16" s="1"/>
  <c r="BV51" i="16"/>
  <c r="BN51" i="16" s="1"/>
  <c r="AD100" i="13"/>
  <c r="T60" i="13"/>
  <c r="L60" i="13" s="1"/>
  <c r="T57" i="13"/>
  <c r="L57" i="13" s="1"/>
  <c r="T54" i="13"/>
  <c r="T52" i="13"/>
  <c r="L52" i="13" s="1"/>
  <c r="T58" i="13"/>
  <c r="L58" i="13" s="1"/>
  <c r="T56" i="13"/>
  <c r="L56" i="13" s="1"/>
  <c r="T53" i="13"/>
  <c r="L53" i="13" s="1"/>
  <c r="T51" i="13"/>
  <c r="L51" i="13" s="1"/>
  <c r="T55" i="13"/>
  <c r="T59" i="13"/>
  <c r="L59" i="13" s="1"/>
  <c r="AO61" i="14"/>
  <c r="AG62" i="14" s="1"/>
  <c r="G102" i="14" s="1"/>
  <c r="AD48" i="2" s="1"/>
  <c r="AC113" i="16"/>
  <c r="BS80" i="16"/>
  <c r="BK80" i="16" s="1"/>
  <c r="BS79" i="16"/>
  <c r="BK79" i="16" s="1"/>
  <c r="BS78" i="16"/>
  <c r="BK78" i="16" s="1"/>
  <c r="BS77" i="16"/>
  <c r="BK77" i="16" s="1"/>
  <c r="BS76" i="16"/>
  <c r="BK76" i="16" s="1"/>
  <c r="BS75" i="16"/>
  <c r="BS74" i="16"/>
  <c r="BK74" i="16" s="1"/>
  <c r="BS73" i="16"/>
  <c r="BK73" i="16" s="1"/>
  <c r="BS72" i="16"/>
  <c r="BK72" i="16" s="1"/>
  <c r="BS71" i="16"/>
  <c r="BK71" i="16" s="1"/>
  <c r="AK41" i="12"/>
  <c r="AC42" i="12" s="1"/>
  <c r="C92" i="12" s="1"/>
  <c r="AL61" i="16"/>
  <c r="AD62" i="16" s="1"/>
  <c r="D102" i="16" s="1"/>
  <c r="Q81" i="12"/>
  <c r="I82" i="12" s="1"/>
  <c r="I111" i="12" s="1"/>
  <c r="AG93" i="12"/>
  <c r="BW40" i="12"/>
  <c r="BO40" i="12" s="1"/>
  <c r="BW38" i="12"/>
  <c r="BO38" i="12" s="1"/>
  <c r="BW37" i="12"/>
  <c r="BO37" i="12" s="1"/>
  <c r="BW36" i="12"/>
  <c r="BO36" i="12" s="1"/>
  <c r="BW35" i="12"/>
  <c r="BW34" i="12"/>
  <c r="BO34" i="12" s="1"/>
  <c r="BW33" i="12"/>
  <c r="BO33" i="12" s="1"/>
  <c r="BW32" i="12"/>
  <c r="BO32" i="12" s="1"/>
  <c r="BW31" i="12"/>
  <c r="BO31" i="12" s="1"/>
  <c r="BW39" i="12"/>
  <c r="BO39" i="12" s="1"/>
  <c r="L61" i="12"/>
  <c r="D62" i="12" s="1"/>
  <c r="D101" i="12" s="1"/>
  <c r="AM61" i="15"/>
  <c r="AE62" i="15" s="1"/>
  <c r="E102" i="15" s="1"/>
  <c r="CU80" i="11"/>
  <c r="CM80" i="11" s="1"/>
  <c r="CU79" i="11"/>
  <c r="CM79" i="11" s="1"/>
  <c r="CU78" i="11"/>
  <c r="CM78" i="11" s="1"/>
  <c r="CU77" i="11"/>
  <c r="CM77" i="11" s="1"/>
  <c r="CU76" i="11"/>
  <c r="CM76" i="11" s="1"/>
  <c r="CU75" i="11"/>
  <c r="CU74" i="11"/>
  <c r="CM74" i="11" s="1"/>
  <c r="CU73" i="11"/>
  <c r="CM73" i="11" s="1"/>
  <c r="CU72" i="11"/>
  <c r="CM72" i="11" s="1"/>
  <c r="CU71" i="11"/>
  <c r="CM71" i="11" s="1"/>
  <c r="AE114" i="11"/>
  <c r="AP41" i="15"/>
  <c r="AH42" i="15" s="1"/>
  <c r="H92" i="15" s="1"/>
  <c r="CQ81" i="13"/>
  <c r="CI82" i="13" s="1"/>
  <c r="I114" i="13" s="1"/>
  <c r="AD111" i="15"/>
  <c r="T77" i="15"/>
  <c r="L77" i="15" s="1"/>
  <c r="T79" i="15"/>
  <c r="L79" i="15" s="1"/>
  <c r="T75" i="15"/>
  <c r="T74" i="15"/>
  <c r="L74" i="15" s="1"/>
  <c r="T72" i="15"/>
  <c r="L72" i="15" s="1"/>
  <c r="T76" i="15"/>
  <c r="L76" i="15" s="1"/>
  <c r="T78" i="15"/>
  <c r="L78" i="15" s="1"/>
  <c r="T71" i="15"/>
  <c r="L71" i="15" s="1"/>
  <c r="T80" i="15"/>
  <c r="L80" i="15" s="1"/>
  <c r="T73" i="15"/>
  <c r="L73" i="15" s="1"/>
  <c r="AN41" i="11"/>
  <c r="AF42" i="11" s="1"/>
  <c r="F92" i="11" s="1"/>
  <c r="AE103" i="12"/>
  <c r="CU60" i="12"/>
  <c r="CM60" i="12" s="1"/>
  <c r="CU59" i="12"/>
  <c r="CM59" i="12" s="1"/>
  <c r="CU58" i="12"/>
  <c r="CM58" i="12" s="1"/>
  <c r="CU56" i="12"/>
  <c r="CM56" i="12" s="1"/>
  <c r="CU55" i="12"/>
  <c r="CU54" i="12"/>
  <c r="CU52" i="12"/>
  <c r="CM52" i="12" s="1"/>
  <c r="CU57" i="12"/>
  <c r="CM57" i="12" s="1"/>
  <c r="CU53" i="12"/>
  <c r="CM53" i="12" s="1"/>
  <c r="CU51" i="12"/>
  <c r="CM51" i="12" s="1"/>
  <c r="AF93" i="16"/>
  <c r="BV40" i="16"/>
  <c r="BN40" i="16" s="1"/>
  <c r="BV39" i="16"/>
  <c r="BN39" i="16" s="1"/>
  <c r="BV38" i="16"/>
  <c r="BN38" i="16" s="1"/>
  <c r="BV37" i="16"/>
  <c r="BN37" i="16" s="1"/>
  <c r="BV35" i="16"/>
  <c r="BV32" i="16"/>
  <c r="BN32" i="16" s="1"/>
  <c r="BV34" i="16"/>
  <c r="BN34" i="16" s="1"/>
  <c r="BV31" i="16"/>
  <c r="BN31" i="16" s="1"/>
  <c r="BV36" i="16"/>
  <c r="BN36" i="16" s="1"/>
  <c r="BV33" i="16"/>
  <c r="BN33" i="16" s="1"/>
  <c r="AE114" i="12"/>
  <c r="CU79" i="12"/>
  <c r="CM79" i="12" s="1"/>
  <c r="CU76" i="12"/>
  <c r="CM76" i="12" s="1"/>
  <c r="CU75" i="12"/>
  <c r="CU74" i="12"/>
  <c r="CM74" i="12" s="1"/>
  <c r="CU72" i="12"/>
  <c r="CM72" i="12" s="1"/>
  <c r="CU77" i="12"/>
  <c r="CM77" i="12" s="1"/>
  <c r="CU73" i="12"/>
  <c r="CM73" i="12" s="1"/>
  <c r="CU71" i="12"/>
  <c r="CM71" i="12" s="1"/>
  <c r="CU80" i="12"/>
  <c r="CM80" i="12" s="1"/>
  <c r="CU78" i="12"/>
  <c r="CM78" i="12" s="1"/>
  <c r="AG103" i="16"/>
  <c r="AG105" i="16" s="1"/>
  <c r="CW60" i="16"/>
  <c r="CO60" i="16" s="1"/>
  <c r="CW59" i="16"/>
  <c r="CO59" i="16" s="1"/>
  <c r="CW58" i="16"/>
  <c r="CO58" i="16" s="1"/>
  <c r="CW55" i="16"/>
  <c r="CW56" i="16"/>
  <c r="CO56" i="16" s="1"/>
  <c r="CW57" i="16"/>
  <c r="CO57" i="16" s="1"/>
  <c r="CW54" i="16"/>
  <c r="CW53" i="16"/>
  <c r="CO53" i="16" s="1"/>
  <c r="CW51" i="16"/>
  <c r="CO51" i="16" s="1"/>
  <c r="CW52" i="16"/>
  <c r="CO52" i="16" s="1"/>
  <c r="BK81" i="11"/>
  <c r="BC82" i="11" s="1"/>
  <c r="C113" i="11" s="1"/>
  <c r="AE116" i="15"/>
  <c r="AI94" i="16"/>
  <c r="CY40" i="16"/>
  <c r="CQ40" i="16" s="1"/>
  <c r="CY39" i="16"/>
  <c r="CQ39" i="16" s="1"/>
  <c r="CY38" i="16"/>
  <c r="CQ38" i="16" s="1"/>
  <c r="CY37" i="16"/>
  <c r="CQ37" i="16" s="1"/>
  <c r="CY36" i="16"/>
  <c r="CQ36" i="16" s="1"/>
  <c r="CY35" i="16"/>
  <c r="CY34" i="16"/>
  <c r="CQ34" i="16" s="1"/>
  <c r="CY32" i="16"/>
  <c r="CQ32" i="16" s="1"/>
  <c r="CY33" i="16"/>
  <c r="CQ33" i="16" s="1"/>
  <c r="CY31" i="16"/>
  <c r="CQ31" i="16" s="1"/>
  <c r="CX80" i="11"/>
  <c r="CP80" i="11" s="1"/>
  <c r="CX79" i="11"/>
  <c r="CP79" i="11" s="1"/>
  <c r="CX78" i="11"/>
  <c r="CP78" i="11" s="1"/>
  <c r="CX77" i="11"/>
  <c r="CP77" i="11" s="1"/>
  <c r="CX76" i="11"/>
  <c r="CP76" i="11" s="1"/>
  <c r="CX75" i="11"/>
  <c r="CX74" i="11"/>
  <c r="CP74" i="11" s="1"/>
  <c r="CX73" i="11"/>
  <c r="CP73" i="11" s="1"/>
  <c r="CX72" i="11"/>
  <c r="CP72" i="11" s="1"/>
  <c r="CX71" i="11"/>
  <c r="CP71" i="11" s="1"/>
  <c r="AH114" i="11"/>
  <c r="AQ41" i="14"/>
  <c r="AI42" i="14" s="1"/>
  <c r="I92" i="14" s="1"/>
  <c r="X78" i="13"/>
  <c r="P78" i="13" s="1"/>
  <c r="X76" i="13"/>
  <c r="P76" i="13" s="1"/>
  <c r="BQ61" i="14"/>
  <c r="BI62" i="14" s="1"/>
  <c r="I103" i="14" s="1"/>
  <c r="AP81" i="16"/>
  <c r="AH82" i="16" s="1"/>
  <c r="H112" i="16" s="1"/>
  <c r="AO41" i="14"/>
  <c r="AG42" i="14" s="1"/>
  <c r="G92" i="14" s="1"/>
  <c r="Q41" i="16"/>
  <c r="I42" i="16" s="1"/>
  <c r="I91" i="16" s="1"/>
  <c r="AH103" i="15"/>
  <c r="CX60" i="15"/>
  <c r="CP60" i="15" s="1"/>
  <c r="CX59" i="15"/>
  <c r="CP59" i="15" s="1"/>
  <c r="CX58" i="15"/>
  <c r="CP58" i="15" s="1"/>
  <c r="CX57" i="15"/>
  <c r="CP57" i="15" s="1"/>
  <c r="CX56" i="15"/>
  <c r="CP56" i="15" s="1"/>
  <c r="CX55" i="15"/>
  <c r="CX54" i="15"/>
  <c r="CX53" i="15"/>
  <c r="CP53" i="15" s="1"/>
  <c r="CX52" i="15"/>
  <c r="CP52" i="15" s="1"/>
  <c r="CX51" i="15"/>
  <c r="CP51" i="15" s="1"/>
  <c r="CN81" i="13"/>
  <c r="CF82" i="13" s="1"/>
  <c r="F114" i="13" s="1"/>
  <c r="N114" i="13" s="1"/>
  <c r="AM41" i="12"/>
  <c r="AE42" i="12" s="1"/>
  <c r="E92" i="12" s="1"/>
  <c r="M92" i="12" s="1"/>
  <c r="BV60" i="12"/>
  <c r="BN60" i="12" s="1"/>
  <c r="BV59" i="12"/>
  <c r="BN59" i="12" s="1"/>
  <c r="BV58" i="12"/>
  <c r="BN58" i="12" s="1"/>
  <c r="BV57" i="12"/>
  <c r="BN57" i="12" s="1"/>
  <c r="BV56" i="12"/>
  <c r="BN56" i="12" s="1"/>
  <c r="BV55" i="12"/>
  <c r="BV54" i="12"/>
  <c r="BV53" i="12"/>
  <c r="BN53" i="12" s="1"/>
  <c r="BV52" i="12"/>
  <c r="BN52" i="12" s="1"/>
  <c r="BV51" i="12"/>
  <c r="BN51" i="12" s="1"/>
  <c r="AF102" i="12"/>
  <c r="AH111" i="15"/>
  <c r="X80" i="15"/>
  <c r="P80" i="15" s="1"/>
  <c r="X76" i="15"/>
  <c r="P76" i="15" s="1"/>
  <c r="X73" i="15"/>
  <c r="P73" i="15" s="1"/>
  <c r="X71" i="15"/>
  <c r="P71" i="15" s="1"/>
  <c r="X78" i="15"/>
  <c r="P78" i="15" s="1"/>
  <c r="X79" i="15"/>
  <c r="P79" i="15" s="1"/>
  <c r="X75" i="15"/>
  <c r="X72" i="15"/>
  <c r="P72" i="15" s="1"/>
  <c r="X74" i="15"/>
  <c r="P74" i="15" s="1"/>
  <c r="X77" i="15"/>
  <c r="P77" i="15" s="1"/>
  <c r="M61" i="16"/>
  <c r="E62" i="16" s="1"/>
  <c r="E101" i="16" s="1"/>
  <c r="N61" i="16"/>
  <c r="F62" i="16" s="1"/>
  <c r="F101" i="16" s="1"/>
  <c r="AH91" i="13"/>
  <c r="X40" i="13"/>
  <c r="P40" i="13" s="1"/>
  <c r="X39" i="13"/>
  <c r="P39" i="13" s="1"/>
  <c r="X38" i="13"/>
  <c r="P38" i="13" s="1"/>
  <c r="X37" i="13"/>
  <c r="P37" i="13" s="1"/>
  <c r="X36" i="13"/>
  <c r="P36" i="13" s="1"/>
  <c r="X35" i="13"/>
  <c r="X34" i="13"/>
  <c r="P34" i="13" s="1"/>
  <c r="X33" i="13"/>
  <c r="P33" i="13" s="1"/>
  <c r="X32" i="13"/>
  <c r="P32" i="13" s="1"/>
  <c r="X31" i="13"/>
  <c r="P31" i="13" s="1"/>
  <c r="AE100" i="15"/>
  <c r="AE105" i="15" s="1"/>
  <c r="U54" i="15"/>
  <c r="U52" i="15"/>
  <c r="M52" i="15" s="1"/>
  <c r="U57" i="15"/>
  <c r="M57" i="15" s="1"/>
  <c r="U58" i="15"/>
  <c r="M58" i="15" s="1"/>
  <c r="U55" i="15"/>
  <c r="U60" i="15"/>
  <c r="M60" i="15" s="1"/>
  <c r="U56" i="15"/>
  <c r="M56" i="15" s="1"/>
  <c r="U51" i="15"/>
  <c r="M51" i="15" s="1"/>
  <c r="U53" i="15"/>
  <c r="M53" i="15" s="1"/>
  <c r="U59" i="15"/>
  <c r="M59" i="15" s="1"/>
  <c r="AM41" i="14"/>
  <c r="AE42" i="14" s="1"/>
  <c r="E92" i="14" s="1"/>
  <c r="AL41" i="16"/>
  <c r="AD42" i="16" s="1"/>
  <c r="D92" i="16" s="1"/>
  <c r="AH94" i="16"/>
  <c r="AH96" i="16" s="1"/>
  <c r="CX40" i="16"/>
  <c r="CP40" i="16" s="1"/>
  <c r="CX39" i="16"/>
  <c r="CP39" i="16" s="1"/>
  <c r="CX38" i="16"/>
  <c r="CP38" i="16" s="1"/>
  <c r="CX36" i="16"/>
  <c r="CP36" i="16" s="1"/>
  <c r="CX37" i="16"/>
  <c r="CP37" i="16" s="1"/>
  <c r="CX31" i="16"/>
  <c r="CP31" i="16" s="1"/>
  <c r="CX33" i="16"/>
  <c r="CP33" i="16" s="1"/>
  <c r="CX34" i="16"/>
  <c r="CP34" i="16" s="1"/>
  <c r="CX35" i="16"/>
  <c r="CX32" i="16"/>
  <c r="CP32" i="16" s="1"/>
  <c r="BQ41" i="15"/>
  <c r="BI42" i="15" s="1"/>
  <c r="I93" i="15" s="1"/>
  <c r="Q93" i="15" s="1"/>
  <c r="CT80" i="11"/>
  <c r="CL80" i="11" s="1"/>
  <c r="CT79" i="11"/>
  <c r="CL79" i="11" s="1"/>
  <c r="CT78" i="11"/>
  <c r="CL78" i="11" s="1"/>
  <c r="CT77" i="11"/>
  <c r="CL77" i="11" s="1"/>
  <c r="CT76" i="11"/>
  <c r="CL76" i="11" s="1"/>
  <c r="CT75" i="11"/>
  <c r="CT74" i="11"/>
  <c r="CL74" i="11" s="1"/>
  <c r="CT73" i="11"/>
  <c r="CL73" i="11" s="1"/>
  <c r="CT72" i="11"/>
  <c r="CL72" i="11" s="1"/>
  <c r="CT71" i="11"/>
  <c r="CL71" i="11" s="1"/>
  <c r="AD114" i="11"/>
  <c r="AD116" i="11" s="1"/>
  <c r="BS34" i="12"/>
  <c r="BK34" i="12" s="1"/>
  <c r="BS38" i="12"/>
  <c r="BK38" i="12" s="1"/>
  <c r="BM81" i="14"/>
  <c r="BE82" i="14" s="1"/>
  <c r="E113" i="14" s="1"/>
  <c r="AC94" i="14"/>
  <c r="AC96" i="14" s="1"/>
  <c r="CS40" i="14"/>
  <c r="CK40" i="14" s="1"/>
  <c r="CS38" i="14"/>
  <c r="CK38" i="14" s="1"/>
  <c r="CS37" i="14"/>
  <c r="CK37" i="14" s="1"/>
  <c r="CS36" i="14"/>
  <c r="CK36" i="14" s="1"/>
  <c r="CS35" i="14"/>
  <c r="CS34" i="14"/>
  <c r="CK34" i="14" s="1"/>
  <c r="CS33" i="14"/>
  <c r="CK33" i="14" s="1"/>
  <c r="CS32" i="14"/>
  <c r="CK32" i="14" s="1"/>
  <c r="CS31" i="14"/>
  <c r="CK31" i="14" s="1"/>
  <c r="CS39" i="14"/>
  <c r="CK39" i="14" s="1"/>
  <c r="AF103" i="11"/>
  <c r="CV60" i="11"/>
  <c r="CN60" i="11" s="1"/>
  <c r="CV58" i="11"/>
  <c r="CN58" i="11" s="1"/>
  <c r="CV56" i="11"/>
  <c r="CN56" i="11" s="1"/>
  <c r="CV55" i="11"/>
  <c r="CV54" i="11"/>
  <c r="CV53" i="11"/>
  <c r="CN53" i="11" s="1"/>
  <c r="CV52" i="11"/>
  <c r="CN52" i="11" s="1"/>
  <c r="CV51" i="11"/>
  <c r="CN51" i="11" s="1"/>
  <c r="CV59" i="11"/>
  <c r="CN59" i="11" s="1"/>
  <c r="CV57" i="11"/>
  <c r="CN57" i="11" s="1"/>
  <c r="AK41" i="16"/>
  <c r="AC42" i="16" s="1"/>
  <c r="C92" i="16" s="1"/>
  <c r="K92" i="16" s="1"/>
  <c r="BN61" i="11"/>
  <c r="BF62" i="11" s="1"/>
  <c r="F103" i="11" s="1"/>
  <c r="N81" i="15"/>
  <c r="F82" i="15" s="1"/>
  <c r="F111" i="15" s="1"/>
  <c r="BV71" i="16"/>
  <c r="BN71" i="16" s="1"/>
  <c r="BV75" i="16"/>
  <c r="BV78" i="16"/>
  <c r="BN78" i="16" s="1"/>
  <c r="AF94" i="16"/>
  <c r="CV40" i="16"/>
  <c r="CN40" i="16" s="1"/>
  <c r="CV39" i="16"/>
  <c r="CN39" i="16" s="1"/>
  <c r="CV38" i="16"/>
  <c r="CN38" i="16" s="1"/>
  <c r="CV37" i="16"/>
  <c r="CN37" i="16" s="1"/>
  <c r="CV36" i="16"/>
  <c r="CN36" i="16" s="1"/>
  <c r="CV35" i="16"/>
  <c r="CV34" i="16"/>
  <c r="CN34" i="16" s="1"/>
  <c r="CV33" i="16"/>
  <c r="CN33" i="16" s="1"/>
  <c r="CV32" i="16"/>
  <c r="CN32" i="16" s="1"/>
  <c r="CV31" i="16"/>
  <c r="CN31" i="16" s="1"/>
  <c r="AK61" i="16"/>
  <c r="AC62" i="16" s="1"/>
  <c r="C102" i="16" s="1"/>
  <c r="K102" i="16" s="1"/>
  <c r="W74" i="15"/>
  <c r="O74" i="15" s="1"/>
  <c r="W77" i="15"/>
  <c r="O77" i="15" s="1"/>
  <c r="AG116" i="15"/>
  <c r="CV34" i="14"/>
  <c r="CN34" i="14" s="1"/>
  <c r="CV38" i="14"/>
  <c r="CN38" i="14" s="1"/>
  <c r="CS74" i="12"/>
  <c r="CK74" i="12" s="1"/>
  <c r="CS78" i="12"/>
  <c r="CK78" i="12" s="1"/>
  <c r="CO81" i="15"/>
  <c r="CG82" i="15" s="1"/>
  <c r="G114" i="15" s="1"/>
  <c r="AE94" i="14"/>
  <c r="CU39" i="14"/>
  <c r="CM39" i="14" s="1"/>
  <c r="CU38" i="14"/>
  <c r="CM38" i="14" s="1"/>
  <c r="CU37" i="14"/>
  <c r="CM37" i="14" s="1"/>
  <c r="CU34" i="14"/>
  <c r="CM34" i="14" s="1"/>
  <c r="CU32" i="14"/>
  <c r="CM32" i="14" s="1"/>
  <c r="CU40" i="14"/>
  <c r="CM40" i="14" s="1"/>
  <c r="CU36" i="14"/>
  <c r="CM36" i="14" s="1"/>
  <c r="CU35" i="14"/>
  <c r="CU33" i="14"/>
  <c r="CM33" i="14" s="1"/>
  <c r="CU31" i="14"/>
  <c r="CM31" i="14" s="1"/>
  <c r="AH100" i="15"/>
  <c r="X58" i="15"/>
  <c r="P58" i="15" s="1"/>
  <c r="X55" i="15"/>
  <c r="X53" i="15"/>
  <c r="P53" i="15" s="1"/>
  <c r="X51" i="15"/>
  <c r="P51" i="15" s="1"/>
  <c r="X60" i="15"/>
  <c r="P60" i="15" s="1"/>
  <c r="X56" i="15"/>
  <c r="P56" i="15" s="1"/>
  <c r="X57" i="15"/>
  <c r="P57" i="15" s="1"/>
  <c r="X59" i="15"/>
  <c r="P59" i="15" s="1"/>
  <c r="X54" i="15"/>
  <c r="X52" i="15"/>
  <c r="P52" i="15" s="1"/>
  <c r="AI103" i="14"/>
  <c r="AI105" i="14" s="1"/>
  <c r="CY60" i="14"/>
  <c r="CQ60" i="14" s="1"/>
  <c r="CY59" i="14"/>
  <c r="CQ59" i="14" s="1"/>
  <c r="CY58" i="14"/>
  <c r="CQ58" i="14" s="1"/>
  <c r="CY57" i="14"/>
  <c r="CQ57" i="14" s="1"/>
  <c r="CY53" i="14"/>
  <c r="CQ53" i="14" s="1"/>
  <c r="CY51" i="14"/>
  <c r="CQ51" i="14" s="1"/>
  <c r="CY52" i="14"/>
  <c r="CQ52" i="14" s="1"/>
  <c r="CY55" i="14"/>
  <c r="CY56" i="14"/>
  <c r="CQ56" i="14" s="1"/>
  <c r="CY54" i="14"/>
  <c r="AD91" i="13"/>
  <c r="T40" i="13"/>
  <c r="L40" i="13" s="1"/>
  <c r="T39" i="13"/>
  <c r="L39" i="13" s="1"/>
  <c r="T38" i="13"/>
  <c r="L38" i="13" s="1"/>
  <c r="T37" i="13"/>
  <c r="L37" i="13" s="1"/>
  <c r="T36" i="13"/>
  <c r="L36" i="13" s="1"/>
  <c r="T35" i="13"/>
  <c r="T34" i="13"/>
  <c r="L34" i="13" s="1"/>
  <c r="T33" i="13"/>
  <c r="L33" i="13" s="1"/>
  <c r="T32" i="13"/>
  <c r="L32" i="13" s="1"/>
  <c r="T31" i="13"/>
  <c r="L31" i="13" s="1"/>
  <c r="AC113" i="12"/>
  <c r="AC116" i="12" s="1"/>
  <c r="BS80" i="12"/>
  <c r="BK80" i="12" s="1"/>
  <c r="BS78" i="12"/>
  <c r="BK78" i="12" s="1"/>
  <c r="BS77" i="12"/>
  <c r="BK77" i="12" s="1"/>
  <c r="BS73" i="12"/>
  <c r="BK73" i="12" s="1"/>
  <c r="BS71" i="12"/>
  <c r="BK71" i="12" s="1"/>
  <c r="BS76" i="12"/>
  <c r="BK76" i="12" s="1"/>
  <c r="BS75" i="12"/>
  <c r="BS74" i="12"/>
  <c r="BK74" i="12" s="1"/>
  <c r="BS72" i="12"/>
  <c r="BK72" i="12" s="1"/>
  <c r="BS79" i="12"/>
  <c r="BK79" i="12" s="1"/>
  <c r="AF103" i="15"/>
  <c r="CV55" i="15"/>
  <c r="CV53" i="15"/>
  <c r="CN53" i="15" s="1"/>
  <c r="CV51" i="15"/>
  <c r="CN51" i="15" s="1"/>
  <c r="CV60" i="15"/>
  <c r="CN60" i="15" s="1"/>
  <c r="CV56" i="15"/>
  <c r="CN56" i="15" s="1"/>
  <c r="CV58" i="15"/>
  <c r="CN58" i="15" s="1"/>
  <c r="CV59" i="15"/>
  <c r="CN59" i="15" s="1"/>
  <c r="CV52" i="15"/>
  <c r="CN52" i="15" s="1"/>
  <c r="CV57" i="15"/>
  <c r="CN57" i="15" s="1"/>
  <c r="CV54" i="15"/>
  <c r="AF114" i="16"/>
  <c r="AF116" i="16" s="1"/>
  <c r="CV80" i="16"/>
  <c r="CN80" i="16" s="1"/>
  <c r="CV78" i="16"/>
  <c r="CN78" i="16" s="1"/>
  <c r="CV77" i="16"/>
  <c r="CN77" i="16" s="1"/>
  <c r="CV75" i="16"/>
  <c r="CV79" i="16"/>
  <c r="CN79" i="16" s="1"/>
  <c r="CV72" i="16"/>
  <c r="CN72" i="16" s="1"/>
  <c r="CV73" i="16"/>
  <c r="CN73" i="16" s="1"/>
  <c r="CV76" i="16"/>
  <c r="CN76" i="16" s="1"/>
  <c r="CV71" i="16"/>
  <c r="CN71" i="16" s="1"/>
  <c r="CV74" i="16"/>
  <c r="CN74" i="16" s="1"/>
  <c r="AF113" i="12"/>
  <c r="BV80" i="12"/>
  <c r="BN80" i="12" s="1"/>
  <c r="BV79" i="12"/>
  <c r="BN79" i="12" s="1"/>
  <c r="BV78" i="12"/>
  <c r="BN78" i="12" s="1"/>
  <c r="BV77" i="12"/>
  <c r="BN77" i="12" s="1"/>
  <c r="BV76" i="12"/>
  <c r="BN76" i="12" s="1"/>
  <c r="BV75" i="12"/>
  <c r="BV74" i="12"/>
  <c r="BN74" i="12" s="1"/>
  <c r="BV73" i="12"/>
  <c r="BN73" i="12" s="1"/>
  <c r="BV72" i="12"/>
  <c r="BN72" i="12" s="1"/>
  <c r="BV71" i="12"/>
  <c r="BN71" i="12" s="1"/>
  <c r="BO61" i="15"/>
  <c r="BG62" i="15" s="1"/>
  <c r="G103" i="15" s="1"/>
  <c r="AC94" i="15"/>
  <c r="AC96" i="15" s="1"/>
  <c r="CS40" i="15"/>
  <c r="CK40" i="15" s="1"/>
  <c r="CS38" i="15"/>
  <c r="CK38" i="15" s="1"/>
  <c r="CS36" i="15"/>
  <c r="CK36" i="15" s="1"/>
  <c r="CS35" i="15"/>
  <c r="CS34" i="15"/>
  <c r="CK34" i="15" s="1"/>
  <c r="CS33" i="15"/>
  <c r="CK33" i="15" s="1"/>
  <c r="CS32" i="15"/>
  <c r="CK32" i="15" s="1"/>
  <c r="CS31" i="15"/>
  <c r="CK31" i="15" s="1"/>
  <c r="CS37" i="15"/>
  <c r="CK37" i="15" s="1"/>
  <c r="CS39" i="15"/>
  <c r="CK39" i="15" s="1"/>
  <c r="AG94" i="14"/>
  <c r="AG96" i="14" s="1"/>
  <c r="CW37" i="14"/>
  <c r="CO37" i="14" s="1"/>
  <c r="CW36" i="14"/>
  <c r="CO36" i="14" s="1"/>
  <c r="CW35" i="14"/>
  <c r="CW34" i="14"/>
  <c r="CO34" i="14" s="1"/>
  <c r="CW33" i="14"/>
  <c r="CO33" i="14" s="1"/>
  <c r="CW32" i="14"/>
  <c r="CO32" i="14" s="1"/>
  <c r="CW31" i="14"/>
  <c r="CO31" i="14" s="1"/>
  <c r="CW40" i="14"/>
  <c r="CO40" i="14" s="1"/>
  <c r="CW38" i="14"/>
  <c r="CO38" i="14" s="1"/>
  <c r="CW39" i="14"/>
  <c r="CO39" i="14" s="1"/>
  <c r="AC103" i="14"/>
  <c r="AC105" i="14" s="1"/>
  <c r="CS59" i="14"/>
  <c r="CK59" i="14" s="1"/>
  <c r="CS58" i="14"/>
  <c r="CK58" i="14" s="1"/>
  <c r="CS57" i="14"/>
  <c r="CK57" i="14" s="1"/>
  <c r="CS53" i="14"/>
  <c r="CK53" i="14" s="1"/>
  <c r="CS51" i="14"/>
  <c r="CK51" i="14" s="1"/>
  <c r="CS56" i="14"/>
  <c r="CK56" i="14" s="1"/>
  <c r="CS55" i="14"/>
  <c r="CS54" i="14"/>
  <c r="CS52" i="14"/>
  <c r="CK52" i="14" s="1"/>
  <c r="CS60" i="14"/>
  <c r="CK60" i="14" s="1"/>
  <c r="AE93" i="12"/>
  <c r="BU40" i="12"/>
  <c r="BM40" i="12" s="1"/>
  <c r="BU38" i="12"/>
  <c r="BM38" i="12" s="1"/>
  <c r="BU37" i="12"/>
  <c r="BM37" i="12" s="1"/>
  <c r="BU36" i="12"/>
  <c r="BM36" i="12" s="1"/>
  <c r="BU35" i="12"/>
  <c r="BU34" i="12"/>
  <c r="BM34" i="12" s="1"/>
  <c r="BU33" i="12"/>
  <c r="BM33" i="12" s="1"/>
  <c r="BU32" i="12"/>
  <c r="BM32" i="12" s="1"/>
  <c r="BU31" i="12"/>
  <c r="BM31" i="12" s="1"/>
  <c r="BU39" i="12"/>
  <c r="BM39" i="12" s="1"/>
  <c r="AI102" i="16"/>
  <c r="BY60" i="16"/>
  <c r="BQ60" i="16" s="1"/>
  <c r="BY59" i="16"/>
  <c r="BQ59" i="16" s="1"/>
  <c r="BY58" i="16"/>
  <c r="BQ58" i="16" s="1"/>
  <c r="BY57" i="16"/>
  <c r="BQ57" i="16" s="1"/>
  <c r="BY55" i="16"/>
  <c r="BY54" i="16"/>
  <c r="BY53" i="16"/>
  <c r="BQ53" i="16" s="1"/>
  <c r="BY56" i="16"/>
  <c r="BQ56" i="16" s="1"/>
  <c r="BY51" i="16"/>
  <c r="BQ51" i="16" s="1"/>
  <c r="BY52" i="16"/>
  <c r="BQ52" i="16" s="1"/>
  <c r="AD114" i="12"/>
  <c r="CT80" i="12"/>
  <c r="CL80" i="12" s="1"/>
  <c r="CT79" i="12"/>
  <c r="CL79" i="12" s="1"/>
  <c r="CT78" i="12"/>
  <c r="CL78" i="12" s="1"/>
  <c r="CT77" i="12"/>
  <c r="CL77" i="12" s="1"/>
  <c r="CT76" i="12"/>
  <c r="CL76" i="12" s="1"/>
  <c r="CT75" i="12"/>
  <c r="CT74" i="12"/>
  <c r="CL74" i="12" s="1"/>
  <c r="CT73" i="12"/>
  <c r="CL73" i="12" s="1"/>
  <c r="CT72" i="12"/>
  <c r="CL72" i="12" s="1"/>
  <c r="CT71" i="12"/>
  <c r="CL71" i="12" s="1"/>
  <c r="AH94" i="11"/>
  <c r="CX40" i="11"/>
  <c r="CP40" i="11" s="1"/>
  <c r="CX39" i="11"/>
  <c r="CP39" i="11" s="1"/>
  <c r="CX38" i="11"/>
  <c r="CP38" i="11" s="1"/>
  <c r="CX37" i="11"/>
  <c r="CP37" i="11" s="1"/>
  <c r="CX36" i="11"/>
  <c r="CP36" i="11" s="1"/>
  <c r="CX35" i="11"/>
  <c r="CX34" i="11"/>
  <c r="CP34" i="11" s="1"/>
  <c r="CX33" i="11"/>
  <c r="CP33" i="11" s="1"/>
  <c r="CX32" i="11"/>
  <c r="CP32" i="11" s="1"/>
  <c r="CX31" i="11"/>
  <c r="CP31" i="11" s="1"/>
  <c r="AF91" i="13"/>
  <c r="V40" i="13"/>
  <c r="N40" i="13" s="1"/>
  <c r="V37" i="13"/>
  <c r="N37" i="13" s="1"/>
  <c r="V35" i="13"/>
  <c r="V36" i="13"/>
  <c r="N36" i="13" s="1"/>
  <c r="V33" i="13"/>
  <c r="N33" i="13" s="1"/>
  <c r="V31" i="13"/>
  <c r="N31" i="13" s="1"/>
  <c r="V34" i="13"/>
  <c r="N34" i="13" s="1"/>
  <c r="V32" i="13"/>
  <c r="N32" i="13" s="1"/>
  <c r="V39" i="13"/>
  <c r="N39" i="13" s="1"/>
  <c r="V38" i="13"/>
  <c r="N38" i="13" s="1"/>
  <c r="AD102" i="16"/>
  <c r="BT57" i="16"/>
  <c r="BL57" i="16" s="1"/>
  <c r="BT56" i="16"/>
  <c r="BL56" i="16" s="1"/>
  <c r="BT55" i="16"/>
  <c r="BT54" i="16"/>
  <c r="BT53" i="16"/>
  <c r="BL53" i="16" s="1"/>
  <c r="BT60" i="16"/>
  <c r="BL60" i="16" s="1"/>
  <c r="BT58" i="16"/>
  <c r="BL58" i="16" s="1"/>
  <c r="BT59" i="16"/>
  <c r="BL59" i="16" s="1"/>
  <c r="BT52" i="16"/>
  <c r="BL52" i="16" s="1"/>
  <c r="BT51" i="16"/>
  <c r="BL51" i="16" s="1"/>
  <c r="BS35" i="12"/>
  <c r="AG94" i="11"/>
  <c r="CW40" i="11"/>
  <c r="CO40" i="11" s="1"/>
  <c r="CW39" i="11"/>
  <c r="CO39" i="11" s="1"/>
  <c r="CW38" i="11"/>
  <c r="CO38" i="11" s="1"/>
  <c r="CW37" i="11"/>
  <c r="CO37" i="11" s="1"/>
  <c r="CW36" i="11"/>
  <c r="CO36" i="11" s="1"/>
  <c r="CW35" i="11"/>
  <c r="CW34" i="11"/>
  <c r="CO34" i="11" s="1"/>
  <c r="CW33" i="11"/>
  <c r="CO33" i="11" s="1"/>
  <c r="CW32" i="11"/>
  <c r="CO32" i="11" s="1"/>
  <c r="CW31" i="11"/>
  <c r="CO31" i="11" s="1"/>
  <c r="AI94" i="15"/>
  <c r="CY40" i="15"/>
  <c r="CQ40" i="15" s="1"/>
  <c r="CY38" i="15"/>
  <c r="CQ38" i="15" s="1"/>
  <c r="CY35" i="15"/>
  <c r="CY34" i="15"/>
  <c r="CQ34" i="15" s="1"/>
  <c r="CY33" i="15"/>
  <c r="CQ33" i="15" s="1"/>
  <c r="CY32" i="15"/>
  <c r="CQ32" i="15" s="1"/>
  <c r="CY31" i="15"/>
  <c r="CQ31" i="15" s="1"/>
  <c r="CY39" i="15"/>
  <c r="CQ39" i="15" s="1"/>
  <c r="CY36" i="15"/>
  <c r="CQ36" i="15" s="1"/>
  <c r="CY37" i="15"/>
  <c r="CQ37" i="15" s="1"/>
  <c r="AP61" i="10"/>
  <c r="AH62" i="10" s="1"/>
  <c r="H102" i="10" s="1"/>
  <c r="S59" i="15"/>
  <c r="K59" i="15" s="1"/>
  <c r="S53" i="15"/>
  <c r="K53" i="15" s="1"/>
  <c r="S51" i="15"/>
  <c r="K51" i="15" s="1"/>
  <c r="S58" i="15"/>
  <c r="K58" i="15" s="1"/>
  <c r="S55" i="15"/>
  <c r="AC100" i="15"/>
  <c r="S57" i="15"/>
  <c r="K57" i="15" s="1"/>
  <c r="S52" i="15"/>
  <c r="K52" i="15" s="1"/>
  <c r="S54" i="15"/>
  <c r="S60" i="15"/>
  <c r="K60" i="15" s="1"/>
  <c r="S56" i="15"/>
  <c r="K56" i="15" s="1"/>
  <c r="CV60" i="14"/>
  <c r="CN60" i="14" s="1"/>
  <c r="CV59" i="14"/>
  <c r="CN59" i="14" s="1"/>
  <c r="CV58" i="14"/>
  <c r="CN58" i="14" s="1"/>
  <c r="CV57" i="14"/>
  <c r="CN57" i="14" s="1"/>
  <c r="CV56" i="14"/>
  <c r="CN56" i="14" s="1"/>
  <c r="CV55" i="14"/>
  <c r="CV54" i="14"/>
  <c r="CV53" i="14"/>
  <c r="CN53" i="14" s="1"/>
  <c r="CV52" i="14"/>
  <c r="CN52" i="14" s="1"/>
  <c r="CV51" i="14"/>
  <c r="CN51" i="14" s="1"/>
  <c r="AF103" i="14"/>
  <c r="AF103" i="12"/>
  <c r="CV58" i="12"/>
  <c r="CN58" i="12" s="1"/>
  <c r="CV56" i="12"/>
  <c r="CN56" i="12" s="1"/>
  <c r="CV55" i="12"/>
  <c r="CV54" i="12"/>
  <c r="CV52" i="12"/>
  <c r="CN52" i="12" s="1"/>
  <c r="CV60" i="12"/>
  <c r="CN60" i="12" s="1"/>
  <c r="CV59" i="12"/>
  <c r="CN59" i="12" s="1"/>
  <c r="CV57" i="12"/>
  <c r="CN57" i="12" s="1"/>
  <c r="CV53" i="12"/>
  <c r="CN53" i="12" s="1"/>
  <c r="CV51" i="12"/>
  <c r="CN51" i="12" s="1"/>
  <c r="CY80" i="11"/>
  <c r="CQ80" i="11" s="1"/>
  <c r="CY79" i="11"/>
  <c r="CQ79" i="11" s="1"/>
  <c r="CY78" i="11"/>
  <c r="CQ78" i="11" s="1"/>
  <c r="CY77" i="11"/>
  <c r="CQ77" i="11" s="1"/>
  <c r="CY76" i="11"/>
  <c r="CQ76" i="11" s="1"/>
  <c r="CY75" i="11"/>
  <c r="CY74" i="11"/>
  <c r="CQ74" i="11" s="1"/>
  <c r="CY73" i="11"/>
  <c r="CQ73" i="11" s="1"/>
  <c r="CY72" i="11"/>
  <c r="CQ72" i="11" s="1"/>
  <c r="CY71" i="11"/>
  <c r="CQ71" i="11" s="1"/>
  <c r="AI114" i="11"/>
  <c r="CN61" i="13"/>
  <c r="CF62" i="13" s="1"/>
  <c r="F104" i="13" s="1"/>
  <c r="AD32" i="2" s="1"/>
  <c r="AE100" i="13"/>
  <c r="AE105" i="13" s="1"/>
  <c r="U57" i="13"/>
  <c r="M57" i="13" s="1"/>
  <c r="U54" i="13"/>
  <c r="U52" i="13"/>
  <c r="M52" i="13" s="1"/>
  <c r="U59" i="13"/>
  <c r="M59" i="13" s="1"/>
  <c r="U55" i="13"/>
  <c r="U60" i="13"/>
  <c r="M60" i="13" s="1"/>
  <c r="U51" i="13"/>
  <c r="M51" i="13" s="1"/>
  <c r="U58" i="13"/>
  <c r="M58" i="13" s="1"/>
  <c r="U53" i="13"/>
  <c r="M53" i="13" s="1"/>
  <c r="U56" i="13"/>
  <c r="M56" i="13" s="1"/>
  <c r="AG114" i="14"/>
  <c r="AG116" i="14" s="1"/>
  <c r="CW80" i="14"/>
  <c r="CO80" i="14" s="1"/>
  <c r="CW78" i="14"/>
  <c r="CO78" i="14" s="1"/>
  <c r="CW77" i="14"/>
  <c r="CO77" i="14" s="1"/>
  <c r="CW74" i="14"/>
  <c r="CO74" i="14" s="1"/>
  <c r="CW72" i="14"/>
  <c r="CO72" i="14" s="1"/>
  <c r="CW76" i="14"/>
  <c r="CO76" i="14" s="1"/>
  <c r="CW73" i="14"/>
  <c r="CO73" i="14" s="1"/>
  <c r="CW71" i="14"/>
  <c r="CO71" i="14" s="1"/>
  <c r="CW79" i="14"/>
  <c r="CO79" i="14" s="1"/>
  <c r="CW75" i="14"/>
  <c r="AI91" i="15"/>
  <c r="Y39" i="15"/>
  <c r="Q39" i="15" s="1"/>
  <c r="Y37" i="15"/>
  <c r="Q37" i="15" s="1"/>
  <c r="Y36" i="15"/>
  <c r="Q36" i="15" s="1"/>
  <c r="Y35" i="15"/>
  <c r="Y34" i="15"/>
  <c r="Q34" i="15" s="1"/>
  <c r="Y33" i="15"/>
  <c r="Q33" i="15" s="1"/>
  <c r="Y32" i="15"/>
  <c r="Q32" i="15" s="1"/>
  <c r="Y31" i="15"/>
  <c r="Q31" i="15" s="1"/>
  <c r="Y38" i="15"/>
  <c r="Q38" i="15" s="1"/>
  <c r="Y40" i="15"/>
  <c r="Q40" i="15" s="1"/>
  <c r="AM81" i="15"/>
  <c r="AE82" i="15" s="1"/>
  <c r="E112" i="15" s="1"/>
  <c r="AO41" i="12"/>
  <c r="AG42" i="12" s="1"/>
  <c r="G92" i="12" s="1"/>
  <c r="AI103" i="12"/>
  <c r="CY57" i="12"/>
  <c r="CQ57" i="12" s="1"/>
  <c r="CY53" i="12"/>
  <c r="CQ53" i="12" s="1"/>
  <c r="CY51" i="12"/>
  <c r="CQ51" i="12" s="1"/>
  <c r="CY59" i="12"/>
  <c r="CQ59" i="12" s="1"/>
  <c r="CY58" i="12"/>
  <c r="CQ58" i="12" s="1"/>
  <c r="CY56" i="12"/>
  <c r="CQ56" i="12" s="1"/>
  <c r="CY54" i="12"/>
  <c r="CY60" i="12"/>
  <c r="CQ60" i="12" s="1"/>
  <c r="CY52" i="12"/>
  <c r="CQ52" i="12" s="1"/>
  <c r="CY55" i="12"/>
  <c r="AH114" i="14"/>
  <c r="CX80" i="14"/>
  <c r="CP80" i="14" s="1"/>
  <c r="CX79" i="14"/>
  <c r="CP79" i="14" s="1"/>
  <c r="CX78" i="14"/>
  <c r="CP78" i="14" s="1"/>
  <c r="CX77" i="14"/>
  <c r="CP77" i="14" s="1"/>
  <c r="CX76" i="14"/>
  <c r="CP76" i="14" s="1"/>
  <c r="CX75" i="14"/>
  <c r="CX74" i="14"/>
  <c r="CP74" i="14" s="1"/>
  <c r="CX73" i="14"/>
  <c r="CP73" i="14" s="1"/>
  <c r="CX72" i="14"/>
  <c r="CP72" i="14" s="1"/>
  <c r="CX71" i="14"/>
  <c r="CP71" i="14" s="1"/>
  <c r="AG111" i="13"/>
  <c r="AG116" i="13" s="1"/>
  <c r="W80" i="13"/>
  <c r="O80" i="13" s="1"/>
  <c r="W79" i="13"/>
  <c r="O79" i="13" s="1"/>
  <c r="W78" i="13"/>
  <c r="O78" i="13" s="1"/>
  <c r="W77" i="13"/>
  <c r="O77" i="13" s="1"/>
  <c r="W76" i="13"/>
  <c r="O76" i="13" s="1"/>
  <c r="W75" i="13"/>
  <c r="W74" i="13"/>
  <c r="O74" i="13" s="1"/>
  <c r="W73" i="13"/>
  <c r="O73" i="13" s="1"/>
  <c r="W72" i="13"/>
  <c r="O72" i="13" s="1"/>
  <c r="W71" i="13"/>
  <c r="O71" i="13" s="1"/>
  <c r="AF114" i="14"/>
  <c r="CV80" i="14"/>
  <c r="CN80" i="14" s="1"/>
  <c r="CV79" i="14"/>
  <c r="CN79" i="14" s="1"/>
  <c r="CV78" i="14"/>
  <c r="CN78" i="14" s="1"/>
  <c r="CV77" i="14"/>
  <c r="CN77" i="14" s="1"/>
  <c r="CV76" i="14"/>
  <c r="CN76" i="14" s="1"/>
  <c r="CV75" i="14"/>
  <c r="CV74" i="14"/>
  <c r="CN74" i="14" s="1"/>
  <c r="CV73" i="14"/>
  <c r="CN73" i="14" s="1"/>
  <c r="CV72" i="14"/>
  <c r="CN72" i="14" s="1"/>
  <c r="CV71" i="14"/>
  <c r="CN71" i="14" s="1"/>
  <c r="AQ81" i="14"/>
  <c r="AI82" i="14" s="1"/>
  <c r="I112" i="14" s="1"/>
  <c r="K61" i="12"/>
  <c r="C62" i="12" s="1"/>
  <c r="C101" i="12" s="1"/>
  <c r="AH100" i="13"/>
  <c r="AH105" i="13" s="1"/>
  <c r="X58" i="13"/>
  <c r="P58" i="13" s="1"/>
  <c r="X56" i="13"/>
  <c r="P56" i="13" s="1"/>
  <c r="X53" i="13"/>
  <c r="P53" i="13" s="1"/>
  <c r="X51" i="13"/>
  <c r="P51" i="13" s="1"/>
  <c r="X60" i="13"/>
  <c r="P60" i="13" s="1"/>
  <c r="X59" i="13"/>
  <c r="P59" i="13" s="1"/>
  <c r="X55" i="13"/>
  <c r="X57" i="13"/>
  <c r="P57" i="13" s="1"/>
  <c r="X52" i="13"/>
  <c r="P52" i="13" s="1"/>
  <c r="X54" i="13"/>
  <c r="AC93" i="16"/>
  <c r="BS40" i="16"/>
  <c r="BK40" i="16" s="1"/>
  <c r="BS39" i="16"/>
  <c r="BK39" i="16" s="1"/>
  <c r="BS38" i="16"/>
  <c r="BK38" i="16" s="1"/>
  <c r="BS37" i="16"/>
  <c r="BK37" i="16" s="1"/>
  <c r="BS33" i="16"/>
  <c r="BK33" i="16" s="1"/>
  <c r="BS31" i="16"/>
  <c r="BK31" i="16" s="1"/>
  <c r="BS35" i="16"/>
  <c r="BS32" i="16"/>
  <c r="BK32" i="16" s="1"/>
  <c r="BS36" i="16"/>
  <c r="BK36" i="16" s="1"/>
  <c r="BS34" i="16"/>
  <c r="BK34" i="16" s="1"/>
  <c r="CK61" i="13"/>
  <c r="CC62" i="13" s="1"/>
  <c r="C104" i="13" s="1"/>
  <c r="AH114" i="16"/>
  <c r="CX79" i="16"/>
  <c r="CP79" i="16" s="1"/>
  <c r="CX78" i="16"/>
  <c r="CP78" i="16" s="1"/>
  <c r="CX77" i="16"/>
  <c r="CP77" i="16" s="1"/>
  <c r="CX80" i="16"/>
  <c r="CP80" i="16" s="1"/>
  <c r="CX76" i="16"/>
  <c r="CP76" i="16" s="1"/>
  <c r="CX74" i="16"/>
  <c r="CP74" i="16" s="1"/>
  <c r="CX75" i="16"/>
  <c r="CX73" i="16"/>
  <c r="CP73" i="16" s="1"/>
  <c r="CX71" i="16"/>
  <c r="CP71" i="16" s="1"/>
  <c r="CX72" i="16"/>
  <c r="CP72" i="16" s="1"/>
  <c r="BP61" i="15"/>
  <c r="BH62" i="15" s="1"/>
  <c r="H103" i="15" s="1"/>
  <c r="AD36" i="2" s="1"/>
  <c r="AI100" i="15"/>
  <c r="Y60" i="15"/>
  <c r="Q60" i="15" s="1"/>
  <c r="Y58" i="15"/>
  <c r="Q58" i="15" s="1"/>
  <c r="Y56" i="15"/>
  <c r="Q56" i="15" s="1"/>
  <c r="Y55" i="15"/>
  <c r="Y59" i="15"/>
  <c r="Q59" i="15" s="1"/>
  <c r="Y53" i="15"/>
  <c r="Q53" i="15" s="1"/>
  <c r="Y51" i="15"/>
  <c r="Q51" i="15" s="1"/>
  <c r="Y54" i="15"/>
  <c r="Y57" i="15"/>
  <c r="Q57" i="15" s="1"/>
  <c r="Y52" i="15"/>
  <c r="Q52" i="15" s="1"/>
  <c r="O61" i="12"/>
  <c r="G62" i="12" s="1"/>
  <c r="G101" i="12" s="1"/>
  <c r="BL81" i="14"/>
  <c r="BD82" i="14" s="1"/>
  <c r="D113" i="14" s="1"/>
  <c r="AD103" i="15"/>
  <c r="CT60" i="15"/>
  <c r="CL60" i="15" s="1"/>
  <c r="CT59" i="15"/>
  <c r="CL59" i="15" s="1"/>
  <c r="CT58" i="15"/>
  <c r="CL58" i="15" s="1"/>
  <c r="CT57" i="15"/>
  <c r="CL57" i="15" s="1"/>
  <c r="CT56" i="15"/>
  <c r="CL56" i="15" s="1"/>
  <c r="CT55" i="15"/>
  <c r="CT54" i="15"/>
  <c r="CT53" i="15"/>
  <c r="CL53" i="15" s="1"/>
  <c r="CT52" i="15"/>
  <c r="CL52" i="15" s="1"/>
  <c r="CT51" i="15"/>
  <c r="CL51" i="15" s="1"/>
  <c r="AD94" i="16"/>
  <c r="CT40" i="16"/>
  <c r="CL40" i="16" s="1"/>
  <c r="CT37" i="16"/>
  <c r="CL37" i="16" s="1"/>
  <c r="CT36" i="16"/>
  <c r="CL36" i="16" s="1"/>
  <c r="CT35" i="16"/>
  <c r="CT34" i="16"/>
  <c r="CL34" i="16" s="1"/>
  <c r="CT32" i="16"/>
  <c r="CL32" i="16" s="1"/>
  <c r="CT38" i="16"/>
  <c r="CL38" i="16" s="1"/>
  <c r="CT39" i="16"/>
  <c r="CL39" i="16" s="1"/>
  <c r="CT33" i="16"/>
  <c r="CL33" i="16" s="1"/>
  <c r="CT31" i="16"/>
  <c r="CL31" i="16" s="1"/>
  <c r="AI94" i="12"/>
  <c r="CY39" i="12"/>
  <c r="CQ39" i="12" s="1"/>
  <c r="CY38" i="12"/>
  <c r="CQ38" i="12" s="1"/>
  <c r="CY37" i="12"/>
  <c r="CQ37" i="12" s="1"/>
  <c r="CY36" i="12"/>
  <c r="CQ36" i="12" s="1"/>
  <c r="CY35" i="12"/>
  <c r="CY34" i="12"/>
  <c r="CQ34" i="12" s="1"/>
  <c r="CY33" i="12"/>
  <c r="CQ33" i="12" s="1"/>
  <c r="CY32" i="12"/>
  <c r="CQ32" i="12" s="1"/>
  <c r="CY31" i="12"/>
  <c r="CQ31" i="12" s="1"/>
  <c r="CY40" i="12"/>
  <c r="CQ40" i="12" s="1"/>
  <c r="AH103" i="14"/>
  <c r="AH105" i="14" s="1"/>
  <c r="CX60" i="14"/>
  <c r="CP60" i="14" s="1"/>
  <c r="CX57" i="14"/>
  <c r="CP57" i="14" s="1"/>
  <c r="CX53" i="14"/>
  <c r="CP53" i="14" s="1"/>
  <c r="CX51" i="14"/>
  <c r="CP51" i="14" s="1"/>
  <c r="CX56" i="14"/>
  <c r="CP56" i="14" s="1"/>
  <c r="CX55" i="14"/>
  <c r="CX54" i="14"/>
  <c r="CX52" i="14"/>
  <c r="CP52" i="14" s="1"/>
  <c r="CX58" i="14"/>
  <c r="CP58" i="14" s="1"/>
  <c r="CX59" i="14"/>
  <c r="CP59" i="14" s="1"/>
  <c r="AI114" i="15"/>
  <c r="CY80" i="15"/>
  <c r="CQ80" i="15" s="1"/>
  <c r="CY79" i="15"/>
  <c r="CQ79" i="15" s="1"/>
  <c r="CY78" i="15"/>
  <c r="CQ78" i="15" s="1"/>
  <c r="CY77" i="15"/>
  <c r="CQ77" i="15" s="1"/>
  <c r="CY76" i="15"/>
  <c r="CQ76" i="15" s="1"/>
  <c r="CY75" i="15"/>
  <c r="CY74" i="15"/>
  <c r="CQ74" i="15" s="1"/>
  <c r="CY72" i="15"/>
  <c r="CQ72" i="15" s="1"/>
  <c r="CY71" i="15"/>
  <c r="CQ71" i="15" s="1"/>
  <c r="CY73" i="15"/>
  <c r="CQ73" i="15" s="1"/>
  <c r="BL61" i="15"/>
  <c r="BD62" i="15" s="1"/>
  <c r="D103" i="15" s="1"/>
  <c r="AK41" i="15"/>
  <c r="AC42" i="15" s="1"/>
  <c r="C92" i="15" s="1"/>
  <c r="AE94" i="15"/>
  <c r="CU40" i="15"/>
  <c r="CM40" i="15" s="1"/>
  <c r="CU38" i="15"/>
  <c r="CM38" i="15" s="1"/>
  <c r="CU39" i="15"/>
  <c r="CM39" i="15" s="1"/>
  <c r="CU36" i="15"/>
  <c r="CM36" i="15" s="1"/>
  <c r="CU37" i="15"/>
  <c r="CM37" i="15" s="1"/>
  <c r="CU35" i="15"/>
  <c r="CU34" i="15"/>
  <c r="CM34" i="15" s="1"/>
  <c r="CU33" i="15"/>
  <c r="CM33" i="15" s="1"/>
  <c r="CU32" i="15"/>
  <c r="CM32" i="15" s="1"/>
  <c r="CU31" i="15"/>
  <c r="CM31" i="15" s="1"/>
  <c r="Y80" i="13"/>
  <c r="Q80" i="13" s="1"/>
  <c r="Y79" i="13"/>
  <c r="Q79" i="13" s="1"/>
  <c r="Y78" i="13"/>
  <c r="Q78" i="13" s="1"/>
  <c r="Y77" i="13"/>
  <c r="Q77" i="13" s="1"/>
  <c r="AI111" i="13"/>
  <c r="Y74" i="13"/>
  <c r="Q74" i="13" s="1"/>
  <c r="Y72" i="13"/>
  <c r="Q72" i="13" s="1"/>
  <c r="Y76" i="13"/>
  <c r="Q76" i="13" s="1"/>
  <c r="Y73" i="13"/>
  <c r="Q73" i="13" s="1"/>
  <c r="Y71" i="13"/>
  <c r="Q71" i="13" s="1"/>
  <c r="Y75" i="13"/>
  <c r="BQ41" i="11"/>
  <c r="BI42" i="11" s="1"/>
  <c r="I93" i="11" s="1"/>
  <c r="AE94" i="11"/>
  <c r="CU37" i="11"/>
  <c r="CM37" i="11" s="1"/>
  <c r="CU34" i="11"/>
  <c r="CM34" i="11" s="1"/>
  <c r="CU32" i="11"/>
  <c r="CM32" i="11" s="1"/>
  <c r="CU39" i="11"/>
  <c r="CM39" i="11" s="1"/>
  <c r="CU36" i="11"/>
  <c r="CM36" i="11" s="1"/>
  <c r="CU35" i="11"/>
  <c r="CU33" i="11"/>
  <c r="CM33" i="11" s="1"/>
  <c r="CU31" i="11"/>
  <c r="CM31" i="11" s="1"/>
  <c r="CU40" i="11"/>
  <c r="CM40" i="11" s="1"/>
  <c r="CU38" i="11"/>
  <c r="CM38" i="11" s="1"/>
  <c r="AH103" i="16"/>
  <c r="CX58" i="16"/>
  <c r="CP58" i="16" s="1"/>
  <c r="CX60" i="16"/>
  <c r="CP60" i="16" s="1"/>
  <c r="CX59" i="16"/>
  <c r="CP59" i="16" s="1"/>
  <c r="CX57" i="16"/>
  <c r="CP57" i="16" s="1"/>
  <c r="CX56" i="16"/>
  <c r="CP56" i="16" s="1"/>
  <c r="CX55" i="16"/>
  <c r="CX54" i="16"/>
  <c r="CX53" i="16"/>
  <c r="CP53" i="16" s="1"/>
  <c r="CX52" i="16"/>
  <c r="CP52" i="16" s="1"/>
  <c r="CX51" i="16"/>
  <c r="CP51" i="16" s="1"/>
  <c r="BK61" i="15"/>
  <c r="BC62" i="15" s="1"/>
  <c r="C103" i="15" s="1"/>
  <c r="CM41" i="13"/>
  <c r="CE42" i="13" s="1"/>
  <c r="E94" i="13" s="1"/>
  <c r="AD113" i="16"/>
  <c r="BT80" i="16"/>
  <c r="BL80" i="16" s="1"/>
  <c r="BT76" i="16"/>
  <c r="BL76" i="16" s="1"/>
  <c r="BT79" i="16"/>
  <c r="BL79" i="16" s="1"/>
  <c r="BT78" i="16"/>
  <c r="BL78" i="16" s="1"/>
  <c r="BT75" i="16"/>
  <c r="BT74" i="16"/>
  <c r="BL74" i="16" s="1"/>
  <c r="BT73" i="16"/>
  <c r="BL73" i="16" s="1"/>
  <c r="BT71" i="16"/>
  <c r="BL71" i="16" s="1"/>
  <c r="BT77" i="16"/>
  <c r="BL77" i="16" s="1"/>
  <c r="BT72" i="16"/>
  <c r="BL72" i="16" s="1"/>
  <c r="X72" i="13"/>
  <c r="P72" i="13" s="1"/>
  <c r="X71" i="13"/>
  <c r="P71" i="13" s="1"/>
  <c r="X80" i="13"/>
  <c r="P80" i="13" s="1"/>
  <c r="AC94" i="12"/>
  <c r="AC96" i="12" s="1"/>
  <c r="CS39" i="12"/>
  <c r="CK39" i="12" s="1"/>
  <c r="CS38" i="12"/>
  <c r="CK38" i="12" s="1"/>
  <c r="CS37" i="12"/>
  <c r="CK37" i="12" s="1"/>
  <c r="CS36" i="12"/>
  <c r="CK36" i="12" s="1"/>
  <c r="CS35" i="12"/>
  <c r="CS34" i="12"/>
  <c r="CK34" i="12" s="1"/>
  <c r="CS33" i="12"/>
  <c r="CK33" i="12" s="1"/>
  <c r="CS32" i="12"/>
  <c r="CK32" i="12" s="1"/>
  <c r="CS31" i="12"/>
  <c r="CK31" i="12" s="1"/>
  <c r="CS40" i="12"/>
  <c r="CK40" i="12" s="1"/>
  <c r="BO81" i="11"/>
  <c r="BG82" i="11" s="1"/>
  <c r="G113" i="11" s="1"/>
  <c r="AO81" i="15"/>
  <c r="AG82" i="15" s="1"/>
  <c r="G112" i="15" s="1"/>
  <c r="M41" i="12"/>
  <c r="E42" i="12" s="1"/>
  <c r="E91" i="12" s="1"/>
  <c r="AH116" i="12"/>
  <c r="AC103" i="11"/>
  <c r="CS56" i="11"/>
  <c r="CK56" i="11" s="1"/>
  <c r="CS55" i="11"/>
  <c r="CS54" i="11"/>
  <c r="CS53" i="11"/>
  <c r="CK53" i="11" s="1"/>
  <c r="CS52" i="11"/>
  <c r="CK52" i="11" s="1"/>
  <c r="CS51" i="11"/>
  <c r="CK51" i="11" s="1"/>
  <c r="CS59" i="11"/>
  <c r="CK59" i="11" s="1"/>
  <c r="CS57" i="11"/>
  <c r="CK57" i="11" s="1"/>
  <c r="CS60" i="11"/>
  <c r="CK60" i="11" s="1"/>
  <c r="CS58" i="11"/>
  <c r="CK58" i="11" s="1"/>
  <c r="AG91" i="13"/>
  <c r="AG96" i="13" s="1"/>
  <c r="W40" i="13"/>
  <c r="O40" i="13" s="1"/>
  <c r="W39" i="13"/>
  <c r="O39" i="13" s="1"/>
  <c r="W38" i="13"/>
  <c r="O38" i="13" s="1"/>
  <c r="W37" i="13"/>
  <c r="O37" i="13" s="1"/>
  <c r="W36" i="13"/>
  <c r="O36" i="13" s="1"/>
  <c r="W35" i="13"/>
  <c r="W34" i="13"/>
  <c r="O34" i="13" s="1"/>
  <c r="W33" i="13"/>
  <c r="O33" i="13" s="1"/>
  <c r="W32" i="13"/>
  <c r="O32" i="13" s="1"/>
  <c r="W31" i="13"/>
  <c r="O31" i="13" s="1"/>
  <c r="AE91" i="15"/>
  <c r="U40" i="15"/>
  <c r="M40" i="15" s="1"/>
  <c r="U38" i="15"/>
  <c r="M38" i="15" s="1"/>
  <c r="U37" i="15"/>
  <c r="M37" i="15" s="1"/>
  <c r="U36" i="15"/>
  <c r="M36" i="15" s="1"/>
  <c r="U35" i="15"/>
  <c r="U34" i="15"/>
  <c r="M34" i="15" s="1"/>
  <c r="U33" i="15"/>
  <c r="M33" i="15" s="1"/>
  <c r="U32" i="15"/>
  <c r="M32" i="15" s="1"/>
  <c r="U31" i="15"/>
  <c r="M31" i="15" s="1"/>
  <c r="U39" i="15"/>
  <c r="M39" i="15" s="1"/>
  <c r="AC111" i="13"/>
  <c r="S80" i="13"/>
  <c r="K80" i="13" s="1"/>
  <c r="S79" i="13"/>
  <c r="K79" i="13" s="1"/>
  <c r="S78" i="13"/>
  <c r="K78" i="13" s="1"/>
  <c r="S77" i="13"/>
  <c r="K77" i="13" s="1"/>
  <c r="S76" i="13"/>
  <c r="K76" i="13" s="1"/>
  <c r="S75" i="13"/>
  <c r="S74" i="13"/>
  <c r="K74" i="13" s="1"/>
  <c r="S73" i="13"/>
  <c r="K73" i="13" s="1"/>
  <c r="S72" i="13"/>
  <c r="K72" i="13" s="1"/>
  <c r="S71" i="13"/>
  <c r="K71" i="13" s="1"/>
  <c r="AC103" i="16"/>
  <c r="CS60" i="16"/>
  <c r="CK60" i="16" s="1"/>
  <c r="CS59" i="16"/>
  <c r="CK59" i="16" s="1"/>
  <c r="CS58" i="16"/>
  <c r="CK58" i="16" s="1"/>
  <c r="CS57" i="16"/>
  <c r="CK57" i="16" s="1"/>
  <c r="CS55" i="16"/>
  <c r="CS54" i="16"/>
  <c r="CS53" i="16"/>
  <c r="CK53" i="16" s="1"/>
  <c r="CS56" i="16"/>
  <c r="CK56" i="16" s="1"/>
  <c r="CS51" i="16"/>
  <c r="CK51" i="16" s="1"/>
  <c r="CS52" i="16"/>
  <c r="CK52" i="16" s="1"/>
  <c r="BL61" i="11"/>
  <c r="BD62" i="11" s="1"/>
  <c r="D103" i="11" s="1"/>
  <c r="AD45" i="2" s="1"/>
  <c r="BT39" i="12"/>
  <c r="BL39" i="12" s="1"/>
  <c r="BT34" i="12"/>
  <c r="BL34" i="12" s="1"/>
  <c r="BT32" i="12"/>
  <c r="BL32" i="12" s="1"/>
  <c r="BT40" i="12"/>
  <c r="BL40" i="12" s="1"/>
  <c r="BT35" i="12"/>
  <c r="BT33" i="12"/>
  <c r="BL33" i="12" s="1"/>
  <c r="BT31" i="12"/>
  <c r="BL31" i="12" s="1"/>
  <c r="AD93" i="12"/>
  <c r="AD96" i="12" s="1"/>
  <c r="BT38" i="12"/>
  <c r="BL38" i="12" s="1"/>
  <c r="BT37" i="12"/>
  <c r="BL37" i="12" s="1"/>
  <c r="BT36" i="12"/>
  <c r="BL36" i="12" s="1"/>
  <c r="CP61" i="13"/>
  <c r="CH62" i="13" s="1"/>
  <c r="H104" i="13" s="1"/>
  <c r="BO81" i="15"/>
  <c r="BG82" i="15" s="1"/>
  <c r="G113" i="15" s="1"/>
  <c r="BK41" i="11"/>
  <c r="BC42" i="11" s="1"/>
  <c r="C93" i="11" s="1"/>
  <c r="AI93" i="12"/>
  <c r="BY39" i="12"/>
  <c r="BQ39" i="12" s="1"/>
  <c r="BY38" i="12"/>
  <c r="BQ38" i="12" s="1"/>
  <c r="BY37" i="12"/>
  <c r="BQ37" i="12" s="1"/>
  <c r="BY36" i="12"/>
  <c r="BQ36" i="12" s="1"/>
  <c r="BY35" i="12"/>
  <c r="BY34" i="12"/>
  <c r="BQ34" i="12" s="1"/>
  <c r="BY33" i="12"/>
  <c r="BQ33" i="12" s="1"/>
  <c r="BY32" i="12"/>
  <c r="BQ32" i="12" s="1"/>
  <c r="BY31" i="12"/>
  <c r="BQ31" i="12" s="1"/>
  <c r="BY40" i="12"/>
  <c r="BQ40" i="12" s="1"/>
  <c r="AM81" i="16"/>
  <c r="AE82" i="16" s="1"/>
  <c r="E112" i="16" s="1"/>
  <c r="AH113" i="16"/>
  <c r="BX80" i="16"/>
  <c r="BP80" i="16" s="1"/>
  <c r="BX79" i="16"/>
  <c r="BP79" i="16" s="1"/>
  <c r="BX75" i="16"/>
  <c r="BX76" i="16"/>
  <c r="BP76" i="16" s="1"/>
  <c r="BX77" i="16"/>
  <c r="BP77" i="16" s="1"/>
  <c r="BX73" i="16"/>
  <c r="BP73" i="16" s="1"/>
  <c r="BX71" i="16"/>
  <c r="BP71" i="16" s="1"/>
  <c r="BX78" i="16"/>
  <c r="BP78" i="16" s="1"/>
  <c r="BX74" i="16"/>
  <c r="BP74" i="16" s="1"/>
  <c r="BX72" i="16"/>
  <c r="BP72" i="16" s="1"/>
  <c r="CW60" i="12"/>
  <c r="CO60" i="12" s="1"/>
  <c r="CW59" i="12"/>
  <c r="CO59" i="12" s="1"/>
  <c r="AG103" i="12"/>
  <c r="CW57" i="12"/>
  <c r="CO57" i="12" s="1"/>
  <c r="CW53" i="12"/>
  <c r="CO53" i="12" s="1"/>
  <c r="CW51" i="12"/>
  <c r="CO51" i="12" s="1"/>
  <c r="CW58" i="12"/>
  <c r="CO58" i="12" s="1"/>
  <c r="CW56" i="12"/>
  <c r="CO56" i="12" s="1"/>
  <c r="CW55" i="12"/>
  <c r="CW54" i="12"/>
  <c r="CW52" i="12"/>
  <c r="CO52" i="12" s="1"/>
  <c r="AD94" i="14"/>
  <c r="CT39" i="14"/>
  <c r="CL39" i="14" s="1"/>
  <c r="CT40" i="14"/>
  <c r="CL40" i="14" s="1"/>
  <c r="CT38" i="14"/>
  <c r="CL38" i="14" s="1"/>
  <c r="CT37" i="14"/>
  <c r="CL37" i="14" s="1"/>
  <c r="CT36" i="14"/>
  <c r="CL36" i="14" s="1"/>
  <c r="CT35" i="14"/>
  <c r="CT34" i="14"/>
  <c r="CL34" i="14" s="1"/>
  <c r="CT33" i="14"/>
  <c r="CL33" i="14" s="1"/>
  <c r="CT32" i="14"/>
  <c r="CL32" i="14" s="1"/>
  <c r="CT31" i="14"/>
  <c r="CL31" i="14" s="1"/>
  <c r="AO81" i="14"/>
  <c r="AG82" i="14" s="1"/>
  <c r="G112" i="14" s="1"/>
  <c r="AK81" i="15"/>
  <c r="AC82" i="15" s="1"/>
  <c r="C112" i="15" s="1"/>
  <c r="P41" i="16"/>
  <c r="H42" i="16" s="1"/>
  <c r="H91" i="16" s="1"/>
  <c r="BM41" i="15"/>
  <c r="BE42" i="15" s="1"/>
  <c r="E93" i="15" s="1"/>
  <c r="AC102" i="16"/>
  <c r="BS60" i="16"/>
  <c r="BK60" i="16" s="1"/>
  <c r="BS59" i="16"/>
  <c r="BK59" i="16" s="1"/>
  <c r="BS58" i="16"/>
  <c r="BK58" i="16" s="1"/>
  <c r="BS57" i="16"/>
  <c r="BK57" i="16" s="1"/>
  <c r="BS56" i="16"/>
  <c r="BK56" i="16" s="1"/>
  <c r="BS55" i="16"/>
  <c r="BS54" i="16"/>
  <c r="BS52" i="16"/>
  <c r="BK52" i="16" s="1"/>
  <c r="BS51" i="16"/>
  <c r="BK51" i="16" s="1"/>
  <c r="BS53" i="16"/>
  <c r="BK53" i="16" s="1"/>
  <c r="BS32" i="12"/>
  <c r="BK32" i="12" s="1"/>
  <c r="BS36" i="12"/>
  <c r="BK36" i="12" s="1"/>
  <c r="BS39" i="12"/>
  <c r="BK39" i="12" s="1"/>
  <c r="AN41" i="16"/>
  <c r="AF42" i="16" s="1"/>
  <c r="F92" i="16" s="1"/>
  <c r="AD100" i="15"/>
  <c r="T60" i="15"/>
  <c r="L60" i="15" s="1"/>
  <c r="T58" i="15"/>
  <c r="L58" i="15" s="1"/>
  <c r="T56" i="15"/>
  <c r="L56" i="15" s="1"/>
  <c r="T55" i="15"/>
  <c r="T57" i="15"/>
  <c r="L57" i="15" s="1"/>
  <c r="T59" i="15"/>
  <c r="L59" i="15" s="1"/>
  <c r="T53" i="15"/>
  <c r="L53" i="15" s="1"/>
  <c r="T51" i="15"/>
  <c r="L51" i="15" s="1"/>
  <c r="T52" i="15"/>
  <c r="L52" i="15" s="1"/>
  <c r="T54" i="15"/>
  <c r="AG91" i="15"/>
  <c r="W40" i="15"/>
  <c r="O40" i="15" s="1"/>
  <c r="W38" i="15"/>
  <c r="O38" i="15" s="1"/>
  <c r="W39" i="15"/>
  <c r="O39" i="15" s="1"/>
  <c r="W37" i="15"/>
  <c r="O37" i="15" s="1"/>
  <c r="W36" i="15"/>
  <c r="O36" i="15" s="1"/>
  <c r="W35" i="15"/>
  <c r="W34" i="15"/>
  <c r="O34" i="15" s="1"/>
  <c r="W33" i="15"/>
  <c r="O33" i="15" s="1"/>
  <c r="W32" i="15"/>
  <c r="O32" i="15" s="1"/>
  <c r="W31" i="15"/>
  <c r="O31" i="15" s="1"/>
  <c r="BN81" i="11"/>
  <c r="BF82" i="11" s="1"/>
  <c r="F113" i="11" s="1"/>
  <c r="AK61" i="14"/>
  <c r="AC62" i="14" s="1"/>
  <c r="C102" i="14" s="1"/>
  <c r="BN81" i="14"/>
  <c r="BF82" i="14" s="1"/>
  <c r="F113" i="14" s="1"/>
  <c r="BU80" i="12"/>
  <c r="BM80" i="12" s="1"/>
  <c r="BU79" i="12"/>
  <c r="BM79" i="12" s="1"/>
  <c r="BU78" i="12"/>
  <c r="BM78" i="12" s="1"/>
  <c r="BU77" i="12"/>
  <c r="BM77" i="12" s="1"/>
  <c r="BU76" i="12"/>
  <c r="BM76" i="12" s="1"/>
  <c r="BU75" i="12"/>
  <c r="BU74" i="12"/>
  <c r="BM74" i="12" s="1"/>
  <c r="BU73" i="12"/>
  <c r="BM73" i="12" s="1"/>
  <c r="BU72" i="12"/>
  <c r="BM72" i="12" s="1"/>
  <c r="BU71" i="12"/>
  <c r="BM71" i="12" s="1"/>
  <c r="AE113" i="12"/>
  <c r="AI114" i="12"/>
  <c r="AI116" i="12" s="1"/>
  <c r="CY76" i="12"/>
  <c r="CQ76" i="12" s="1"/>
  <c r="CY75" i="12"/>
  <c r="CY74" i="12"/>
  <c r="CQ74" i="12" s="1"/>
  <c r="CY72" i="12"/>
  <c r="CQ72" i="12" s="1"/>
  <c r="CY80" i="12"/>
  <c r="CQ80" i="12" s="1"/>
  <c r="CY78" i="12"/>
  <c r="CQ78" i="12" s="1"/>
  <c r="CY79" i="12"/>
  <c r="CQ79" i="12" s="1"/>
  <c r="CY77" i="12"/>
  <c r="CQ77" i="12" s="1"/>
  <c r="CY71" i="12"/>
  <c r="CQ71" i="12" s="1"/>
  <c r="CY73" i="12"/>
  <c r="CQ73" i="12" s="1"/>
  <c r="BV76" i="16"/>
  <c r="BN76" i="16" s="1"/>
  <c r="BV77" i="16"/>
  <c r="BN77" i="16" s="1"/>
  <c r="AE94" i="12"/>
  <c r="CU40" i="12"/>
  <c r="CM40" i="12" s="1"/>
  <c r="CU39" i="12"/>
  <c r="CM39" i="12" s="1"/>
  <c r="CU38" i="12"/>
  <c r="CM38" i="12" s="1"/>
  <c r="CU37" i="12"/>
  <c r="CM37" i="12" s="1"/>
  <c r="CU36" i="12"/>
  <c r="CM36" i="12" s="1"/>
  <c r="CU35" i="12"/>
  <c r="CU34" i="12"/>
  <c r="CM34" i="12" s="1"/>
  <c r="CU33" i="12"/>
  <c r="CM33" i="12" s="1"/>
  <c r="CU32" i="12"/>
  <c r="CM32" i="12" s="1"/>
  <c r="CU31" i="12"/>
  <c r="CM31" i="12" s="1"/>
  <c r="AP61" i="14"/>
  <c r="AH62" i="14" s="1"/>
  <c r="H102" i="14" s="1"/>
  <c r="P102" i="14" s="1"/>
  <c r="W72" i="15"/>
  <c r="O72" i="15" s="1"/>
  <c r="W73" i="15"/>
  <c r="O73" i="15" s="1"/>
  <c r="W79" i="15"/>
  <c r="O79" i="15" s="1"/>
  <c r="CV32" i="14"/>
  <c r="CN32" i="14" s="1"/>
  <c r="CV36" i="14"/>
  <c r="CN36" i="14" s="1"/>
  <c r="CV40" i="14"/>
  <c r="CN40" i="14" s="1"/>
  <c r="CS72" i="12"/>
  <c r="CK72" i="12" s="1"/>
  <c r="CS76" i="12"/>
  <c r="CK76" i="12" s="1"/>
  <c r="CS80" i="12"/>
  <c r="CK80" i="12" s="1"/>
  <c r="AD91" i="15"/>
  <c r="AD96" i="15" s="1"/>
  <c r="T37" i="15"/>
  <c r="L37" i="15" s="1"/>
  <c r="T36" i="15"/>
  <c r="L36" i="15" s="1"/>
  <c r="T35" i="15"/>
  <c r="T34" i="15"/>
  <c r="L34" i="15" s="1"/>
  <c r="T33" i="15"/>
  <c r="L33" i="15" s="1"/>
  <c r="T32" i="15"/>
  <c r="L32" i="15" s="1"/>
  <c r="T31" i="15"/>
  <c r="L31" i="15" s="1"/>
  <c r="T39" i="15"/>
  <c r="L39" i="15" s="1"/>
  <c r="T40" i="15"/>
  <c r="L40" i="15" s="1"/>
  <c r="T38" i="15"/>
  <c r="L38" i="15" s="1"/>
  <c r="CT76" i="15"/>
  <c r="CL76" i="15" s="1"/>
  <c r="CT74" i="15"/>
  <c r="CL74" i="15" s="1"/>
  <c r="CT73" i="15"/>
  <c r="CL73" i="15" s="1"/>
  <c r="CT72" i="15"/>
  <c r="CL72" i="15" s="1"/>
  <c r="CT71" i="15"/>
  <c r="CL71" i="15" s="1"/>
  <c r="AD114" i="15"/>
  <c r="CT78" i="15"/>
  <c r="CL78" i="15" s="1"/>
  <c r="CT80" i="15"/>
  <c r="CL80" i="15" s="1"/>
  <c r="CT75" i="15"/>
  <c r="CT79" i="15"/>
  <c r="CL79" i="15" s="1"/>
  <c r="CT77" i="15"/>
  <c r="CL77" i="15" s="1"/>
  <c r="CX79" i="15"/>
  <c r="CP79" i="15" s="1"/>
  <c r="CX75" i="15"/>
  <c r="CX74" i="15"/>
  <c r="CP74" i="15" s="1"/>
  <c r="CX73" i="15"/>
  <c r="CP73" i="15" s="1"/>
  <c r="CX72" i="15"/>
  <c r="CP72" i="15" s="1"/>
  <c r="CX71" i="15"/>
  <c r="CP71" i="15" s="1"/>
  <c r="CX77" i="15"/>
  <c r="CP77" i="15" s="1"/>
  <c r="CX76" i="15"/>
  <c r="CP76" i="15" s="1"/>
  <c r="CX78" i="15"/>
  <c r="CP78" i="15" s="1"/>
  <c r="AH114" i="15"/>
  <c r="CX80" i="15"/>
  <c r="CP80" i="15" s="1"/>
  <c r="CX40" i="14"/>
  <c r="CP40" i="14" s="1"/>
  <c r="CX38" i="14"/>
  <c r="CP38" i="14" s="1"/>
  <c r="AH94" i="14"/>
  <c r="CX37" i="14"/>
  <c r="CP37" i="14" s="1"/>
  <c r="CX36" i="14"/>
  <c r="CP36" i="14" s="1"/>
  <c r="CX35" i="14"/>
  <c r="CX34" i="14"/>
  <c r="CP34" i="14" s="1"/>
  <c r="CX33" i="14"/>
  <c r="CP33" i="14" s="1"/>
  <c r="CX32" i="14"/>
  <c r="CP32" i="14" s="1"/>
  <c r="CX31" i="14"/>
  <c r="CP31" i="14" s="1"/>
  <c r="CX39" i="14"/>
  <c r="CP39" i="14" s="1"/>
  <c r="V80" i="13"/>
  <c r="N80" i="13" s="1"/>
  <c r="V79" i="13"/>
  <c r="N79" i="13" s="1"/>
  <c r="V78" i="13"/>
  <c r="N78" i="13" s="1"/>
  <c r="AF111" i="13"/>
  <c r="V75" i="13"/>
  <c r="V77" i="13"/>
  <c r="N77" i="13" s="1"/>
  <c r="V76" i="13"/>
  <c r="N76" i="13" s="1"/>
  <c r="V73" i="13"/>
  <c r="N73" i="13" s="1"/>
  <c r="V71" i="13"/>
  <c r="N71" i="13" s="1"/>
  <c r="V74" i="13"/>
  <c r="N74" i="13" s="1"/>
  <c r="V72" i="13"/>
  <c r="N72" i="13" s="1"/>
  <c r="CT60" i="12"/>
  <c r="CL60" i="12" s="1"/>
  <c r="CT59" i="12"/>
  <c r="CL59" i="12" s="1"/>
  <c r="CT58" i="12"/>
  <c r="CL58" i="12" s="1"/>
  <c r="CT57" i="12"/>
  <c r="CL57" i="12" s="1"/>
  <c r="CT56" i="12"/>
  <c r="CL56" i="12" s="1"/>
  <c r="CT55" i="12"/>
  <c r="CT54" i="12"/>
  <c r="CT53" i="12"/>
  <c r="CL53" i="12" s="1"/>
  <c r="CT52" i="12"/>
  <c r="CL52" i="12" s="1"/>
  <c r="CT51" i="12"/>
  <c r="CL51" i="12" s="1"/>
  <c r="AD103" i="12"/>
  <c r="CP41" i="13"/>
  <c r="CH42" i="13" s="1"/>
  <c r="H94" i="13" s="1"/>
  <c r="AK81" i="14"/>
  <c r="AC82" i="14" s="1"/>
  <c r="C112" i="14" s="1"/>
  <c r="AC91" i="13"/>
  <c r="S40" i="13"/>
  <c r="K40" i="13" s="1"/>
  <c r="S39" i="13"/>
  <c r="K39" i="13" s="1"/>
  <c r="S38" i="13"/>
  <c r="K38" i="13" s="1"/>
  <c r="S37" i="13"/>
  <c r="K37" i="13" s="1"/>
  <c r="S36" i="13"/>
  <c r="K36" i="13" s="1"/>
  <c r="S35" i="13"/>
  <c r="S34" i="13"/>
  <c r="K34" i="13" s="1"/>
  <c r="S33" i="13"/>
  <c r="K33" i="13" s="1"/>
  <c r="S32" i="13"/>
  <c r="K32" i="13" s="1"/>
  <c r="S31" i="13"/>
  <c r="K31" i="13" s="1"/>
  <c r="BV73" i="16"/>
  <c r="BN73" i="16" s="1"/>
  <c r="BV79" i="16"/>
  <c r="BN79" i="16" s="1"/>
  <c r="AC94" i="11"/>
  <c r="AC96" i="11" s="1"/>
  <c r="CS40" i="11"/>
  <c r="CK40" i="11" s="1"/>
  <c r="CS39" i="11"/>
  <c r="CK39" i="11" s="1"/>
  <c r="CS38" i="11"/>
  <c r="CK38" i="11" s="1"/>
  <c r="CS37" i="11"/>
  <c r="CK37" i="11" s="1"/>
  <c r="CS36" i="11"/>
  <c r="CK36" i="11" s="1"/>
  <c r="CS35" i="11"/>
  <c r="CS34" i="11"/>
  <c r="CK34" i="11" s="1"/>
  <c r="CS33" i="11"/>
  <c r="CK33" i="11" s="1"/>
  <c r="CS32" i="11"/>
  <c r="CK32" i="11" s="1"/>
  <c r="CS31" i="11"/>
  <c r="CK31" i="11" s="1"/>
  <c r="AE114" i="14"/>
  <c r="CU80" i="14"/>
  <c r="CM80" i="14" s="1"/>
  <c r="CU79" i="14"/>
  <c r="CM79" i="14" s="1"/>
  <c r="CU78" i="14"/>
  <c r="CM78" i="14" s="1"/>
  <c r="CU77" i="14"/>
  <c r="CM77" i="14" s="1"/>
  <c r="CU76" i="14"/>
  <c r="CM76" i="14" s="1"/>
  <c r="CU75" i="14"/>
  <c r="CU74" i="14"/>
  <c r="CM74" i="14" s="1"/>
  <c r="CU73" i="14"/>
  <c r="CM73" i="14" s="1"/>
  <c r="CU72" i="14"/>
  <c r="CM72" i="14" s="1"/>
  <c r="CU71" i="14"/>
  <c r="CM71" i="14" s="1"/>
  <c r="BP61" i="14"/>
  <c r="BH62" i="14" s="1"/>
  <c r="H103" i="14" s="1"/>
  <c r="P103" i="14" s="1"/>
  <c r="AC94" i="16"/>
  <c r="CS36" i="16"/>
  <c r="CK36" i="16" s="1"/>
  <c r="CS40" i="16"/>
  <c r="CK40" i="16" s="1"/>
  <c r="CS39" i="16"/>
  <c r="CK39" i="16" s="1"/>
  <c r="CS38" i="16"/>
  <c r="CK38" i="16" s="1"/>
  <c r="CS31" i="16"/>
  <c r="CK31" i="16" s="1"/>
  <c r="CS33" i="16"/>
  <c r="CK33" i="16" s="1"/>
  <c r="CS35" i="16"/>
  <c r="CS32" i="16"/>
  <c r="CK32" i="16" s="1"/>
  <c r="CS37" i="16"/>
  <c r="CK37" i="16" s="1"/>
  <c r="CS34" i="16"/>
  <c r="CK34" i="16" s="1"/>
  <c r="AH102" i="12"/>
  <c r="BX60" i="12"/>
  <c r="BP60" i="12" s="1"/>
  <c r="BX59" i="12"/>
  <c r="BP59" i="12" s="1"/>
  <c r="BX57" i="12"/>
  <c r="BP57" i="12" s="1"/>
  <c r="BX53" i="12"/>
  <c r="BP53" i="12" s="1"/>
  <c r="BX51" i="12"/>
  <c r="BP51" i="12" s="1"/>
  <c r="BX58" i="12"/>
  <c r="BP58" i="12" s="1"/>
  <c r="BX56" i="12"/>
  <c r="BP56" i="12" s="1"/>
  <c r="BX55" i="12"/>
  <c r="BX54" i="12"/>
  <c r="BX52" i="12"/>
  <c r="BP52" i="12" s="1"/>
  <c r="CO41" i="13"/>
  <c r="CG42" i="13" s="1"/>
  <c r="G94" i="13" s="1"/>
  <c r="O94" i="13" s="1"/>
  <c r="AD103" i="11"/>
  <c r="CT60" i="11"/>
  <c r="CL60" i="11" s="1"/>
  <c r="CT59" i="11"/>
  <c r="CL59" i="11" s="1"/>
  <c r="CT58" i="11"/>
  <c r="CL58" i="11" s="1"/>
  <c r="CT57" i="11"/>
  <c r="CL57" i="11" s="1"/>
  <c r="CT56" i="11"/>
  <c r="CL56" i="11" s="1"/>
  <c r="CT55" i="11"/>
  <c r="CT54" i="11"/>
  <c r="CT53" i="11"/>
  <c r="CL53" i="11" s="1"/>
  <c r="CT52" i="11"/>
  <c r="CL52" i="11" s="1"/>
  <c r="CT51" i="11"/>
  <c r="CL51" i="11" s="1"/>
  <c r="AL41" i="14"/>
  <c r="AD42" i="14" s="1"/>
  <c r="D92" i="14" s="1"/>
  <c r="AN81" i="14"/>
  <c r="AF82" i="14" s="1"/>
  <c r="F112" i="14" s="1"/>
  <c r="CO81" i="13"/>
  <c r="CG82" i="13" s="1"/>
  <c r="G114" i="13" s="1"/>
  <c r="O114" i="13" s="1"/>
  <c r="AE94" i="16"/>
  <c r="AE96" i="16" s="1"/>
  <c r="CU40" i="16"/>
  <c r="CM40" i="16" s="1"/>
  <c r="CU39" i="16"/>
  <c r="CM39" i="16" s="1"/>
  <c r="CU38" i="16"/>
  <c r="CM38" i="16" s="1"/>
  <c r="CU37" i="16"/>
  <c r="CM37" i="16" s="1"/>
  <c r="CU35" i="16"/>
  <c r="CU32" i="16"/>
  <c r="CM32" i="16" s="1"/>
  <c r="CU36" i="16"/>
  <c r="CM36" i="16" s="1"/>
  <c r="CU34" i="16"/>
  <c r="CM34" i="16" s="1"/>
  <c r="CU31" i="16"/>
  <c r="CM31" i="16" s="1"/>
  <c r="CU33" i="16"/>
  <c r="CM33" i="16" s="1"/>
  <c r="AK41" i="14"/>
  <c r="AC42" i="14" s="1"/>
  <c r="C92" i="14" s="1"/>
  <c r="AG114" i="16"/>
  <c r="AG116" i="16" s="1"/>
  <c r="CW80" i="16"/>
  <c r="CO80" i="16" s="1"/>
  <c r="CW79" i="16"/>
  <c r="CO79" i="16" s="1"/>
  <c r="CW78" i="16"/>
  <c r="CO78" i="16" s="1"/>
  <c r="CW77" i="16"/>
  <c r="CO77" i="16" s="1"/>
  <c r="CW75" i="16"/>
  <c r="CW76" i="16"/>
  <c r="CO76" i="16" s="1"/>
  <c r="CW74" i="16"/>
  <c r="CO74" i="16" s="1"/>
  <c r="CW73" i="16"/>
  <c r="CO73" i="16" s="1"/>
  <c r="CW71" i="16"/>
  <c r="CO71" i="16" s="1"/>
  <c r="CW72" i="16"/>
  <c r="CO72" i="16" s="1"/>
  <c r="M61" i="12"/>
  <c r="E62" i="12" s="1"/>
  <c r="E101" i="12" s="1"/>
  <c r="AD50" i="2" s="1"/>
  <c r="AP61" i="16"/>
  <c r="AH62" i="16" s="1"/>
  <c r="H102" i="16" s="1"/>
  <c r="CU60" i="14"/>
  <c r="CM60" i="14" s="1"/>
  <c r="CU59" i="14"/>
  <c r="CM59" i="14" s="1"/>
  <c r="CU58" i="14"/>
  <c r="CM58" i="14" s="1"/>
  <c r="AE103" i="14"/>
  <c r="CU56" i="14"/>
  <c r="CM56" i="14" s="1"/>
  <c r="CU55" i="14"/>
  <c r="CU54" i="14"/>
  <c r="CU52" i="14"/>
  <c r="CM52" i="14" s="1"/>
  <c r="CU57" i="14"/>
  <c r="CM57" i="14" s="1"/>
  <c r="CU53" i="14"/>
  <c r="CM53" i="14" s="1"/>
  <c r="CU51" i="14"/>
  <c r="CM51" i="14" s="1"/>
  <c r="AG94" i="15"/>
  <c r="CW39" i="15"/>
  <c r="CO39" i="15" s="1"/>
  <c r="CW37" i="15"/>
  <c r="CO37" i="15" s="1"/>
  <c r="CW36" i="15"/>
  <c r="CO36" i="15" s="1"/>
  <c r="CW35" i="15"/>
  <c r="CW34" i="15"/>
  <c r="CO34" i="15" s="1"/>
  <c r="CW33" i="15"/>
  <c r="CO33" i="15" s="1"/>
  <c r="CW32" i="15"/>
  <c r="CO32" i="15" s="1"/>
  <c r="CW31" i="15"/>
  <c r="CO31" i="15" s="1"/>
  <c r="CW38" i="15"/>
  <c r="CO38" i="15" s="1"/>
  <c r="CW40" i="15"/>
  <c r="CO40" i="15" s="1"/>
  <c r="CV40" i="12"/>
  <c r="CN40" i="12" s="1"/>
  <c r="CV33" i="12"/>
  <c r="CN33" i="12" s="1"/>
  <c r="CV31" i="12"/>
  <c r="CN31" i="12" s="1"/>
  <c r="AF94" i="12"/>
  <c r="CV39" i="12"/>
  <c r="CN39" i="12" s="1"/>
  <c r="CV38" i="12"/>
  <c r="CN38" i="12" s="1"/>
  <c r="CV37" i="12"/>
  <c r="CN37" i="12" s="1"/>
  <c r="CV34" i="12"/>
  <c r="CN34" i="12" s="1"/>
  <c r="CV32" i="12"/>
  <c r="CN32" i="12" s="1"/>
  <c r="CV36" i="12"/>
  <c r="CN36" i="12" s="1"/>
  <c r="CV35" i="12"/>
  <c r="AI103" i="16"/>
  <c r="CY60" i="16"/>
  <c r="CQ60" i="16" s="1"/>
  <c r="CY59" i="16"/>
  <c r="CQ59" i="16" s="1"/>
  <c r="CY57" i="16"/>
  <c r="CQ57" i="16" s="1"/>
  <c r="CY56" i="16"/>
  <c r="CQ56" i="16" s="1"/>
  <c r="CY55" i="16"/>
  <c r="CY58" i="16"/>
  <c r="CQ58" i="16" s="1"/>
  <c r="CY52" i="16"/>
  <c r="CQ52" i="16" s="1"/>
  <c r="CY51" i="16"/>
  <c r="CQ51" i="16" s="1"/>
  <c r="CY53" i="16"/>
  <c r="CQ53" i="16" s="1"/>
  <c r="CY54" i="16"/>
  <c r="P61" i="12"/>
  <c r="H62" i="12" s="1"/>
  <c r="H101" i="12" s="1"/>
  <c r="M81" i="16"/>
  <c r="E82" i="16" s="1"/>
  <c r="E111" i="16" s="1"/>
  <c r="CX60" i="12"/>
  <c r="CP60" i="12" s="1"/>
  <c r="CX59" i="12"/>
  <c r="CP59" i="12" s="1"/>
  <c r="CX58" i="12"/>
  <c r="CP58" i="12" s="1"/>
  <c r="CX57" i="12"/>
  <c r="CP57" i="12" s="1"/>
  <c r="CX56" i="12"/>
  <c r="CP56" i="12" s="1"/>
  <c r="CX55" i="12"/>
  <c r="CX54" i="12"/>
  <c r="CX53" i="12"/>
  <c r="CP53" i="12" s="1"/>
  <c r="CX52" i="12"/>
  <c r="CP52" i="12" s="1"/>
  <c r="CX51" i="12"/>
  <c r="CP51" i="12" s="1"/>
  <c r="AH103" i="12"/>
  <c r="O81" i="12"/>
  <c r="G82" i="12" s="1"/>
  <c r="G111" i="12" s="1"/>
  <c r="AN41" i="14"/>
  <c r="AF42" i="14" s="1"/>
  <c r="F92" i="14" s="1"/>
  <c r="AK61" i="15"/>
  <c r="AC62" i="15" s="1"/>
  <c r="C102" i="15" s="1"/>
  <c r="AI113" i="16"/>
  <c r="BY79" i="16"/>
  <c r="BQ79" i="16" s="1"/>
  <c r="BY78" i="16"/>
  <c r="BQ78" i="16" s="1"/>
  <c r="BY80" i="16"/>
  <c r="BQ80" i="16" s="1"/>
  <c r="BY76" i="16"/>
  <c r="BQ76" i="16" s="1"/>
  <c r="BY74" i="16"/>
  <c r="BQ74" i="16" s="1"/>
  <c r="BY75" i="16"/>
  <c r="BY73" i="16"/>
  <c r="BQ73" i="16" s="1"/>
  <c r="BY71" i="16"/>
  <c r="BQ71" i="16" s="1"/>
  <c r="BY72" i="16"/>
  <c r="BQ72" i="16" s="1"/>
  <c r="BY77" i="16"/>
  <c r="BQ77" i="16" s="1"/>
  <c r="AG100" i="15"/>
  <c r="W59" i="15"/>
  <c r="O59" i="15" s="1"/>
  <c r="W57" i="15"/>
  <c r="O57" i="15" s="1"/>
  <c r="W60" i="15"/>
  <c r="O60" i="15" s="1"/>
  <c r="W56" i="15"/>
  <c r="O56" i="15" s="1"/>
  <c r="W54" i="15"/>
  <c r="W52" i="15"/>
  <c r="O52" i="15" s="1"/>
  <c r="W51" i="15"/>
  <c r="O51" i="15" s="1"/>
  <c r="W58" i="15"/>
  <c r="O58" i="15" s="1"/>
  <c r="W55" i="15"/>
  <c r="W53" i="15"/>
  <c r="O53" i="15" s="1"/>
  <c r="AQ61" i="12"/>
  <c r="AI62" i="12" s="1"/>
  <c r="I102" i="12" s="1"/>
  <c r="W60" i="13"/>
  <c r="O60" i="13" s="1"/>
  <c r="W59" i="13"/>
  <c r="O59" i="13" s="1"/>
  <c r="W58" i="13"/>
  <c r="O58" i="13" s="1"/>
  <c r="W57" i="13"/>
  <c r="O57" i="13" s="1"/>
  <c r="W56" i="13"/>
  <c r="O56" i="13" s="1"/>
  <c r="W55" i="13"/>
  <c r="W54" i="13"/>
  <c r="W53" i="13"/>
  <c r="O53" i="13" s="1"/>
  <c r="W52" i="13"/>
  <c r="O52" i="13" s="1"/>
  <c r="W51" i="13"/>
  <c r="O51" i="13" s="1"/>
  <c r="AG100" i="13"/>
  <c r="AG105" i="13" s="1"/>
  <c r="AG102" i="12"/>
  <c r="BW58" i="12"/>
  <c r="BO58" i="12" s="1"/>
  <c r="BW56" i="12"/>
  <c r="BO56" i="12" s="1"/>
  <c r="BW55" i="12"/>
  <c r="BW54" i="12"/>
  <c r="BW52" i="12"/>
  <c r="BO52" i="12" s="1"/>
  <c r="BW60" i="12"/>
  <c r="BO60" i="12" s="1"/>
  <c r="BW59" i="12"/>
  <c r="BO59" i="12" s="1"/>
  <c r="BW57" i="12"/>
  <c r="BO57" i="12" s="1"/>
  <c r="BW53" i="12"/>
  <c r="BO53" i="12" s="1"/>
  <c r="BW51" i="12"/>
  <c r="BO51" i="12" s="1"/>
  <c r="O41" i="16"/>
  <c r="G42" i="16" s="1"/>
  <c r="G91" i="16" s="1"/>
  <c r="AC114" i="16"/>
  <c r="CS79" i="16"/>
  <c r="CK79" i="16" s="1"/>
  <c r="CS78" i="16"/>
  <c r="CK78" i="16" s="1"/>
  <c r="CS77" i="16"/>
  <c r="CK77" i="16" s="1"/>
  <c r="CS80" i="16"/>
  <c r="CK80" i="16" s="1"/>
  <c r="CS76" i="16"/>
  <c r="CK76" i="16" s="1"/>
  <c r="CS74" i="16"/>
  <c r="CK74" i="16" s="1"/>
  <c r="CS73" i="16"/>
  <c r="CK73" i="16" s="1"/>
  <c r="CS75" i="16"/>
  <c r="CS71" i="16"/>
  <c r="CK71" i="16" s="1"/>
  <c r="CS72" i="16"/>
  <c r="CK72" i="16" s="1"/>
  <c r="BO81" i="14"/>
  <c r="BG82" i="14" s="1"/>
  <c r="G113" i="14" s="1"/>
  <c r="AK81" i="12"/>
  <c r="AC82" i="12" s="1"/>
  <c r="C112" i="12" s="1"/>
  <c r="M81" i="12"/>
  <c r="E82" i="12" s="1"/>
  <c r="E111" i="12" s="1"/>
  <c r="Y77" i="15"/>
  <c r="Q77" i="15" s="1"/>
  <c r="AI111" i="15"/>
  <c r="Y80" i="15"/>
  <c r="Q80" i="15" s="1"/>
  <c r="Y78" i="15"/>
  <c r="Q78" i="15" s="1"/>
  <c r="Y79" i="15"/>
  <c r="Q79" i="15" s="1"/>
  <c r="Y75" i="15"/>
  <c r="Y74" i="15"/>
  <c r="Q74" i="15" s="1"/>
  <c r="Y72" i="15"/>
  <c r="Q72" i="15" s="1"/>
  <c r="Y76" i="15"/>
  <c r="Q76" i="15" s="1"/>
  <c r="Y73" i="15"/>
  <c r="Q73" i="15" s="1"/>
  <c r="Y71" i="15"/>
  <c r="Q71" i="15" s="1"/>
  <c r="BK41" i="15"/>
  <c r="BC42" i="15" s="1"/>
  <c r="C93" i="15" s="1"/>
  <c r="AD103" i="14"/>
  <c r="CT60" i="14"/>
  <c r="CL60" i="14" s="1"/>
  <c r="CT59" i="14"/>
  <c r="CL59" i="14" s="1"/>
  <c r="CT58" i="14"/>
  <c r="CL58" i="14" s="1"/>
  <c r="CT57" i="14"/>
  <c r="CL57" i="14" s="1"/>
  <c r="CT53" i="14"/>
  <c r="CL53" i="14" s="1"/>
  <c r="CT51" i="14"/>
  <c r="CL51" i="14" s="1"/>
  <c r="CT56" i="14"/>
  <c r="CL56" i="14" s="1"/>
  <c r="CT54" i="14"/>
  <c r="CT52" i="14"/>
  <c r="CL52" i="14" s="1"/>
  <c r="CT55" i="14"/>
  <c r="X74" i="13"/>
  <c r="P74" i="13" s="1"/>
  <c r="AQ61" i="15"/>
  <c r="AI62" i="15" s="1"/>
  <c r="I102" i="15" s="1"/>
  <c r="Q102" i="15" s="1"/>
  <c r="S60" i="13"/>
  <c r="K60" i="13" s="1"/>
  <c r="S59" i="13"/>
  <c r="K59" i="13" s="1"/>
  <c r="S58" i="13"/>
  <c r="K58" i="13" s="1"/>
  <c r="S57" i="13"/>
  <c r="K57" i="13" s="1"/>
  <c r="S56" i="13"/>
  <c r="K56" i="13" s="1"/>
  <c r="S55" i="13"/>
  <c r="S54" i="13"/>
  <c r="S53" i="13"/>
  <c r="K53" i="13" s="1"/>
  <c r="S52" i="13"/>
  <c r="K52" i="13" s="1"/>
  <c r="S51" i="13"/>
  <c r="K51" i="13" s="1"/>
  <c r="AC100" i="13"/>
  <c r="K61" i="16"/>
  <c r="C62" i="16" s="1"/>
  <c r="C101" i="16" s="1"/>
  <c r="AF114" i="11"/>
  <c r="CV80" i="11"/>
  <c r="CN80" i="11" s="1"/>
  <c r="CV79" i="11"/>
  <c r="CN79" i="11" s="1"/>
  <c r="CV78" i="11"/>
  <c r="CN78" i="11" s="1"/>
  <c r="CV77" i="11"/>
  <c r="CN77" i="11" s="1"/>
  <c r="CV76" i="11"/>
  <c r="CN76" i="11" s="1"/>
  <c r="CV75" i="11"/>
  <c r="CV74" i="11"/>
  <c r="CN74" i="11" s="1"/>
  <c r="CV73" i="11"/>
  <c r="CN73" i="11" s="1"/>
  <c r="CV72" i="11"/>
  <c r="CN72" i="11" s="1"/>
  <c r="CV71" i="11"/>
  <c r="CN71" i="11" s="1"/>
  <c r="BO41" i="14"/>
  <c r="BG42" i="14" s="1"/>
  <c r="G93" i="14" s="1"/>
  <c r="BP61" i="11"/>
  <c r="BH62" i="11" s="1"/>
  <c r="H103" i="11" s="1"/>
  <c r="P81" i="12"/>
  <c r="H82" i="12" s="1"/>
  <c r="H111" i="12" s="1"/>
  <c r="AP81" i="15"/>
  <c r="AH82" i="15" s="1"/>
  <c r="H112" i="15" s="1"/>
  <c r="CY57" i="15"/>
  <c r="CQ57" i="15" s="1"/>
  <c r="CY54" i="15"/>
  <c r="CY52" i="15"/>
  <c r="CQ52" i="15" s="1"/>
  <c r="AI103" i="15"/>
  <c r="CY59" i="15"/>
  <c r="CQ59" i="15" s="1"/>
  <c r="CY55" i="15"/>
  <c r="CY53" i="15"/>
  <c r="CQ53" i="15" s="1"/>
  <c r="CY58" i="15"/>
  <c r="CQ58" i="15" s="1"/>
  <c r="CY51" i="15"/>
  <c r="CQ51" i="15" s="1"/>
  <c r="CY60" i="15"/>
  <c r="CQ60" i="15" s="1"/>
  <c r="CY56" i="15"/>
  <c r="CQ56" i="15" s="1"/>
  <c r="AF103" i="16"/>
  <c r="CV57" i="16"/>
  <c r="CN57" i="16" s="1"/>
  <c r="CV56" i="16"/>
  <c r="CN56" i="16" s="1"/>
  <c r="CV55" i="16"/>
  <c r="CV54" i="16"/>
  <c r="CV53" i="16"/>
  <c r="CN53" i="16" s="1"/>
  <c r="CV58" i="16"/>
  <c r="CN58" i="16" s="1"/>
  <c r="CV59" i="16"/>
  <c r="CN59" i="16" s="1"/>
  <c r="CV60" i="16"/>
  <c r="CN60" i="16" s="1"/>
  <c r="CV52" i="16"/>
  <c r="CN52" i="16" s="1"/>
  <c r="CV51" i="16"/>
  <c r="CN51" i="16" s="1"/>
  <c r="BO41" i="11"/>
  <c r="BG42" i="11" s="1"/>
  <c r="G93" i="11" s="1"/>
  <c r="BM81" i="11"/>
  <c r="BE82" i="11" s="1"/>
  <c r="E113" i="11" s="1"/>
  <c r="M113" i="11" s="1"/>
  <c r="AP61" i="15"/>
  <c r="AH62" i="15" s="1"/>
  <c r="H102" i="15" s="1"/>
  <c r="AD42" i="2" s="1"/>
  <c r="Q61" i="16"/>
  <c r="I62" i="16" s="1"/>
  <c r="I101" i="16" s="1"/>
  <c r="AD52" i="2" s="1"/>
  <c r="AC114" i="14"/>
  <c r="AC116" i="14" s="1"/>
  <c r="CS76" i="14"/>
  <c r="CK76" i="14" s="1"/>
  <c r="CS73" i="14"/>
  <c r="CK73" i="14" s="1"/>
  <c r="CS71" i="14"/>
  <c r="CK71" i="14" s="1"/>
  <c r="CS80" i="14"/>
  <c r="CK80" i="14" s="1"/>
  <c r="CS78" i="14"/>
  <c r="CK78" i="14" s="1"/>
  <c r="CS79" i="14"/>
  <c r="CK79" i="14" s="1"/>
  <c r="CS75" i="14"/>
  <c r="CS74" i="14"/>
  <c r="CK74" i="14" s="1"/>
  <c r="CS72" i="14"/>
  <c r="CK72" i="14" s="1"/>
  <c r="CS77" i="14"/>
  <c r="CK77" i="14" s="1"/>
  <c r="AD114" i="14"/>
  <c r="AD116" i="14" s="1"/>
  <c r="CT80" i="14"/>
  <c r="CL80" i="14" s="1"/>
  <c r="CT79" i="14"/>
  <c r="CL79" i="14" s="1"/>
  <c r="CT78" i="14"/>
  <c r="CL78" i="14" s="1"/>
  <c r="CT77" i="14"/>
  <c r="CL77" i="14" s="1"/>
  <c r="CT76" i="14"/>
  <c r="CL76" i="14" s="1"/>
  <c r="CT75" i="14"/>
  <c r="CT74" i="14"/>
  <c r="CL74" i="14" s="1"/>
  <c r="CT73" i="14"/>
  <c r="CL73" i="14" s="1"/>
  <c r="CT72" i="14"/>
  <c r="CL72" i="14" s="1"/>
  <c r="CT71" i="14"/>
  <c r="CL71" i="14" s="1"/>
  <c r="AG103" i="15"/>
  <c r="CW60" i="15"/>
  <c r="CO60" i="15" s="1"/>
  <c r="CW58" i="15"/>
  <c r="CO58" i="15" s="1"/>
  <c r="CW56" i="15"/>
  <c r="CO56" i="15" s="1"/>
  <c r="CW55" i="15"/>
  <c r="CW54" i="15"/>
  <c r="CW59" i="15"/>
  <c r="CO59" i="15" s="1"/>
  <c r="CW53" i="15"/>
  <c r="CO53" i="15" s="1"/>
  <c r="CW51" i="15"/>
  <c r="CO51" i="15" s="1"/>
  <c r="CW57" i="15"/>
  <c r="CO57" i="15" s="1"/>
  <c r="CW52" i="15"/>
  <c r="CO52" i="15" s="1"/>
  <c r="AI100" i="13"/>
  <c r="Y60" i="13"/>
  <c r="Q60" i="13" s="1"/>
  <c r="Y57" i="13"/>
  <c r="Q57" i="13" s="1"/>
  <c r="Y54" i="13"/>
  <c r="Y52" i="13"/>
  <c r="Q52" i="13" s="1"/>
  <c r="Y58" i="13"/>
  <c r="Q58" i="13" s="1"/>
  <c r="Y56" i="13"/>
  <c r="Q56" i="13" s="1"/>
  <c r="Y53" i="13"/>
  <c r="Q53" i="13" s="1"/>
  <c r="Y51" i="13"/>
  <c r="Q51" i="13" s="1"/>
  <c r="Y59" i="13"/>
  <c r="Q59" i="13" s="1"/>
  <c r="Y55" i="13"/>
  <c r="AQ41" i="16"/>
  <c r="AI42" i="16" s="1"/>
  <c r="I92" i="16" s="1"/>
  <c r="BL81" i="15"/>
  <c r="BD82" i="15" s="1"/>
  <c r="D113" i="15" s="1"/>
  <c r="AQ61" i="14"/>
  <c r="AI62" i="14" s="1"/>
  <c r="I102" i="14" s="1"/>
  <c r="U80" i="13"/>
  <c r="M80" i="13" s="1"/>
  <c r="U79" i="13"/>
  <c r="M79" i="13" s="1"/>
  <c r="U78" i="13"/>
  <c r="M78" i="13" s="1"/>
  <c r="U77" i="13"/>
  <c r="M77" i="13" s="1"/>
  <c r="U74" i="13"/>
  <c r="M74" i="13" s="1"/>
  <c r="U72" i="13"/>
  <c r="M72" i="13" s="1"/>
  <c r="U75" i="13"/>
  <c r="AE111" i="13"/>
  <c r="U76" i="13"/>
  <c r="M76" i="13" s="1"/>
  <c r="U71" i="13"/>
  <c r="M71" i="13" s="1"/>
  <c r="U73" i="13"/>
  <c r="M73" i="13" s="1"/>
  <c r="AL81" i="15"/>
  <c r="AD82" i="15" s="1"/>
  <c r="D112" i="15" s="1"/>
  <c r="AN61" i="15"/>
  <c r="AF62" i="15" s="1"/>
  <c r="F102" i="15" s="1"/>
  <c r="BS33" i="12"/>
  <c r="BK33" i="12" s="1"/>
  <c r="L81" i="16"/>
  <c r="D82" i="16" s="1"/>
  <c r="D111" i="16" s="1"/>
  <c r="BN61" i="14"/>
  <c r="BF62" i="14" s="1"/>
  <c r="F103" i="14" s="1"/>
  <c r="AD114" i="16"/>
  <c r="CT79" i="16"/>
  <c r="CL79" i="16" s="1"/>
  <c r="CT78" i="16"/>
  <c r="CL78" i="16" s="1"/>
  <c r="CT77" i="16"/>
  <c r="CL77" i="16" s="1"/>
  <c r="CT74" i="16"/>
  <c r="CL74" i="16" s="1"/>
  <c r="CT80" i="16"/>
  <c r="CL80" i="16" s="1"/>
  <c r="CT76" i="16"/>
  <c r="CL76" i="16" s="1"/>
  <c r="CT75" i="16"/>
  <c r="CT72" i="16"/>
  <c r="CL72" i="16" s="1"/>
  <c r="CT71" i="16"/>
  <c r="CL71" i="16" s="1"/>
  <c r="CT73" i="16"/>
  <c r="CL73" i="16" s="1"/>
  <c r="AN61" i="16"/>
  <c r="AF62" i="16" s="1"/>
  <c r="F102" i="16" s="1"/>
  <c r="AI93" i="16"/>
  <c r="BY40" i="16"/>
  <c r="BQ40" i="16" s="1"/>
  <c r="BY39" i="16"/>
  <c r="BQ39" i="16" s="1"/>
  <c r="BY38" i="16"/>
  <c r="BQ38" i="16" s="1"/>
  <c r="BY31" i="16"/>
  <c r="BQ31" i="16" s="1"/>
  <c r="BY37" i="16"/>
  <c r="BQ37" i="16" s="1"/>
  <c r="BY36" i="16"/>
  <c r="BQ36" i="16" s="1"/>
  <c r="BY33" i="16"/>
  <c r="BQ33" i="16" s="1"/>
  <c r="BY34" i="16"/>
  <c r="BQ34" i="16" s="1"/>
  <c r="BY35" i="16"/>
  <c r="BY32" i="16"/>
  <c r="BQ32" i="16" s="1"/>
  <c r="AF116" i="15"/>
  <c r="AG103" i="11"/>
  <c r="CW60" i="11"/>
  <c r="CO60" i="11" s="1"/>
  <c r="CW58" i="11"/>
  <c r="CO58" i="11" s="1"/>
  <c r="CW56" i="11"/>
  <c r="CO56" i="11" s="1"/>
  <c r="CW55" i="11"/>
  <c r="CW54" i="11"/>
  <c r="CW53" i="11"/>
  <c r="CO53" i="11" s="1"/>
  <c r="CW52" i="11"/>
  <c r="CO52" i="11" s="1"/>
  <c r="CW51" i="11"/>
  <c r="CO51" i="11" s="1"/>
  <c r="CW59" i="11"/>
  <c r="CO59" i="11" s="1"/>
  <c r="CW57" i="11"/>
  <c r="CO57" i="11" s="1"/>
  <c r="O81" i="16"/>
  <c r="G82" i="16" s="1"/>
  <c r="G111" i="16" s="1"/>
  <c r="AO61" i="15"/>
  <c r="AG62" i="15" s="1"/>
  <c r="G102" i="15" s="1"/>
  <c r="BV72" i="16"/>
  <c r="BN72" i="16" s="1"/>
  <c r="AF94" i="15"/>
  <c r="CV39" i="15"/>
  <c r="CN39" i="15" s="1"/>
  <c r="CV37" i="15"/>
  <c r="CN37" i="15" s="1"/>
  <c r="CV36" i="15"/>
  <c r="CN36" i="15" s="1"/>
  <c r="CV35" i="15"/>
  <c r="CV34" i="15"/>
  <c r="CN34" i="15" s="1"/>
  <c r="CV33" i="15"/>
  <c r="CN33" i="15" s="1"/>
  <c r="CV32" i="15"/>
  <c r="CN32" i="15" s="1"/>
  <c r="CV31" i="15"/>
  <c r="CN31" i="15" s="1"/>
  <c r="CV38" i="15"/>
  <c r="CN38" i="15" s="1"/>
  <c r="CV40" i="15"/>
  <c r="CN40" i="15" s="1"/>
  <c r="Q61" i="12"/>
  <c r="I62" i="12" s="1"/>
  <c r="I101" i="12" s="1"/>
  <c r="BQ61" i="15"/>
  <c r="BI62" i="15" s="1"/>
  <c r="I103" i="15" s="1"/>
  <c r="Q103" i="15" s="1"/>
  <c r="AF93" i="12"/>
  <c r="BV40" i="12"/>
  <c r="BN40" i="12" s="1"/>
  <c r="BV39" i="12"/>
  <c r="BN39" i="12" s="1"/>
  <c r="BV38" i="12"/>
  <c r="BN38" i="12" s="1"/>
  <c r="BV37" i="12"/>
  <c r="BN37" i="12" s="1"/>
  <c r="BV36" i="12"/>
  <c r="BN36" i="12" s="1"/>
  <c r="BV35" i="12"/>
  <c r="BV34" i="12"/>
  <c r="BN34" i="12" s="1"/>
  <c r="BV33" i="12"/>
  <c r="BN33" i="12" s="1"/>
  <c r="BV32" i="12"/>
  <c r="BN32" i="12" s="1"/>
  <c r="BV31" i="12"/>
  <c r="BN31" i="12" s="1"/>
  <c r="CQ61" i="13"/>
  <c r="CI62" i="13" s="1"/>
  <c r="I104" i="13" s="1"/>
  <c r="W75" i="15"/>
  <c r="W76" i="15"/>
  <c r="O76" i="15" s="1"/>
  <c r="CV33" i="14"/>
  <c r="CN33" i="14" s="1"/>
  <c r="CS73" i="12"/>
  <c r="CK73" i="12" s="1"/>
  <c r="CO81" i="12"/>
  <c r="CG82" i="12" s="1"/>
  <c r="G114" i="12" s="1"/>
  <c r="K54" i="5"/>
  <c r="K53" i="5"/>
  <c r="G58" i="7"/>
  <c r="M54" i="5"/>
  <c r="AP81" i="10"/>
  <c r="AH82" i="10" s="1"/>
  <c r="H112" i="10" s="1"/>
  <c r="AO81" i="10"/>
  <c r="AG82" i="10" s="1"/>
  <c r="G112" i="10" s="1"/>
  <c r="AK81" i="10"/>
  <c r="AC82" i="10" s="1"/>
  <c r="C112" i="10" s="1"/>
  <c r="AQ81" i="10"/>
  <c r="AI82" i="10" s="1"/>
  <c r="I112" i="10" s="1"/>
  <c r="N81" i="10"/>
  <c r="F82" i="10" s="1"/>
  <c r="F111" i="10" s="1"/>
  <c r="AL81" i="10"/>
  <c r="AD82" i="10" s="1"/>
  <c r="D112" i="10" s="1"/>
  <c r="AO61" i="10"/>
  <c r="AG62" i="10" s="1"/>
  <c r="G102" i="10" s="1"/>
  <c r="AM61" i="10"/>
  <c r="AE62" i="10" s="1"/>
  <c r="E102" i="10" s="1"/>
  <c r="AQ61" i="10"/>
  <c r="AI62" i="10" s="1"/>
  <c r="I102" i="10" s="1"/>
  <c r="AK61" i="10"/>
  <c r="AC62" i="10" s="1"/>
  <c r="C102" i="10" s="1"/>
  <c r="AD40" i="2" s="1"/>
  <c r="AN61" i="10"/>
  <c r="AF62" i="10" s="1"/>
  <c r="F102" i="10" s="1"/>
  <c r="P51" i="4"/>
  <c r="L51" i="5"/>
  <c r="G56" i="7"/>
  <c r="O51" i="7" s="1"/>
  <c r="O56" i="9"/>
  <c r="G57" i="9" s="1"/>
  <c r="X54" i="7"/>
  <c r="P53" i="4"/>
  <c r="V53" i="5"/>
  <c r="V51" i="5"/>
  <c r="V52" i="5"/>
  <c r="V54" i="5"/>
  <c r="Q53" i="9"/>
  <c r="Q52" i="9"/>
  <c r="D58" i="4"/>
  <c r="D56" i="4"/>
  <c r="U53" i="9"/>
  <c r="U51" i="9"/>
  <c r="U52" i="9"/>
  <c r="M52" i="7"/>
  <c r="E58" i="7"/>
  <c r="E56" i="7"/>
  <c r="H58" i="6"/>
  <c r="K52" i="5"/>
  <c r="W53" i="8"/>
  <c r="W51" i="8"/>
  <c r="W52" i="8"/>
  <c r="W54" i="8"/>
  <c r="L51" i="8"/>
  <c r="M52" i="5"/>
  <c r="M53" i="5"/>
  <c r="S52" i="9"/>
  <c r="S53" i="9"/>
  <c r="S51" i="9"/>
  <c r="C58" i="4"/>
  <c r="C56" i="4"/>
  <c r="K53" i="4" s="1"/>
  <c r="Y53" i="9"/>
  <c r="Y51" i="9"/>
  <c r="Y52" i="9"/>
  <c r="X54" i="5"/>
  <c r="X52" i="5"/>
  <c r="X53" i="5"/>
  <c r="X51" i="5"/>
  <c r="O52" i="5"/>
  <c r="O53" i="5"/>
  <c r="O54" i="5"/>
  <c r="C56" i="7"/>
  <c r="P53" i="9"/>
  <c r="P52" i="9"/>
  <c r="I58" i="8"/>
  <c r="I56" i="8"/>
  <c r="U53" i="5"/>
  <c r="U51" i="5"/>
  <c r="U54" i="5"/>
  <c r="U52" i="5"/>
  <c r="N52" i="8"/>
  <c r="F58" i="8"/>
  <c r="F56" i="8"/>
  <c r="C56" i="6"/>
  <c r="C58" i="6"/>
  <c r="X53" i="4"/>
  <c r="X51" i="4"/>
  <c r="X52" i="4"/>
  <c r="V52" i="9"/>
  <c r="V51" i="9"/>
  <c r="V53" i="9"/>
  <c r="D58" i="6"/>
  <c r="D56" i="6"/>
  <c r="T53" i="9"/>
  <c r="T51" i="9"/>
  <c r="T52" i="9"/>
  <c r="G58" i="6"/>
  <c r="O53" i="6" s="1"/>
  <c r="G56" i="6"/>
  <c r="L52" i="5"/>
  <c r="L54" i="5"/>
  <c r="V54" i="6"/>
  <c r="V51" i="6"/>
  <c r="V53" i="6"/>
  <c r="V52" i="6"/>
  <c r="F58" i="7"/>
  <c r="F56" i="7"/>
  <c r="N53" i="7" s="1"/>
  <c r="D56" i="7"/>
  <c r="D58" i="7"/>
  <c r="X53" i="9"/>
  <c r="X51" i="9"/>
  <c r="X52" i="9"/>
  <c r="H58" i="8"/>
  <c r="H56" i="8"/>
  <c r="E58" i="4"/>
  <c r="E56" i="4"/>
  <c r="P52" i="4"/>
  <c r="U54" i="6"/>
  <c r="Q51" i="9"/>
  <c r="M51" i="9"/>
  <c r="M53" i="9"/>
  <c r="Y54" i="6"/>
  <c r="C58" i="7"/>
  <c r="T54" i="5"/>
  <c r="T52" i="5"/>
  <c r="T51" i="5"/>
  <c r="T53" i="5"/>
  <c r="W54" i="5"/>
  <c r="W52" i="5"/>
  <c r="W53" i="5"/>
  <c r="W51" i="5"/>
  <c r="S54" i="5"/>
  <c r="S52" i="5"/>
  <c r="S53" i="5"/>
  <c r="S51" i="5"/>
  <c r="M51" i="5"/>
  <c r="Y53" i="5"/>
  <c r="Y51" i="5"/>
  <c r="Y54" i="5"/>
  <c r="Y52" i="5"/>
  <c r="U54" i="8"/>
  <c r="U52" i="8"/>
  <c r="U51" i="8"/>
  <c r="U53" i="8"/>
  <c r="W52" i="9"/>
  <c r="W53" i="9"/>
  <c r="W51" i="9"/>
  <c r="G56" i="4"/>
  <c r="G58" i="4"/>
  <c r="G58" i="1"/>
  <c r="W51" i="1" s="1"/>
  <c r="H58" i="1"/>
  <c r="H56" i="1"/>
  <c r="I58" i="1"/>
  <c r="I56" i="1"/>
  <c r="E42" i="1"/>
  <c r="E51" i="1" s="1"/>
  <c r="D42" i="1"/>
  <c r="D51" i="1" s="1"/>
  <c r="F42" i="1"/>
  <c r="F51" i="1" s="1"/>
  <c r="C56" i="1"/>
  <c r="T51" i="8" l="1"/>
  <c r="Y51" i="6"/>
  <c r="Q51" i="6"/>
  <c r="Q52" i="6"/>
  <c r="Q56" i="6" s="1"/>
  <c r="I57" i="6" s="1"/>
  <c r="K41" i="14"/>
  <c r="C42" i="14" s="1"/>
  <c r="C91" i="14" s="1"/>
  <c r="Y52" i="6"/>
  <c r="Q54" i="6"/>
  <c r="Y53" i="6"/>
  <c r="AH96" i="11"/>
  <c r="K81" i="14"/>
  <c r="C82" i="14" s="1"/>
  <c r="C111" i="14" s="1"/>
  <c r="L52" i="8"/>
  <c r="L53" i="8"/>
  <c r="T54" i="8"/>
  <c r="L54" i="8"/>
  <c r="AH116" i="14"/>
  <c r="AW56" i="11"/>
  <c r="AO56" i="11" s="1"/>
  <c r="T53" i="8"/>
  <c r="AE116" i="13"/>
  <c r="AL41" i="11"/>
  <c r="AD42" i="11" s="1"/>
  <c r="D92" i="11" s="1"/>
  <c r="AW54" i="11"/>
  <c r="AT53" i="11"/>
  <c r="AL53" i="11" s="1"/>
  <c r="AW60" i="11"/>
  <c r="AO60" i="11" s="1"/>
  <c r="AW58" i="11"/>
  <c r="AO58" i="11" s="1"/>
  <c r="AG92" i="11"/>
  <c r="AG96" i="11" s="1"/>
  <c r="AW37" i="11"/>
  <c r="AO37" i="11" s="1"/>
  <c r="AW33" i="11"/>
  <c r="AO33" i="11" s="1"/>
  <c r="AW39" i="11"/>
  <c r="AO39" i="11" s="1"/>
  <c r="AW40" i="11"/>
  <c r="AO40" i="11" s="1"/>
  <c r="AW36" i="11"/>
  <c r="AO36" i="11" s="1"/>
  <c r="AW32" i="11"/>
  <c r="AO32" i="11" s="1"/>
  <c r="AW38" i="11"/>
  <c r="AO38" i="11" s="1"/>
  <c r="AW34" i="11"/>
  <c r="AO34" i="11" s="1"/>
  <c r="AW35" i="11"/>
  <c r="AW31" i="11"/>
  <c r="AO31" i="11" s="1"/>
  <c r="AE116" i="12"/>
  <c r="AD101" i="11"/>
  <c r="AD105" i="11" s="1"/>
  <c r="AT55" i="11"/>
  <c r="AW59" i="11"/>
  <c r="AO59" i="11" s="1"/>
  <c r="AW53" i="11"/>
  <c r="AO53" i="11" s="1"/>
  <c r="AI116" i="14"/>
  <c r="AT57" i="11"/>
  <c r="AL57" i="11" s="1"/>
  <c r="AT51" i="11"/>
  <c r="AL51" i="11" s="1"/>
  <c r="AT60" i="11"/>
  <c r="AL60" i="11" s="1"/>
  <c r="AT56" i="11"/>
  <c r="AL56" i="11" s="1"/>
  <c r="AW51" i="11"/>
  <c r="AO51" i="11" s="1"/>
  <c r="AW52" i="11"/>
  <c r="AO52" i="11" s="1"/>
  <c r="AW57" i="11"/>
  <c r="AO57" i="11" s="1"/>
  <c r="AC96" i="13"/>
  <c r="AD116" i="12"/>
  <c r="AD105" i="10"/>
  <c r="CN81" i="12"/>
  <c r="CF82" i="12" s="1"/>
  <c r="F114" i="12" s="1"/>
  <c r="N114" i="12" s="1"/>
  <c r="AP61" i="11"/>
  <c r="AH62" i="11" s="1"/>
  <c r="H102" i="11" s="1"/>
  <c r="K61" i="14"/>
  <c r="C62" i="14" s="1"/>
  <c r="C101" i="14" s="1"/>
  <c r="AD105" i="12"/>
  <c r="AC116" i="13"/>
  <c r="AF105" i="14"/>
  <c r="BO81" i="16"/>
  <c r="BG82" i="16" s="1"/>
  <c r="G113" i="16" s="1"/>
  <c r="CO61" i="14"/>
  <c r="CG62" i="14" s="1"/>
  <c r="G104" i="14" s="1"/>
  <c r="AD37" i="2" s="1"/>
  <c r="U52" i="6"/>
  <c r="M52" i="6"/>
  <c r="P52" i="7"/>
  <c r="K51" i="8"/>
  <c r="U51" i="6"/>
  <c r="M51" i="6"/>
  <c r="M54" i="6"/>
  <c r="U53" i="6"/>
  <c r="X52" i="7"/>
  <c r="N56" i="6"/>
  <c r="F57" i="6" s="1"/>
  <c r="P54" i="7"/>
  <c r="P51" i="7"/>
  <c r="X51" i="7"/>
  <c r="P53" i="7"/>
  <c r="P56" i="7" s="1"/>
  <c r="H57" i="7" s="1"/>
  <c r="S52" i="8"/>
  <c r="S54" i="8"/>
  <c r="S52" i="1"/>
  <c r="AF116" i="11"/>
  <c r="M41" i="10"/>
  <c r="E42" i="10" s="1"/>
  <c r="E91" i="10" s="1"/>
  <c r="M91" i="10" s="1"/>
  <c r="AC105" i="12"/>
  <c r="AG96" i="12"/>
  <c r="M61" i="10"/>
  <c r="E62" i="10" s="1"/>
  <c r="E101" i="10" s="1"/>
  <c r="K54" i="8"/>
  <c r="AF116" i="12"/>
  <c r="S51" i="8"/>
  <c r="S53" i="8"/>
  <c r="K53" i="8"/>
  <c r="AI105" i="12"/>
  <c r="AD116" i="13"/>
  <c r="AF105" i="10"/>
  <c r="K61" i="11"/>
  <c r="C62" i="11" s="1"/>
  <c r="C101" i="11" s="1"/>
  <c r="CQ81" i="14"/>
  <c r="CI82" i="14" s="1"/>
  <c r="I114" i="14" s="1"/>
  <c r="BK61" i="12"/>
  <c r="BC62" i="12" s="1"/>
  <c r="C103" i="12" s="1"/>
  <c r="CO41" i="12"/>
  <c r="CG42" i="12" s="1"/>
  <c r="G94" i="12" s="1"/>
  <c r="K52" i="8"/>
  <c r="AE96" i="15"/>
  <c r="K81" i="10"/>
  <c r="C82" i="10" s="1"/>
  <c r="C111" i="10" s="1"/>
  <c r="AL81" i="11"/>
  <c r="AD82" i="11" s="1"/>
  <c r="D112" i="11" s="1"/>
  <c r="AO81" i="11"/>
  <c r="AG82" i="11" s="1"/>
  <c r="G112" i="11" s="1"/>
  <c r="AC105" i="15"/>
  <c r="AE96" i="11"/>
  <c r="CO81" i="11"/>
  <c r="CG82" i="11" s="1"/>
  <c r="G114" i="11" s="1"/>
  <c r="AG116" i="11"/>
  <c r="Q41" i="13"/>
  <c r="I42" i="13" s="1"/>
  <c r="I91" i="13" s="1"/>
  <c r="D17" i="2"/>
  <c r="M17" i="2" s="1"/>
  <c r="AD105" i="16"/>
  <c r="AD96" i="13"/>
  <c r="D14" i="2"/>
  <c r="M14" i="2" s="1"/>
  <c r="AH116" i="10"/>
  <c r="Q61" i="11"/>
  <c r="I62" i="11" s="1"/>
  <c r="I101" i="11" s="1"/>
  <c r="CK61" i="15"/>
  <c r="CC62" i="15" s="1"/>
  <c r="C104" i="15" s="1"/>
  <c r="F16" i="2"/>
  <c r="O16" i="2" s="1"/>
  <c r="G16" i="2"/>
  <c r="P16" i="2" s="1"/>
  <c r="Q81" i="10"/>
  <c r="I82" i="10" s="1"/>
  <c r="I111" i="10" s="1"/>
  <c r="D13" i="2"/>
  <c r="M13" i="2" s="1"/>
  <c r="BL81" i="12"/>
  <c r="BD82" i="12" s="1"/>
  <c r="D113" i="12" s="1"/>
  <c r="CQ41" i="11"/>
  <c r="CI42" i="11" s="1"/>
  <c r="I94" i="11" s="1"/>
  <c r="AK41" i="13"/>
  <c r="AC42" i="13" s="1"/>
  <c r="C92" i="13" s="1"/>
  <c r="O81" i="10"/>
  <c r="G82" i="10" s="1"/>
  <c r="G111" i="10" s="1"/>
  <c r="P41" i="11"/>
  <c r="H42" i="11" s="1"/>
  <c r="H91" i="11" s="1"/>
  <c r="BQ81" i="12"/>
  <c r="BI82" i="12" s="1"/>
  <c r="I113" i="12" s="1"/>
  <c r="AD105" i="15"/>
  <c r="AF105" i="13"/>
  <c r="AG105" i="10"/>
  <c r="AE105" i="10"/>
  <c r="AS38" i="11"/>
  <c r="AK38" i="11" s="1"/>
  <c r="AS40" i="11"/>
  <c r="AK40" i="11" s="1"/>
  <c r="AS33" i="11"/>
  <c r="AK33" i="11" s="1"/>
  <c r="AE96" i="14"/>
  <c r="AF105" i="11"/>
  <c r="AF105" i="15"/>
  <c r="BM41" i="16"/>
  <c r="BE42" i="16" s="1"/>
  <c r="E93" i="16" s="1"/>
  <c r="E98" i="16" s="1"/>
  <c r="CK61" i="10"/>
  <c r="CC62" i="10" s="1"/>
  <c r="BQ61" i="10"/>
  <c r="BI62" i="10" s="1"/>
  <c r="I103" i="10" s="1"/>
  <c r="AS35" i="11"/>
  <c r="CL61" i="16"/>
  <c r="CD62" i="16" s="1"/>
  <c r="BQ81" i="10"/>
  <c r="BI82" i="10" s="1"/>
  <c r="I113" i="10" s="1"/>
  <c r="I116" i="10" s="1"/>
  <c r="AC105" i="10"/>
  <c r="CM41" i="10"/>
  <c r="CE42" i="10" s="1"/>
  <c r="CP61" i="10"/>
  <c r="CH62" i="10" s="1"/>
  <c r="BO61" i="10"/>
  <c r="BG62" i="10" s="1"/>
  <c r="G103" i="10" s="1"/>
  <c r="AF116" i="10"/>
  <c r="M41" i="13"/>
  <c r="E42" i="13" s="1"/>
  <c r="E91" i="13" s="1"/>
  <c r="CM61" i="15"/>
  <c r="CE62" i="15" s="1"/>
  <c r="E104" i="15" s="1"/>
  <c r="AS39" i="11"/>
  <c r="AK39" i="11" s="1"/>
  <c r="CQ61" i="11"/>
  <c r="CI62" i="11" s="1"/>
  <c r="I104" i="11" s="1"/>
  <c r="AI96" i="10"/>
  <c r="CM61" i="16"/>
  <c r="CE62" i="16" s="1"/>
  <c r="CL41" i="11"/>
  <c r="CD42" i="11" s="1"/>
  <c r="D94" i="11" s="1"/>
  <c r="O56" i="8"/>
  <c r="G57" i="8" s="1"/>
  <c r="P56" i="5"/>
  <c r="H57" i="5" s="1"/>
  <c r="BM81" i="16"/>
  <c r="BE82" i="16" s="1"/>
  <c r="E113" i="16" s="1"/>
  <c r="E116" i="16" s="1"/>
  <c r="Q61" i="10"/>
  <c r="I62" i="10" s="1"/>
  <c r="I101" i="10" s="1"/>
  <c r="BL61" i="10"/>
  <c r="BD62" i="10" s="1"/>
  <c r="D103" i="10" s="1"/>
  <c r="L103" i="10" s="1"/>
  <c r="P41" i="10"/>
  <c r="H42" i="10" s="1"/>
  <c r="H91" i="10" s="1"/>
  <c r="Q81" i="14"/>
  <c r="I82" i="14" s="1"/>
  <c r="I111" i="14" s="1"/>
  <c r="AK81" i="13"/>
  <c r="AC82" i="13" s="1"/>
  <c r="C112" i="13" s="1"/>
  <c r="AN81" i="11"/>
  <c r="AF82" i="11" s="1"/>
  <c r="F112" i="11" s="1"/>
  <c r="AS37" i="11"/>
  <c r="AK37" i="11" s="1"/>
  <c r="AS31" i="11"/>
  <c r="AK31" i="11" s="1"/>
  <c r="AS34" i="11"/>
  <c r="AK34" i="11" s="1"/>
  <c r="AS36" i="11"/>
  <c r="AK36" i="11" s="1"/>
  <c r="BL81" i="10"/>
  <c r="BD82" i="10" s="1"/>
  <c r="D113" i="10" s="1"/>
  <c r="L113" i="10" s="1"/>
  <c r="AE116" i="16"/>
  <c r="BM61" i="16"/>
  <c r="BE62" i="16" s="1"/>
  <c r="E103" i="16" s="1"/>
  <c r="E106" i="16" s="1"/>
  <c r="CM61" i="10"/>
  <c r="CE62" i="10" s="1"/>
  <c r="AF96" i="10"/>
  <c r="BM81" i="10"/>
  <c r="BE82" i="10" s="1"/>
  <c r="E113" i="10" s="1"/>
  <c r="E116" i="10" s="1"/>
  <c r="BP81" i="12"/>
  <c r="BH82" i="12" s="1"/>
  <c r="H113" i="12" s="1"/>
  <c r="H116" i="12" s="1"/>
  <c r="AD96" i="10"/>
  <c r="P81" i="10"/>
  <c r="H82" i="10" s="1"/>
  <c r="H111" i="10" s="1"/>
  <c r="AM41" i="13"/>
  <c r="AE42" i="13" s="1"/>
  <c r="E92" i="13" s="1"/>
  <c r="AE96" i="10"/>
  <c r="L61" i="14"/>
  <c r="D62" i="14" s="1"/>
  <c r="D101" i="14" s="1"/>
  <c r="BK81" i="10"/>
  <c r="BC82" i="10" s="1"/>
  <c r="C113" i="10" s="1"/>
  <c r="AC116" i="10"/>
  <c r="AG96" i="10"/>
  <c r="M81" i="14"/>
  <c r="E82" i="14" s="1"/>
  <c r="E111" i="14" s="1"/>
  <c r="K61" i="10"/>
  <c r="C62" i="10" s="1"/>
  <c r="C101" i="10" s="1"/>
  <c r="AD46" i="2" s="1"/>
  <c r="K41" i="10"/>
  <c r="C42" i="10" s="1"/>
  <c r="C91" i="10" s="1"/>
  <c r="AC116" i="16"/>
  <c r="AD96" i="14"/>
  <c r="AC96" i="10"/>
  <c r="AM81" i="13"/>
  <c r="AE82" i="13" s="1"/>
  <c r="E112" i="13" s="1"/>
  <c r="CP81" i="10"/>
  <c r="CH82" i="10" s="1"/>
  <c r="AP41" i="11"/>
  <c r="AH42" i="11" s="1"/>
  <c r="H92" i="11" s="1"/>
  <c r="AS57" i="11"/>
  <c r="AK57" i="11" s="1"/>
  <c r="AS53" i="11"/>
  <c r="AK53" i="11" s="1"/>
  <c r="AS59" i="11"/>
  <c r="AK59" i="11" s="1"/>
  <c r="AS58" i="11"/>
  <c r="AK58" i="11" s="1"/>
  <c r="AS56" i="11"/>
  <c r="AK56" i="11" s="1"/>
  <c r="AS52" i="11"/>
  <c r="AK52" i="11" s="1"/>
  <c r="AC101" i="11"/>
  <c r="AC105" i="11" s="1"/>
  <c r="AS55" i="11"/>
  <c r="AS51" i="11"/>
  <c r="AK51" i="11" s="1"/>
  <c r="AS60" i="11"/>
  <c r="AK60" i="11" s="1"/>
  <c r="AS54" i="11"/>
  <c r="AG116" i="10"/>
  <c r="AI92" i="11"/>
  <c r="AI96" i="11" s="1"/>
  <c r="AY35" i="11"/>
  <c r="AY34" i="11"/>
  <c r="AQ34" i="11" s="1"/>
  <c r="AY31" i="11"/>
  <c r="AQ31" i="11" s="1"/>
  <c r="AY38" i="11"/>
  <c r="AQ38" i="11" s="1"/>
  <c r="AY39" i="11"/>
  <c r="AQ39" i="11" s="1"/>
  <c r="AY37" i="11"/>
  <c r="AQ37" i="11" s="1"/>
  <c r="AY40" i="11"/>
  <c r="AQ40" i="11" s="1"/>
  <c r="AY32" i="11"/>
  <c r="AQ32" i="11" s="1"/>
  <c r="AY36" i="11"/>
  <c r="AQ36" i="11" s="1"/>
  <c r="CO41" i="10"/>
  <c r="CG42" i="10" s="1"/>
  <c r="AI105" i="13"/>
  <c r="AM61" i="13"/>
  <c r="AE62" i="13" s="1"/>
  <c r="E102" i="13" s="1"/>
  <c r="BN61" i="10"/>
  <c r="BF62" i="10" s="1"/>
  <c r="F103" i="10" s="1"/>
  <c r="F106" i="10" s="1"/>
  <c r="BP81" i="10"/>
  <c r="BH82" i="10" s="1"/>
  <c r="H113" i="10" s="1"/>
  <c r="CL81" i="10"/>
  <c r="CD82" i="10" s="1"/>
  <c r="BQ41" i="10"/>
  <c r="BI42" i="10" s="1"/>
  <c r="I93" i="10" s="1"/>
  <c r="N61" i="14"/>
  <c r="F62" i="14" s="1"/>
  <c r="F101" i="14" s="1"/>
  <c r="AE116" i="10"/>
  <c r="BK41" i="10"/>
  <c r="BC42" i="10" s="1"/>
  <c r="C93" i="10" s="1"/>
  <c r="Q41" i="10"/>
  <c r="I42" i="10" s="1"/>
  <c r="I91" i="10" s="1"/>
  <c r="P41" i="14"/>
  <c r="H42" i="14" s="1"/>
  <c r="H91" i="14" s="1"/>
  <c r="P91" i="14" s="1"/>
  <c r="CQ41" i="10"/>
  <c r="CI42" i="10" s="1"/>
  <c r="AM81" i="11"/>
  <c r="AE82" i="11" s="1"/>
  <c r="E112" i="11" s="1"/>
  <c r="M112" i="11" s="1"/>
  <c r="CN41" i="10"/>
  <c r="CF42" i="10" s="1"/>
  <c r="AE116" i="14"/>
  <c r="AC105" i="16"/>
  <c r="AF116" i="14"/>
  <c r="AH96" i="13"/>
  <c r="AD105" i="13"/>
  <c r="O61" i="10"/>
  <c r="G62" i="10" s="1"/>
  <c r="G101" i="10" s="1"/>
  <c r="G108" i="10" s="1"/>
  <c r="AQ61" i="13"/>
  <c r="AI62" i="13" s="1"/>
  <c r="I102" i="13" s="1"/>
  <c r="AP81" i="13"/>
  <c r="AH82" i="13" s="1"/>
  <c r="H112" i="13" s="1"/>
  <c r="AN61" i="11"/>
  <c r="AF62" i="11" s="1"/>
  <c r="F102" i="11" s="1"/>
  <c r="CO61" i="10"/>
  <c r="CG62" i="10" s="1"/>
  <c r="AY58" i="11"/>
  <c r="AQ58" i="11" s="1"/>
  <c r="AY59" i="11"/>
  <c r="AQ59" i="11" s="1"/>
  <c r="AY52" i="11"/>
  <c r="AQ52" i="11" s="1"/>
  <c r="AY60" i="11"/>
  <c r="AQ60" i="11" s="1"/>
  <c r="AY51" i="11"/>
  <c r="AQ51" i="11" s="1"/>
  <c r="AY57" i="11"/>
  <c r="AQ57" i="11" s="1"/>
  <c r="AY55" i="11"/>
  <c r="AI101" i="11"/>
  <c r="AI105" i="11" s="1"/>
  <c r="AY53" i="11"/>
  <c r="AQ53" i="11" s="1"/>
  <c r="AY56" i="11"/>
  <c r="AQ56" i="11" s="1"/>
  <c r="AY54" i="11"/>
  <c r="AP41" i="13"/>
  <c r="AH42" i="13" s="1"/>
  <c r="H92" i="13" s="1"/>
  <c r="AH105" i="10"/>
  <c r="CK81" i="10"/>
  <c r="CC82" i="10" s="1"/>
  <c r="Q61" i="14"/>
  <c r="I62" i="14" s="1"/>
  <c r="I101" i="14" s="1"/>
  <c r="BK61" i="10"/>
  <c r="BC62" i="10" s="1"/>
  <c r="C103" i="10" s="1"/>
  <c r="AD35" i="2" s="1"/>
  <c r="AK61" i="13"/>
  <c r="AC62" i="13" s="1"/>
  <c r="C102" i="13" s="1"/>
  <c r="AD116" i="10"/>
  <c r="AH96" i="10"/>
  <c r="L81" i="14"/>
  <c r="D82" i="14" s="1"/>
  <c r="D111" i="14" s="1"/>
  <c r="D118" i="14" s="1"/>
  <c r="CM81" i="10"/>
  <c r="CE82" i="10" s="1"/>
  <c r="AL81" i="13"/>
  <c r="AD82" i="13" s="1"/>
  <c r="D112" i="13" s="1"/>
  <c r="BL41" i="10"/>
  <c r="BD42" i="10" s="1"/>
  <c r="D93" i="10" s="1"/>
  <c r="L93" i="10" s="1"/>
  <c r="AN81" i="13"/>
  <c r="AF82" i="13" s="1"/>
  <c r="F112" i="13" s="1"/>
  <c r="N112" i="13" s="1"/>
  <c r="AL61" i="13"/>
  <c r="AD62" i="13" s="1"/>
  <c r="D102" i="13" s="1"/>
  <c r="AI116" i="10"/>
  <c r="CP41" i="10"/>
  <c r="CH42" i="10" s="1"/>
  <c r="BO41" i="10"/>
  <c r="BG42" i="10" s="1"/>
  <c r="G93" i="10" s="1"/>
  <c r="AQ41" i="13"/>
  <c r="AI42" i="13" s="1"/>
  <c r="I92" i="13" s="1"/>
  <c r="I96" i="13" s="1"/>
  <c r="O41" i="10"/>
  <c r="G42" i="10" s="1"/>
  <c r="G91" i="10" s="1"/>
  <c r="CN81" i="10"/>
  <c r="CF82" i="10" s="1"/>
  <c r="L81" i="10"/>
  <c r="D82" i="10" s="1"/>
  <c r="D111" i="10" s="1"/>
  <c r="L111" i="10" s="1"/>
  <c r="L41" i="10"/>
  <c r="D42" i="10" s="1"/>
  <c r="D91" i="10" s="1"/>
  <c r="CL41" i="10"/>
  <c r="CD42" i="10" s="1"/>
  <c r="M61" i="14"/>
  <c r="E62" i="14" s="1"/>
  <c r="E101" i="14" s="1"/>
  <c r="CQ61" i="10"/>
  <c r="CI62" i="10" s="1"/>
  <c r="N41" i="14"/>
  <c r="F42" i="14" s="1"/>
  <c r="F91" i="14" s="1"/>
  <c r="CO81" i="10"/>
  <c r="CG82" i="10" s="1"/>
  <c r="AY79" i="11"/>
  <c r="AQ79" i="11" s="1"/>
  <c r="AY75" i="11"/>
  <c r="AY71" i="11"/>
  <c r="AQ71" i="11" s="1"/>
  <c r="AY80" i="11"/>
  <c r="AQ80" i="11" s="1"/>
  <c r="AY72" i="11"/>
  <c r="AQ72" i="11" s="1"/>
  <c r="AY78" i="11"/>
  <c r="AQ78" i="11" s="1"/>
  <c r="AY74" i="11"/>
  <c r="AQ74" i="11" s="1"/>
  <c r="AI112" i="11"/>
  <c r="AI116" i="11" s="1"/>
  <c r="AY77" i="11"/>
  <c r="AQ77" i="11" s="1"/>
  <c r="AY73" i="11"/>
  <c r="AQ73" i="11" s="1"/>
  <c r="AY76" i="11"/>
  <c r="AQ76" i="11" s="1"/>
  <c r="BP41" i="10"/>
  <c r="BH42" i="10" s="1"/>
  <c r="H93" i="10" s="1"/>
  <c r="P61" i="14"/>
  <c r="H62" i="14" s="1"/>
  <c r="H101" i="14" s="1"/>
  <c r="P101" i="14" s="1"/>
  <c r="BN81" i="10"/>
  <c r="BF82" i="10" s="1"/>
  <c r="F113" i="10" s="1"/>
  <c r="F116" i="10" s="1"/>
  <c r="AI105" i="10"/>
  <c r="BM41" i="10"/>
  <c r="BE42" i="10" s="1"/>
  <c r="E93" i="10" s="1"/>
  <c r="AL41" i="13"/>
  <c r="AD42" i="13" s="1"/>
  <c r="D92" i="13" s="1"/>
  <c r="AI96" i="16"/>
  <c r="AF96" i="12"/>
  <c r="AD116" i="16"/>
  <c r="AC105" i="13"/>
  <c r="AD105" i="14"/>
  <c r="AI116" i="16"/>
  <c r="AE105" i="14"/>
  <c r="AF116" i="13"/>
  <c r="AH96" i="14"/>
  <c r="AI116" i="13"/>
  <c r="AF96" i="13"/>
  <c r="AH105" i="15"/>
  <c r="BM61" i="10"/>
  <c r="BE62" i="10" s="1"/>
  <c r="E103" i="10" s="1"/>
  <c r="L61" i="10"/>
  <c r="D62" i="10" s="1"/>
  <c r="D101" i="10" s="1"/>
  <c r="BO81" i="10"/>
  <c r="BG82" i="10" s="1"/>
  <c r="G113" i="10" s="1"/>
  <c r="M41" i="14"/>
  <c r="E42" i="14" s="1"/>
  <c r="E91" i="14" s="1"/>
  <c r="AS80" i="11"/>
  <c r="AK80" i="11" s="1"/>
  <c r="AS74" i="11"/>
  <c r="AK74" i="11" s="1"/>
  <c r="AS79" i="11"/>
  <c r="AK79" i="11" s="1"/>
  <c r="AC112" i="11"/>
  <c r="AC116" i="11" s="1"/>
  <c r="AS72" i="11"/>
  <c r="AK72" i="11" s="1"/>
  <c r="AS71" i="11"/>
  <c r="AK71" i="11" s="1"/>
  <c r="AS76" i="11"/>
  <c r="AK76" i="11" s="1"/>
  <c r="AS77" i="11"/>
  <c r="AK77" i="11" s="1"/>
  <c r="AS78" i="11"/>
  <c r="AK78" i="11" s="1"/>
  <c r="AS73" i="11"/>
  <c r="AK73" i="11" s="1"/>
  <c r="AS75" i="11"/>
  <c r="BP61" i="10"/>
  <c r="BH62" i="10" s="1"/>
  <c r="H103" i="10" s="1"/>
  <c r="BN41" i="10"/>
  <c r="BF42" i="10" s="1"/>
  <c r="F93" i="10" s="1"/>
  <c r="F98" i="10" s="1"/>
  <c r="CQ81" i="10"/>
  <c r="CI82" i="10" s="1"/>
  <c r="L41" i="14"/>
  <c r="D42" i="14" s="1"/>
  <c r="D91" i="14" s="1"/>
  <c r="P61" i="10"/>
  <c r="H62" i="10" s="1"/>
  <c r="H101" i="10" s="1"/>
  <c r="H106" i="10" s="1"/>
  <c r="AN61" i="13"/>
  <c r="AF62" i="13" s="1"/>
  <c r="F102" i="13" s="1"/>
  <c r="AD49" i="2" s="1"/>
  <c r="CK41" i="10"/>
  <c r="CC42" i="10" s="1"/>
  <c r="CN61" i="10"/>
  <c r="CF62" i="10" s="1"/>
  <c r="N81" i="14"/>
  <c r="F82" i="14" s="1"/>
  <c r="F111" i="14" s="1"/>
  <c r="AQ81" i="13"/>
  <c r="AI82" i="13" s="1"/>
  <c r="I112" i="13" s="1"/>
  <c r="P81" i="14"/>
  <c r="H82" i="14" s="1"/>
  <c r="H111" i="14" s="1"/>
  <c r="P111" i="14" s="1"/>
  <c r="AN41" i="13"/>
  <c r="AF42" i="13" s="1"/>
  <c r="F92" i="13" s="1"/>
  <c r="N92" i="13" s="1"/>
  <c r="AY33" i="11"/>
  <c r="AQ33" i="11" s="1"/>
  <c r="CL41" i="12"/>
  <c r="CD42" i="12" s="1"/>
  <c r="D94" i="12" s="1"/>
  <c r="BL61" i="12"/>
  <c r="BD62" i="12" s="1"/>
  <c r="D103" i="12" s="1"/>
  <c r="BO41" i="16"/>
  <c r="BG42" i="16" s="1"/>
  <c r="G93" i="16" s="1"/>
  <c r="CK81" i="15"/>
  <c r="CC82" i="15" s="1"/>
  <c r="C114" i="15" s="1"/>
  <c r="M56" i="8"/>
  <c r="E57" i="8" s="1"/>
  <c r="P52" i="6"/>
  <c r="N52" i="7"/>
  <c r="O52" i="6"/>
  <c r="M81" i="15"/>
  <c r="E82" i="15" s="1"/>
  <c r="E111" i="15" s="1"/>
  <c r="CM81" i="15"/>
  <c r="CE82" i="15" s="1"/>
  <c r="E114" i="15" s="1"/>
  <c r="O53" i="7"/>
  <c r="O54" i="6"/>
  <c r="O52" i="7"/>
  <c r="P54" i="6"/>
  <c r="CQ41" i="14"/>
  <c r="CI42" i="14" s="1"/>
  <c r="I94" i="14" s="1"/>
  <c r="I96" i="14" s="1"/>
  <c r="CN81" i="15"/>
  <c r="CF82" i="15" s="1"/>
  <c r="F114" i="15" s="1"/>
  <c r="N61" i="15"/>
  <c r="F62" i="15" s="1"/>
  <c r="F101" i="15" s="1"/>
  <c r="P53" i="6"/>
  <c r="N54" i="7"/>
  <c r="N51" i="8"/>
  <c r="N53" i="8"/>
  <c r="N54" i="8"/>
  <c r="K52" i="4"/>
  <c r="K56" i="4" s="1"/>
  <c r="C57" i="4" s="1"/>
  <c r="M51" i="7"/>
  <c r="M53" i="7"/>
  <c r="O54" i="7"/>
  <c r="M54" i="7"/>
  <c r="AG105" i="11"/>
  <c r="AE96" i="12"/>
  <c r="AE105" i="12"/>
  <c r="AF96" i="11"/>
  <c r="K81" i="11"/>
  <c r="C82" i="11" s="1"/>
  <c r="C111" i="11" s="1"/>
  <c r="AI116" i="15"/>
  <c r="AH116" i="11"/>
  <c r="CM61" i="11"/>
  <c r="CE62" i="11" s="1"/>
  <c r="E104" i="11" s="1"/>
  <c r="M104" i="11" s="1"/>
  <c r="BP41" i="16"/>
  <c r="BH42" i="16" s="1"/>
  <c r="H93" i="16" s="1"/>
  <c r="CL41" i="15"/>
  <c r="CD42" i="15" s="1"/>
  <c r="D94" i="15" s="1"/>
  <c r="AE105" i="11"/>
  <c r="Q41" i="11"/>
  <c r="I42" i="11" s="1"/>
  <c r="I91" i="11" s="1"/>
  <c r="CP81" i="12"/>
  <c r="CH82" i="12" s="1"/>
  <c r="H114" i="12" s="1"/>
  <c r="P61" i="11"/>
  <c r="H62" i="11" s="1"/>
  <c r="H101" i="11" s="1"/>
  <c r="AH105" i="11"/>
  <c r="N61" i="11"/>
  <c r="F62" i="11" s="1"/>
  <c r="F101" i="11" s="1"/>
  <c r="P51" i="6"/>
  <c r="O51" i="6"/>
  <c r="Q51" i="4"/>
  <c r="Q56" i="4" s="1"/>
  <c r="I57" i="4" s="1"/>
  <c r="N51" i="7"/>
  <c r="W52" i="7"/>
  <c r="AG105" i="12"/>
  <c r="O41" i="11"/>
  <c r="G42" i="11" s="1"/>
  <c r="G91" i="11" s="1"/>
  <c r="O81" i="11"/>
  <c r="G82" i="11" s="1"/>
  <c r="G111" i="11" s="1"/>
  <c r="L61" i="11"/>
  <c r="D62" i="11" s="1"/>
  <c r="D101" i="11" s="1"/>
  <c r="P81" i="11"/>
  <c r="H82" i="11" s="1"/>
  <c r="H111" i="11" s="1"/>
  <c r="M41" i="11"/>
  <c r="E42" i="11" s="1"/>
  <c r="E91" i="11" s="1"/>
  <c r="M91" i="11" s="1"/>
  <c r="N81" i="11"/>
  <c r="F82" i="11" s="1"/>
  <c r="F111" i="11" s="1"/>
  <c r="N111" i="11" s="1"/>
  <c r="AE116" i="11"/>
  <c r="Q81" i="11"/>
  <c r="I82" i="11" s="1"/>
  <c r="I111" i="11" s="1"/>
  <c r="L81" i="11"/>
  <c r="D82" i="11" s="1"/>
  <c r="D111" i="11" s="1"/>
  <c r="M81" i="11"/>
  <c r="E82" i="11" s="1"/>
  <c r="E111" i="11" s="1"/>
  <c r="M111" i="11" s="1"/>
  <c r="BN61" i="12"/>
  <c r="BF62" i="12" s="1"/>
  <c r="F103" i="12" s="1"/>
  <c r="N103" i="12" s="1"/>
  <c r="M61" i="11"/>
  <c r="E62" i="11" s="1"/>
  <c r="E101" i="11" s="1"/>
  <c r="M101" i="11" s="1"/>
  <c r="N41" i="11"/>
  <c r="F42" i="11" s="1"/>
  <c r="F91" i="11" s="1"/>
  <c r="N91" i="11" s="1"/>
  <c r="O61" i="11"/>
  <c r="G62" i="11" s="1"/>
  <c r="G101" i="11" s="1"/>
  <c r="Y51" i="7"/>
  <c r="Y54" i="7"/>
  <c r="Y52" i="7"/>
  <c r="Y53" i="7"/>
  <c r="Q54" i="7"/>
  <c r="Q52" i="7"/>
  <c r="Q53" i="7"/>
  <c r="L41" i="11"/>
  <c r="D42" i="11" s="1"/>
  <c r="D91" i="11" s="1"/>
  <c r="M81" i="13"/>
  <c r="E82" i="13" s="1"/>
  <c r="E111" i="13" s="1"/>
  <c r="E118" i="13" s="1"/>
  <c r="CQ61" i="16"/>
  <c r="CI62" i="16" s="1"/>
  <c r="CL81" i="12"/>
  <c r="CD82" i="12" s="1"/>
  <c r="D114" i="12" s="1"/>
  <c r="BM41" i="12"/>
  <c r="BE42" i="12" s="1"/>
  <c r="E93" i="12" s="1"/>
  <c r="M93" i="12" s="1"/>
  <c r="L41" i="13"/>
  <c r="D42" i="13" s="1"/>
  <c r="D91" i="13" s="1"/>
  <c r="P41" i="13"/>
  <c r="H42" i="13" s="1"/>
  <c r="H91" i="13" s="1"/>
  <c r="AF105" i="16"/>
  <c r="AH105" i="12"/>
  <c r="CK41" i="12"/>
  <c r="CC42" i="12" s="1"/>
  <c r="C94" i="12" s="1"/>
  <c r="P61" i="13"/>
  <c r="H62" i="13" s="1"/>
  <c r="H101" i="13" s="1"/>
  <c r="H108" i="13" s="1"/>
  <c r="CP41" i="11"/>
  <c r="CH42" i="11" s="1"/>
  <c r="H94" i="11" s="1"/>
  <c r="AF105" i="12"/>
  <c r="BM81" i="12"/>
  <c r="BE82" i="12" s="1"/>
  <c r="E113" i="12" s="1"/>
  <c r="AI105" i="16"/>
  <c r="BK81" i="12"/>
  <c r="BC82" i="12" s="1"/>
  <c r="C113" i="12" s="1"/>
  <c r="CK61" i="12"/>
  <c r="CC62" i="12" s="1"/>
  <c r="C104" i="12" s="1"/>
  <c r="AF96" i="15"/>
  <c r="F108" i="10"/>
  <c r="Q61" i="13"/>
  <c r="I62" i="13" s="1"/>
  <c r="I101" i="13" s="1"/>
  <c r="CK81" i="12"/>
  <c r="CC82" i="12" s="1"/>
  <c r="C114" i="12" s="1"/>
  <c r="AI96" i="15"/>
  <c r="CM81" i="12"/>
  <c r="CE82" i="12" s="1"/>
  <c r="E114" i="12" s="1"/>
  <c r="CM61" i="12"/>
  <c r="CE62" i="12" s="1"/>
  <c r="E104" i="12" s="1"/>
  <c r="AD33" i="2" s="1"/>
  <c r="CM81" i="11"/>
  <c r="CE82" i="11" s="1"/>
  <c r="E114" i="11" s="1"/>
  <c r="M114" i="11" s="1"/>
  <c r="CN41" i="11"/>
  <c r="CF42" i="11" s="1"/>
  <c r="F94" i="11" s="1"/>
  <c r="N94" i="11" s="1"/>
  <c r="AH105" i="16"/>
  <c r="CP41" i="12"/>
  <c r="CH42" i="12" s="1"/>
  <c r="H94" i="12" s="1"/>
  <c r="K51" i="6"/>
  <c r="K56" i="5"/>
  <c r="C57" i="5" s="1"/>
  <c r="CN81" i="14"/>
  <c r="CF82" i="14" s="1"/>
  <c r="F114" i="14" s="1"/>
  <c r="CP41" i="14"/>
  <c r="CH42" i="14" s="1"/>
  <c r="H94" i="14" s="1"/>
  <c r="P94" i="14" s="1"/>
  <c r="P96" i="14" s="1"/>
  <c r="H97" i="14" s="1"/>
  <c r="CN41" i="14"/>
  <c r="CF42" i="14" s="1"/>
  <c r="F94" i="14" s="1"/>
  <c r="CL81" i="14"/>
  <c r="CD82" i="14" s="1"/>
  <c r="D114" i="14" s="1"/>
  <c r="CK41" i="14"/>
  <c r="CC42" i="14" s="1"/>
  <c r="C94" i="14" s="1"/>
  <c r="C98" i="14" s="1"/>
  <c r="AG105" i="15"/>
  <c r="O81" i="15"/>
  <c r="G82" i="15" s="1"/>
  <c r="G111" i="15" s="1"/>
  <c r="G118" i="15" s="1"/>
  <c r="AH96" i="15"/>
  <c r="CM41" i="16"/>
  <c r="CE42" i="16" s="1"/>
  <c r="AC96" i="16"/>
  <c r="CQ41" i="16"/>
  <c r="CI42" i="16" s="1"/>
  <c r="CM81" i="16"/>
  <c r="CE82" i="16" s="1"/>
  <c r="CP81" i="15"/>
  <c r="CH82" i="15" s="1"/>
  <c r="H114" i="15" s="1"/>
  <c r="CP41" i="15"/>
  <c r="CH42" i="15" s="1"/>
  <c r="H94" i="15" s="1"/>
  <c r="CL81" i="15"/>
  <c r="CD82" i="15" s="1"/>
  <c r="D114" i="15" s="1"/>
  <c r="P41" i="15"/>
  <c r="H42" i="15" s="1"/>
  <c r="H91" i="15" s="1"/>
  <c r="CQ61" i="15"/>
  <c r="CI62" i="15" s="1"/>
  <c r="I104" i="15" s="1"/>
  <c r="Q104" i="15" s="1"/>
  <c r="O41" i="15"/>
  <c r="G42" i="15" s="1"/>
  <c r="G91" i="15" s="1"/>
  <c r="CM41" i="15"/>
  <c r="CE42" i="15" s="1"/>
  <c r="E94" i="15" s="1"/>
  <c r="Q61" i="15"/>
  <c r="I62" i="15" s="1"/>
  <c r="I101" i="15" s="1"/>
  <c r="Q101" i="15" s="1"/>
  <c r="CO61" i="16"/>
  <c r="CG62" i="16" s="1"/>
  <c r="BK61" i="16"/>
  <c r="BC62" i="16" s="1"/>
  <c r="C103" i="16" s="1"/>
  <c r="K103" i="16" s="1"/>
  <c r="BP81" i="16"/>
  <c r="BH82" i="16" s="1"/>
  <c r="H113" i="16" s="1"/>
  <c r="H116" i="16" s="1"/>
  <c r="CK61" i="16"/>
  <c r="CC62" i="16" s="1"/>
  <c r="BQ41" i="16"/>
  <c r="BI42" i="16" s="1"/>
  <c r="I93" i="16" s="1"/>
  <c r="I98" i="16" s="1"/>
  <c r="CL41" i="16"/>
  <c r="CD42" i="16" s="1"/>
  <c r="CQ81" i="16"/>
  <c r="CI82" i="16" s="1"/>
  <c r="G106" i="10"/>
  <c r="BP61" i="12"/>
  <c r="BH62" i="12" s="1"/>
  <c r="H103" i="12" s="1"/>
  <c r="Y51" i="4"/>
  <c r="CO61" i="11"/>
  <c r="CG62" i="11" s="1"/>
  <c r="G104" i="11" s="1"/>
  <c r="CO61" i="15"/>
  <c r="CG62" i="15" s="1"/>
  <c r="G104" i="15" s="1"/>
  <c r="CN61" i="16"/>
  <c r="CF62" i="16" s="1"/>
  <c r="H118" i="12"/>
  <c r="K61" i="13"/>
  <c r="C62" i="13" s="1"/>
  <c r="C101" i="13" s="1"/>
  <c r="BQ81" i="16"/>
  <c r="BI82" i="16" s="1"/>
  <c r="I113" i="16" s="1"/>
  <c r="CM61" i="14"/>
  <c r="CE62" i="14" s="1"/>
  <c r="E104" i="14" s="1"/>
  <c r="CL61" i="11"/>
  <c r="CD62" i="11" s="1"/>
  <c r="D104" i="11" s="1"/>
  <c r="AD34" i="2" s="1"/>
  <c r="CK41" i="16"/>
  <c r="CC42" i="16" s="1"/>
  <c r="K41" i="13"/>
  <c r="C42" i="13" s="1"/>
  <c r="C91" i="13" s="1"/>
  <c r="CM41" i="12"/>
  <c r="CE42" i="12" s="1"/>
  <c r="E94" i="12" s="1"/>
  <c r="M94" i="12" s="1"/>
  <c r="AH116" i="16"/>
  <c r="AI96" i="12"/>
  <c r="BL41" i="12"/>
  <c r="BD42" i="12" s="1"/>
  <c r="D93" i="12" s="1"/>
  <c r="G106" i="14"/>
  <c r="O41" i="13"/>
  <c r="G42" i="13" s="1"/>
  <c r="G91" i="13" s="1"/>
  <c r="CK61" i="11"/>
  <c r="CC62" i="11" s="1"/>
  <c r="C104" i="11" s="1"/>
  <c r="M91" i="12"/>
  <c r="CQ41" i="12"/>
  <c r="CI42" i="12" s="1"/>
  <c r="I94" i="12" s="1"/>
  <c r="CL61" i="15"/>
  <c r="CD62" i="15" s="1"/>
  <c r="D104" i="15" s="1"/>
  <c r="AI105" i="15"/>
  <c r="CP81" i="16"/>
  <c r="CH82" i="16" s="1"/>
  <c r="O81" i="13"/>
  <c r="G82" i="13" s="1"/>
  <c r="G111" i="13" s="1"/>
  <c r="CN61" i="12"/>
  <c r="CF62" i="12" s="1"/>
  <c r="F104" i="12" s="1"/>
  <c r="CN61" i="14"/>
  <c r="CF62" i="14" s="1"/>
  <c r="F104" i="14" s="1"/>
  <c r="F106" i="14" s="1"/>
  <c r="CK61" i="14"/>
  <c r="CC62" i="14" s="1"/>
  <c r="C104" i="14" s="1"/>
  <c r="CK41" i="15"/>
  <c r="CC42" i="15" s="1"/>
  <c r="C94" i="15" s="1"/>
  <c r="C98" i="15" s="1"/>
  <c r="CN61" i="15"/>
  <c r="CF62" i="15" s="1"/>
  <c r="F104" i="15" s="1"/>
  <c r="CQ61" i="14"/>
  <c r="CI62" i="14" s="1"/>
  <c r="I104" i="14" s="1"/>
  <c r="CM41" i="14"/>
  <c r="CE42" i="14" s="1"/>
  <c r="E94" i="14" s="1"/>
  <c r="G106" i="16"/>
  <c r="CN41" i="16"/>
  <c r="CF42" i="16" s="1"/>
  <c r="CP41" i="16"/>
  <c r="CH42" i="16" s="1"/>
  <c r="M61" i="15"/>
  <c r="E62" i="15" s="1"/>
  <c r="E101" i="15" s="1"/>
  <c r="BN41" i="16"/>
  <c r="BF42" i="16" s="1"/>
  <c r="F93" i="16" s="1"/>
  <c r="F98" i="16" s="1"/>
  <c r="AF96" i="16"/>
  <c r="N92" i="11"/>
  <c r="L81" i="15"/>
  <c r="D82" i="15" s="1"/>
  <c r="D111" i="15" s="1"/>
  <c r="AD116" i="15"/>
  <c r="BK81" i="16"/>
  <c r="BC82" i="16" s="1"/>
  <c r="C113" i="16" s="1"/>
  <c r="L81" i="13"/>
  <c r="D82" i="13" s="1"/>
  <c r="D111" i="13" s="1"/>
  <c r="BO81" i="12"/>
  <c r="BG82" i="12" s="1"/>
  <c r="G113" i="12" s="1"/>
  <c r="G116" i="12" s="1"/>
  <c r="AD96" i="16"/>
  <c r="BN81" i="16"/>
  <c r="BF82" i="16" s="1"/>
  <c r="F113" i="16" s="1"/>
  <c r="Y53" i="4"/>
  <c r="W51" i="7"/>
  <c r="CN41" i="15"/>
  <c r="CF42" i="15" s="1"/>
  <c r="F94" i="15" s="1"/>
  <c r="K101" i="16"/>
  <c r="C106" i="16"/>
  <c r="CL61" i="14"/>
  <c r="CD62" i="14" s="1"/>
  <c r="D104" i="14" s="1"/>
  <c r="Q81" i="15"/>
  <c r="I82" i="15" s="1"/>
  <c r="I111" i="15" s="1"/>
  <c r="CK81" i="16"/>
  <c r="CC82" i="16" s="1"/>
  <c r="BO61" i="12"/>
  <c r="BG62" i="12" s="1"/>
  <c r="G103" i="12" s="1"/>
  <c r="O61" i="15"/>
  <c r="G62" i="15" s="1"/>
  <c r="G101" i="15" s="1"/>
  <c r="CN41" i="12"/>
  <c r="CF42" i="12" s="1"/>
  <c r="F94" i="12" s="1"/>
  <c r="N94" i="12" s="1"/>
  <c r="CK41" i="11"/>
  <c r="CC42" i="11" s="1"/>
  <c r="C94" i="11" s="1"/>
  <c r="CL61" i="12"/>
  <c r="CD62" i="12" s="1"/>
  <c r="D104" i="12" s="1"/>
  <c r="CQ81" i="12"/>
  <c r="CI82" i="12" s="1"/>
  <c r="I114" i="12" s="1"/>
  <c r="M41" i="15"/>
  <c r="E42" i="15" s="1"/>
  <c r="E91" i="15" s="1"/>
  <c r="P81" i="13"/>
  <c r="H82" i="13" s="1"/>
  <c r="H111" i="13" s="1"/>
  <c r="BL81" i="16"/>
  <c r="BD82" i="16" s="1"/>
  <c r="D113" i="16" s="1"/>
  <c r="CP61" i="16"/>
  <c r="CH62" i="16" s="1"/>
  <c r="CQ81" i="15"/>
  <c r="CI82" i="15" s="1"/>
  <c r="I114" i="15" s="1"/>
  <c r="Q114" i="15" s="1"/>
  <c r="CP61" i="14"/>
  <c r="CH62" i="14" s="1"/>
  <c r="H104" i="14" s="1"/>
  <c r="CQ61" i="12"/>
  <c r="CI62" i="12" s="1"/>
  <c r="I104" i="12" s="1"/>
  <c r="Q41" i="15"/>
  <c r="I42" i="15" s="1"/>
  <c r="I91" i="15" s="1"/>
  <c r="CO81" i="14"/>
  <c r="CG82" i="14" s="1"/>
  <c r="G114" i="14" s="1"/>
  <c r="CQ81" i="11"/>
  <c r="CI82" i="11" s="1"/>
  <c r="I114" i="11" s="1"/>
  <c r="K61" i="15"/>
  <c r="C62" i="15" s="1"/>
  <c r="C101" i="15" s="1"/>
  <c r="N41" i="13"/>
  <c r="F42" i="13" s="1"/>
  <c r="F91" i="13" s="1"/>
  <c r="BQ61" i="16"/>
  <c r="BI62" i="16" s="1"/>
  <c r="I103" i="16" s="1"/>
  <c r="AD41" i="2" s="1"/>
  <c r="CO41" i="14"/>
  <c r="CG42" i="14" s="1"/>
  <c r="G94" i="14" s="1"/>
  <c r="P61" i="15"/>
  <c r="H62" i="15" s="1"/>
  <c r="H101" i="15" s="1"/>
  <c r="AD53" i="2" s="1"/>
  <c r="G108" i="16"/>
  <c r="CP61" i="15"/>
  <c r="CH62" i="15" s="1"/>
  <c r="H104" i="15" s="1"/>
  <c r="AD31" i="2" s="1"/>
  <c r="BO41" i="12"/>
  <c r="BG42" i="12" s="1"/>
  <c r="G93" i="12" s="1"/>
  <c r="G98" i="12" s="1"/>
  <c r="L61" i="13"/>
  <c r="D62" i="13" s="1"/>
  <c r="D101" i="13" s="1"/>
  <c r="BM61" i="12"/>
  <c r="BE62" i="12" s="1"/>
  <c r="E103" i="12" s="1"/>
  <c r="AD39" i="2" s="1"/>
  <c r="K91" i="16"/>
  <c r="CP61" i="11"/>
  <c r="CH62" i="11" s="1"/>
  <c r="H104" i="11" s="1"/>
  <c r="BK41" i="12"/>
  <c r="BC42" i="12" s="1"/>
  <c r="C93" i="12" s="1"/>
  <c r="CO41" i="16"/>
  <c r="CG42" i="16" s="1"/>
  <c r="BQ61" i="12"/>
  <c r="BI62" i="12" s="1"/>
  <c r="I103" i="12" s="1"/>
  <c r="BL41" i="16"/>
  <c r="BD42" i="16" s="1"/>
  <c r="D93" i="16" s="1"/>
  <c r="D98" i="16" s="1"/>
  <c r="BN41" i="12"/>
  <c r="BF42" i="12" s="1"/>
  <c r="F93" i="12" s="1"/>
  <c r="CL81" i="16"/>
  <c r="CD82" i="16" s="1"/>
  <c r="CK81" i="14"/>
  <c r="CC82" i="14" s="1"/>
  <c r="C114" i="14" s="1"/>
  <c r="C118" i="14" s="1"/>
  <c r="CN81" i="11"/>
  <c r="CF82" i="11" s="1"/>
  <c r="F114" i="11" s="1"/>
  <c r="O61" i="13"/>
  <c r="G62" i="13" s="1"/>
  <c r="G101" i="13" s="1"/>
  <c r="CP61" i="12"/>
  <c r="CH62" i="12" s="1"/>
  <c r="H104" i="12" s="1"/>
  <c r="CO41" i="15"/>
  <c r="CG42" i="15" s="1"/>
  <c r="G94" i="15" s="1"/>
  <c r="CO81" i="16"/>
  <c r="CG82" i="16" s="1"/>
  <c r="CM81" i="14"/>
  <c r="CE82" i="14" s="1"/>
  <c r="E114" i="14" s="1"/>
  <c r="N81" i="13"/>
  <c r="F82" i="13" s="1"/>
  <c r="F111" i="13" s="1"/>
  <c r="L41" i="15"/>
  <c r="D42" i="15" s="1"/>
  <c r="D91" i="15" s="1"/>
  <c r="AG96" i="15"/>
  <c r="L61" i="15"/>
  <c r="D62" i="15" s="1"/>
  <c r="D101" i="15" s="1"/>
  <c r="CL41" i="14"/>
  <c r="CD42" i="14" s="1"/>
  <c r="D94" i="14" s="1"/>
  <c r="CO61" i="12"/>
  <c r="CG62" i="12" s="1"/>
  <c r="G104" i="12" s="1"/>
  <c r="BQ41" i="12"/>
  <c r="BI42" i="12" s="1"/>
  <c r="I93" i="12" s="1"/>
  <c r="K81" i="13"/>
  <c r="C82" i="13" s="1"/>
  <c r="C111" i="13" s="1"/>
  <c r="CM41" i="11"/>
  <c r="CE42" i="11" s="1"/>
  <c r="E94" i="11" s="1"/>
  <c r="Q81" i="13"/>
  <c r="I82" i="13" s="1"/>
  <c r="I111" i="13" s="1"/>
  <c r="BK41" i="16"/>
  <c r="BC42" i="16" s="1"/>
  <c r="C93" i="16" s="1"/>
  <c r="K93" i="16" s="1"/>
  <c r="CP81" i="14"/>
  <c r="CH82" i="14" s="1"/>
  <c r="H114" i="14" s="1"/>
  <c r="M61" i="13"/>
  <c r="E62" i="13" s="1"/>
  <c r="E101" i="13" s="1"/>
  <c r="CQ41" i="15"/>
  <c r="CI42" i="15" s="1"/>
  <c r="I94" i="15" s="1"/>
  <c r="Q94" i="15" s="1"/>
  <c r="CO41" i="11"/>
  <c r="CG42" i="11" s="1"/>
  <c r="G94" i="11" s="1"/>
  <c r="BL61" i="16"/>
  <c r="BD62" i="16" s="1"/>
  <c r="D103" i="16" s="1"/>
  <c r="D106" i="16" s="1"/>
  <c r="BN81" i="12"/>
  <c r="BF82" i="12" s="1"/>
  <c r="F113" i="12" s="1"/>
  <c r="CN81" i="16"/>
  <c r="CF82" i="16" s="1"/>
  <c r="F118" i="15"/>
  <c r="F116" i="15"/>
  <c r="CN61" i="11"/>
  <c r="CF62" i="11" s="1"/>
  <c r="F104" i="11" s="1"/>
  <c r="CL81" i="11"/>
  <c r="CD82" i="11" s="1"/>
  <c r="D114" i="11" s="1"/>
  <c r="E108" i="16"/>
  <c r="P81" i="15"/>
  <c r="H82" i="15" s="1"/>
  <c r="H111" i="15" s="1"/>
  <c r="AH116" i="15"/>
  <c r="CP81" i="11"/>
  <c r="CH82" i="11" s="1"/>
  <c r="H114" i="11" s="1"/>
  <c r="BN61" i="16"/>
  <c r="BF62" i="16" s="1"/>
  <c r="F103" i="16" s="1"/>
  <c r="F106" i="16" s="1"/>
  <c r="BP61" i="16"/>
  <c r="BH62" i="16" s="1"/>
  <c r="H103" i="16" s="1"/>
  <c r="H108" i="16" s="1"/>
  <c r="N61" i="13"/>
  <c r="F62" i="13" s="1"/>
  <c r="F101" i="13" s="1"/>
  <c r="AD55" i="2" s="1"/>
  <c r="K81" i="15"/>
  <c r="C82" i="15" s="1"/>
  <c r="C111" i="15" s="1"/>
  <c r="CK81" i="11"/>
  <c r="CC82" i="11" s="1"/>
  <c r="C114" i="11" s="1"/>
  <c r="N41" i="15"/>
  <c r="F42" i="15" s="1"/>
  <c r="F91" i="15" s="1"/>
  <c r="O53" i="1"/>
  <c r="W54" i="7"/>
  <c r="O51" i="1"/>
  <c r="L53" i="7"/>
  <c r="W53" i="7"/>
  <c r="W52" i="1"/>
  <c r="P56" i="4"/>
  <c r="H57" i="4" s="1"/>
  <c r="L112" i="10"/>
  <c r="M111" i="10"/>
  <c r="E118" i="10"/>
  <c r="N111" i="10"/>
  <c r="W53" i="1"/>
  <c r="O54" i="1"/>
  <c r="P51" i="1"/>
  <c r="O52" i="4"/>
  <c r="M56" i="9"/>
  <c r="E57" i="9" s="1"/>
  <c r="L56" i="5"/>
  <c r="D57" i="5" s="1"/>
  <c r="L51" i="6"/>
  <c r="O56" i="5"/>
  <c r="G57" i="5" s="1"/>
  <c r="K53" i="7"/>
  <c r="M52" i="4"/>
  <c r="Q56" i="9"/>
  <c r="I57" i="9" s="1"/>
  <c r="P56" i="9"/>
  <c r="H57" i="9" s="1"/>
  <c r="P51" i="8"/>
  <c r="P54" i="8"/>
  <c r="P53" i="8"/>
  <c r="W54" i="1"/>
  <c r="O52" i="1"/>
  <c r="W53" i="4"/>
  <c r="W51" i="4"/>
  <c r="W52" i="4"/>
  <c r="T53" i="7"/>
  <c r="T51" i="7"/>
  <c r="T52" i="7"/>
  <c r="T54" i="7"/>
  <c r="V54" i="7"/>
  <c r="V52" i="7"/>
  <c r="V53" i="7"/>
  <c r="V51" i="7"/>
  <c r="K52" i="6"/>
  <c r="K53" i="6"/>
  <c r="K54" i="6"/>
  <c r="K56" i="8"/>
  <c r="C57" i="8" s="1"/>
  <c r="L51" i="4"/>
  <c r="L53" i="4"/>
  <c r="L52" i="6"/>
  <c r="L53" i="6"/>
  <c r="L54" i="6"/>
  <c r="Q51" i="8"/>
  <c r="Q53" i="8"/>
  <c r="Q54" i="8"/>
  <c r="U54" i="7"/>
  <c r="U52" i="7"/>
  <c r="U53" i="7"/>
  <c r="U51" i="7"/>
  <c r="T53" i="4"/>
  <c r="T51" i="4"/>
  <c r="T52" i="4"/>
  <c r="S51" i="1"/>
  <c r="M51" i="4"/>
  <c r="M53" i="4"/>
  <c r="X54" i="8"/>
  <c r="X52" i="8"/>
  <c r="X53" i="8"/>
  <c r="X51" i="8"/>
  <c r="W54" i="6"/>
  <c r="W52" i="6"/>
  <c r="W51" i="6"/>
  <c r="W53" i="6"/>
  <c r="T53" i="6"/>
  <c r="T52" i="6"/>
  <c r="T54" i="6"/>
  <c r="T51" i="6"/>
  <c r="S54" i="6"/>
  <c r="S52" i="6"/>
  <c r="S53" i="6"/>
  <c r="S51" i="6"/>
  <c r="V53" i="8"/>
  <c r="V51" i="8"/>
  <c r="V54" i="8"/>
  <c r="V52" i="8"/>
  <c r="Y54" i="8"/>
  <c r="Y52" i="8"/>
  <c r="Y53" i="8"/>
  <c r="Y51" i="8"/>
  <c r="S51" i="4"/>
  <c r="S53" i="4"/>
  <c r="S52" i="4"/>
  <c r="X52" i="6"/>
  <c r="X54" i="6"/>
  <c r="X51" i="6"/>
  <c r="X53" i="6"/>
  <c r="L52" i="4"/>
  <c r="O51" i="4"/>
  <c r="O53" i="4"/>
  <c r="S53" i="7"/>
  <c r="S51" i="7"/>
  <c r="S52" i="7"/>
  <c r="S54" i="7"/>
  <c r="L54" i="7"/>
  <c r="L51" i="7"/>
  <c r="L52" i="7"/>
  <c r="M56" i="5"/>
  <c r="E57" i="5" s="1"/>
  <c r="U52" i="4"/>
  <c r="U51" i="4"/>
  <c r="U53" i="4"/>
  <c r="P52" i="8"/>
  <c r="Q52" i="8"/>
  <c r="K54" i="7"/>
  <c r="K51" i="7"/>
  <c r="K52" i="7"/>
  <c r="S54" i="1"/>
  <c r="Y54" i="1"/>
  <c r="Y52" i="1"/>
  <c r="Y53" i="1"/>
  <c r="Y51" i="1"/>
  <c r="Q53" i="1"/>
  <c r="Q54" i="1"/>
  <c r="Q51" i="1"/>
  <c r="P53" i="1"/>
  <c r="P54" i="1"/>
  <c r="P52" i="1"/>
  <c r="Q52" i="1"/>
  <c r="X54" i="1"/>
  <c r="X52" i="1"/>
  <c r="X53" i="1"/>
  <c r="X51" i="1"/>
  <c r="S53" i="1"/>
  <c r="K51" i="1"/>
  <c r="K53" i="1"/>
  <c r="K52" i="1"/>
  <c r="K54" i="1"/>
  <c r="D56" i="1"/>
  <c r="L51" i="1" s="1"/>
  <c r="L56" i="1" s="1"/>
  <c r="D57" i="1" s="1"/>
  <c r="D58" i="1"/>
  <c r="T53" i="1" s="1"/>
  <c r="F58" i="1"/>
  <c r="F56" i="1"/>
  <c r="N51" i="1" s="1"/>
  <c r="N56" i="1" s="1"/>
  <c r="F57" i="1" s="1"/>
  <c r="E56" i="1"/>
  <c r="E58" i="1"/>
  <c r="U52" i="1" s="1"/>
  <c r="D116" i="14" l="1"/>
  <c r="I118" i="12"/>
  <c r="C108" i="12"/>
  <c r="F118" i="10"/>
  <c r="E116" i="13"/>
  <c r="M113" i="13" s="1"/>
  <c r="F96" i="10"/>
  <c r="C116" i="10"/>
  <c r="L56" i="8"/>
  <c r="D57" i="8" s="1"/>
  <c r="I14" i="2" s="1"/>
  <c r="R14" i="2" s="1"/>
  <c r="H98" i="13"/>
  <c r="I118" i="10"/>
  <c r="M56" i="6"/>
  <c r="E57" i="6" s="1"/>
  <c r="E106" i="10"/>
  <c r="C108" i="14"/>
  <c r="AL61" i="11"/>
  <c r="AD62" i="11" s="1"/>
  <c r="D102" i="11" s="1"/>
  <c r="AD51" i="2" s="1"/>
  <c r="E98" i="10"/>
  <c r="G116" i="10"/>
  <c r="I106" i="10"/>
  <c r="Y103" i="10" s="1"/>
  <c r="AO41" i="11"/>
  <c r="AG42" i="11" s="1"/>
  <c r="G92" i="11" s="1"/>
  <c r="AO61" i="11"/>
  <c r="AG62" i="11" s="1"/>
  <c r="G102" i="11" s="1"/>
  <c r="G106" i="11" s="1"/>
  <c r="F108" i="12"/>
  <c r="V101" i="12" s="1"/>
  <c r="H108" i="10"/>
  <c r="P102" i="10" s="1"/>
  <c r="G108" i="14"/>
  <c r="D106" i="14"/>
  <c r="AD58" i="2"/>
  <c r="AD59" i="2"/>
  <c r="F96" i="14"/>
  <c r="I108" i="10"/>
  <c r="I116" i="14"/>
  <c r="O56" i="6"/>
  <c r="G57" i="6" s="1"/>
  <c r="G17" i="2" s="1"/>
  <c r="P17" i="2" s="1"/>
  <c r="D118" i="10"/>
  <c r="T113" i="10" s="1"/>
  <c r="I118" i="14"/>
  <c r="Y112" i="14" s="1"/>
  <c r="D118" i="12"/>
  <c r="G118" i="11"/>
  <c r="W112" i="11" s="1"/>
  <c r="I96" i="16"/>
  <c r="Y93" i="16" s="1"/>
  <c r="C96" i="14"/>
  <c r="K94" i="14" s="1"/>
  <c r="M56" i="7"/>
  <c r="E57" i="7" s="1"/>
  <c r="C106" i="10"/>
  <c r="H116" i="10"/>
  <c r="G118" i="10"/>
  <c r="H15" i="2"/>
  <c r="Q15" i="2" s="1"/>
  <c r="G15" i="2"/>
  <c r="P15" i="2" s="1"/>
  <c r="D19" i="2"/>
  <c r="M19" i="2" s="1"/>
  <c r="C118" i="10"/>
  <c r="K113" i="10" s="1"/>
  <c r="F13" i="2"/>
  <c r="O13" i="2" s="1"/>
  <c r="I98" i="13"/>
  <c r="Y92" i="13" s="1"/>
  <c r="E19" i="2"/>
  <c r="N19" i="2" s="1"/>
  <c r="N56" i="8"/>
  <c r="F57" i="8" s="1"/>
  <c r="H98" i="10"/>
  <c r="E96" i="13"/>
  <c r="F15" i="2"/>
  <c r="O15" i="2" s="1"/>
  <c r="I15" i="2"/>
  <c r="R15" i="2" s="1"/>
  <c r="F18" i="2"/>
  <c r="C16" i="2"/>
  <c r="L16" i="2" s="1"/>
  <c r="D15" i="2"/>
  <c r="M15" i="2" s="1"/>
  <c r="H118" i="10"/>
  <c r="X111" i="10" s="1"/>
  <c r="C108" i="10"/>
  <c r="S101" i="10" s="1"/>
  <c r="I108" i="13"/>
  <c r="H96" i="11"/>
  <c r="I17" i="2"/>
  <c r="R17" i="2" s="1"/>
  <c r="C14" i="2"/>
  <c r="L14" i="2" s="1"/>
  <c r="F14" i="2"/>
  <c r="O14" i="2" s="1"/>
  <c r="G19" i="2"/>
  <c r="P19" i="2" s="1"/>
  <c r="H18" i="2"/>
  <c r="I13" i="2"/>
  <c r="R13" i="2" s="1"/>
  <c r="D18" i="2"/>
  <c r="F17" i="2"/>
  <c r="O17" i="2" s="1"/>
  <c r="E18" i="2"/>
  <c r="E13" i="2"/>
  <c r="N13" i="2" s="1"/>
  <c r="AK41" i="11"/>
  <c r="AC42" i="11" s="1"/>
  <c r="C92" i="11" s="1"/>
  <c r="C98" i="11" s="1"/>
  <c r="F44" i="2"/>
  <c r="O44" i="2" s="1"/>
  <c r="D96" i="11"/>
  <c r="L91" i="11" s="1"/>
  <c r="E118" i="16"/>
  <c r="M112" i="16" s="1"/>
  <c r="C106" i="12"/>
  <c r="D108" i="12"/>
  <c r="D98" i="11"/>
  <c r="T92" i="11" s="1"/>
  <c r="E98" i="13"/>
  <c r="M93" i="13" s="1"/>
  <c r="E116" i="15"/>
  <c r="C98" i="10"/>
  <c r="H96" i="10"/>
  <c r="E96" i="16"/>
  <c r="U91" i="16" s="1"/>
  <c r="P56" i="6"/>
  <c r="H57" i="6" s="1"/>
  <c r="E108" i="10"/>
  <c r="U102" i="10" s="1"/>
  <c r="L116" i="10"/>
  <c r="D117" i="10" s="1"/>
  <c r="F108" i="14"/>
  <c r="V104" i="14" s="1"/>
  <c r="G116" i="11"/>
  <c r="O111" i="11" s="1"/>
  <c r="H96" i="13"/>
  <c r="D116" i="10"/>
  <c r="M93" i="16"/>
  <c r="E118" i="15"/>
  <c r="U113" i="15" s="1"/>
  <c r="E96" i="10"/>
  <c r="M93" i="10" s="1"/>
  <c r="M96" i="10" s="1"/>
  <c r="E97" i="10" s="1"/>
  <c r="U92" i="10"/>
  <c r="U91" i="10"/>
  <c r="U93" i="10"/>
  <c r="U94" i="10"/>
  <c r="G96" i="12"/>
  <c r="F98" i="11"/>
  <c r="V92" i="11" s="1"/>
  <c r="N103" i="10"/>
  <c r="G108" i="11"/>
  <c r="I98" i="10"/>
  <c r="I96" i="10"/>
  <c r="AQ41" i="11"/>
  <c r="AI42" i="11" s="1"/>
  <c r="I92" i="11" s="1"/>
  <c r="I98" i="11" s="1"/>
  <c r="H108" i="14"/>
  <c r="X104" i="14" s="1"/>
  <c r="I106" i="14"/>
  <c r="F118" i="14"/>
  <c r="V111" i="14" s="1"/>
  <c r="G96" i="10"/>
  <c r="G98" i="10"/>
  <c r="F118" i="11"/>
  <c r="H108" i="11"/>
  <c r="D98" i="13"/>
  <c r="AK81" i="11"/>
  <c r="AC82" i="11" s="1"/>
  <c r="C112" i="11" s="1"/>
  <c r="C118" i="11" s="1"/>
  <c r="L101" i="10"/>
  <c r="L106" i="10" s="1"/>
  <c r="D107" i="10" s="1"/>
  <c r="D108" i="10"/>
  <c r="D106" i="10"/>
  <c r="AQ81" i="11"/>
  <c r="AI82" i="11" s="1"/>
  <c r="I112" i="11" s="1"/>
  <c r="I116" i="11" s="1"/>
  <c r="L91" i="10"/>
  <c r="L96" i="10" s="1"/>
  <c r="D97" i="10" s="1"/>
  <c r="D96" i="10"/>
  <c r="D98" i="10"/>
  <c r="AQ61" i="11"/>
  <c r="AI62" i="11" s="1"/>
  <c r="I102" i="11" s="1"/>
  <c r="C96" i="10"/>
  <c r="AK61" i="11"/>
  <c r="AC62" i="11" s="1"/>
  <c r="C102" i="11" s="1"/>
  <c r="C106" i="11" s="1"/>
  <c r="D96" i="13"/>
  <c r="I106" i="13"/>
  <c r="O102" i="14"/>
  <c r="N102" i="10"/>
  <c r="O104" i="14"/>
  <c r="O103" i="14"/>
  <c r="G118" i="14"/>
  <c r="K103" i="10"/>
  <c r="G116" i="15"/>
  <c r="W112" i="15" s="1"/>
  <c r="M106" i="11"/>
  <c r="E107" i="11" s="1"/>
  <c r="O56" i="7"/>
  <c r="G57" i="7" s="1"/>
  <c r="K111" i="10"/>
  <c r="F116" i="14"/>
  <c r="E106" i="11"/>
  <c r="C116" i="12"/>
  <c r="K114" i="12" s="1"/>
  <c r="I98" i="14"/>
  <c r="Y93" i="14" s="1"/>
  <c r="E108" i="11"/>
  <c r="U104" i="11" s="1"/>
  <c r="N56" i="7"/>
  <c r="F57" i="7" s="1"/>
  <c r="M113" i="10"/>
  <c r="M112" i="10"/>
  <c r="C118" i="12"/>
  <c r="D108" i="14"/>
  <c r="T103" i="14" s="1"/>
  <c r="E98" i="12"/>
  <c r="U93" i="12" s="1"/>
  <c r="N101" i="10"/>
  <c r="E116" i="12"/>
  <c r="H98" i="11"/>
  <c r="M116" i="11"/>
  <c r="E117" i="11" s="1"/>
  <c r="F108" i="11"/>
  <c r="E118" i="12"/>
  <c r="O101" i="14"/>
  <c r="T51" i="1"/>
  <c r="V53" i="1"/>
  <c r="M51" i="1"/>
  <c r="M56" i="1" s="1"/>
  <c r="E57" i="1" s="1"/>
  <c r="D116" i="12"/>
  <c r="T111" i="12" s="1"/>
  <c r="F96" i="11"/>
  <c r="K106" i="16"/>
  <c r="C107" i="16" s="1"/>
  <c r="N96" i="11"/>
  <c r="F97" i="11" s="1"/>
  <c r="H98" i="15"/>
  <c r="H98" i="14"/>
  <c r="X94" i="14" s="1"/>
  <c r="P94" i="13"/>
  <c r="Q56" i="7"/>
  <c r="I57" i="7" s="1"/>
  <c r="E118" i="11"/>
  <c r="U113" i="11" s="1"/>
  <c r="C108" i="16"/>
  <c r="S102" i="16" s="1"/>
  <c r="D108" i="11"/>
  <c r="H96" i="15"/>
  <c r="H96" i="14"/>
  <c r="Q106" i="15"/>
  <c r="I107" i="15" s="1"/>
  <c r="H106" i="13"/>
  <c r="X103" i="13" s="1"/>
  <c r="S104" i="10"/>
  <c r="T113" i="14"/>
  <c r="T114" i="14"/>
  <c r="T112" i="14"/>
  <c r="T111" i="14"/>
  <c r="U112" i="13"/>
  <c r="V113" i="15"/>
  <c r="V114" i="15"/>
  <c r="V112" i="15"/>
  <c r="V111" i="15"/>
  <c r="W102" i="14"/>
  <c r="W103" i="14"/>
  <c r="W101" i="14"/>
  <c r="W104" i="14"/>
  <c r="W92" i="12"/>
  <c r="W93" i="12"/>
  <c r="W91" i="12"/>
  <c r="W94" i="12"/>
  <c r="I116" i="12"/>
  <c r="Q112" i="12" s="1"/>
  <c r="Y111" i="14"/>
  <c r="O103" i="10"/>
  <c r="H98" i="12"/>
  <c r="H96" i="12"/>
  <c r="S111" i="10"/>
  <c r="V114" i="10"/>
  <c r="V111" i="10"/>
  <c r="V113" i="10"/>
  <c r="V112" i="10"/>
  <c r="U102" i="16"/>
  <c r="U103" i="16"/>
  <c r="U101" i="16"/>
  <c r="U104" i="16"/>
  <c r="M103" i="10"/>
  <c r="X102" i="13"/>
  <c r="V102" i="12"/>
  <c r="Y114" i="10"/>
  <c r="Y113" i="10"/>
  <c r="Y112" i="10"/>
  <c r="Y111" i="10"/>
  <c r="Q101" i="10"/>
  <c r="U114" i="10"/>
  <c r="U113" i="10"/>
  <c r="U111" i="10"/>
  <c r="U112" i="10"/>
  <c r="N113" i="10"/>
  <c r="Y91" i="16"/>
  <c r="P101" i="13"/>
  <c r="W104" i="16"/>
  <c r="W101" i="16"/>
  <c r="W103" i="16"/>
  <c r="W102" i="16"/>
  <c r="G106" i="12"/>
  <c r="P111" i="12"/>
  <c r="X111" i="12"/>
  <c r="X112" i="12"/>
  <c r="X114" i="12"/>
  <c r="X113" i="12"/>
  <c r="X101" i="10"/>
  <c r="V102" i="10"/>
  <c r="V103" i="10"/>
  <c r="V101" i="10"/>
  <c r="V104" i="10"/>
  <c r="P91" i="13"/>
  <c r="X92" i="13"/>
  <c r="X93" i="13"/>
  <c r="X91" i="13"/>
  <c r="X94" i="13"/>
  <c r="V93" i="10"/>
  <c r="V94" i="10"/>
  <c r="V92" i="10"/>
  <c r="V91" i="10"/>
  <c r="W103" i="10"/>
  <c r="W104" i="10"/>
  <c r="W102" i="10"/>
  <c r="W101" i="10"/>
  <c r="E116" i="11"/>
  <c r="O114" i="11"/>
  <c r="L114" i="14"/>
  <c r="G116" i="14"/>
  <c r="C106" i="14"/>
  <c r="K103" i="14" s="1"/>
  <c r="N112" i="14"/>
  <c r="N92" i="14"/>
  <c r="F98" i="14"/>
  <c r="N94" i="14" s="1"/>
  <c r="L113" i="14"/>
  <c r="N111" i="15"/>
  <c r="I108" i="15"/>
  <c r="I106" i="15"/>
  <c r="M101" i="16"/>
  <c r="D96" i="16"/>
  <c r="L91" i="16" s="1"/>
  <c r="I106" i="16"/>
  <c r="I108" i="16"/>
  <c r="N91" i="10"/>
  <c r="O101" i="10"/>
  <c r="O102" i="10"/>
  <c r="O91" i="12"/>
  <c r="K96" i="16"/>
  <c r="C97" i="16" s="1"/>
  <c r="G118" i="13"/>
  <c r="G116" i="13"/>
  <c r="O111" i="13"/>
  <c r="O116" i="13" s="1"/>
  <c r="G117" i="13" s="1"/>
  <c r="D108" i="16"/>
  <c r="N114" i="14"/>
  <c r="D96" i="14"/>
  <c r="M56" i="4"/>
  <c r="E57" i="4" s="1"/>
  <c r="K56" i="6"/>
  <c r="C57" i="6" s="1"/>
  <c r="O56" i="1"/>
  <c r="G57" i="1" s="1"/>
  <c r="N113" i="15"/>
  <c r="N112" i="15"/>
  <c r="N113" i="12"/>
  <c r="N116" i="12" s="1"/>
  <c r="F117" i="12" s="1"/>
  <c r="F118" i="12"/>
  <c r="F116" i="12"/>
  <c r="P113" i="12"/>
  <c r="M94" i="11"/>
  <c r="M96" i="11" s="1"/>
  <c r="E97" i="11" s="1"/>
  <c r="E98" i="11"/>
  <c r="E96" i="11"/>
  <c r="O113" i="11"/>
  <c r="C118" i="13"/>
  <c r="C116" i="13"/>
  <c r="D118" i="11"/>
  <c r="N93" i="12"/>
  <c r="N96" i="12" s="1"/>
  <c r="F97" i="12" s="1"/>
  <c r="F98" i="12"/>
  <c r="F96" i="12"/>
  <c r="P114" i="12"/>
  <c r="F108" i="16"/>
  <c r="N102" i="16" s="1"/>
  <c r="H106" i="11"/>
  <c r="H106" i="15"/>
  <c r="H108" i="15"/>
  <c r="F98" i="13"/>
  <c r="F96" i="13"/>
  <c r="N91" i="13"/>
  <c r="N96" i="13" s="1"/>
  <c r="F97" i="13" s="1"/>
  <c r="P104" i="14"/>
  <c r="P106" i="14" s="1"/>
  <c r="H107" i="14" s="1"/>
  <c r="H106" i="14"/>
  <c r="O94" i="12"/>
  <c r="G106" i="15"/>
  <c r="G108" i="15"/>
  <c r="I106" i="12"/>
  <c r="S91" i="14"/>
  <c r="N114" i="15"/>
  <c r="F96" i="16"/>
  <c r="V91" i="16" s="1"/>
  <c r="D106" i="11"/>
  <c r="L101" i="11" s="1"/>
  <c r="H118" i="16"/>
  <c r="E96" i="12"/>
  <c r="G98" i="13"/>
  <c r="G96" i="13"/>
  <c r="O91" i="13"/>
  <c r="O96" i="13" s="1"/>
  <c r="G97" i="13" s="1"/>
  <c r="H96" i="16"/>
  <c r="C116" i="14"/>
  <c r="S114" i="14" s="1"/>
  <c r="E108" i="12"/>
  <c r="G96" i="16"/>
  <c r="P112" i="12"/>
  <c r="F108" i="15"/>
  <c r="G118" i="16"/>
  <c r="D98" i="15"/>
  <c r="D96" i="15"/>
  <c r="D116" i="11"/>
  <c r="L111" i="11" s="1"/>
  <c r="D106" i="13"/>
  <c r="D108" i="13"/>
  <c r="E98" i="15"/>
  <c r="E96" i="15"/>
  <c r="K93" i="14"/>
  <c r="G98" i="16"/>
  <c r="N93" i="10"/>
  <c r="N112" i="10"/>
  <c r="F108" i="13"/>
  <c r="F106" i="13"/>
  <c r="M103" i="16"/>
  <c r="M102" i="16"/>
  <c r="F106" i="11"/>
  <c r="L112" i="14"/>
  <c r="L111" i="14"/>
  <c r="G96" i="11"/>
  <c r="Q111" i="14"/>
  <c r="Q113" i="14"/>
  <c r="Q114" i="14"/>
  <c r="I98" i="12"/>
  <c r="I96" i="12"/>
  <c r="D106" i="15"/>
  <c r="D108" i="15"/>
  <c r="C96" i="15"/>
  <c r="S92" i="15" s="1"/>
  <c r="F116" i="11"/>
  <c r="O92" i="12"/>
  <c r="G96" i="15"/>
  <c r="N111" i="14"/>
  <c r="C98" i="12"/>
  <c r="C96" i="12"/>
  <c r="C96" i="16"/>
  <c r="G96" i="14"/>
  <c r="G98" i="14"/>
  <c r="C106" i="15"/>
  <c r="C108" i="15"/>
  <c r="O112" i="11"/>
  <c r="I108" i="12"/>
  <c r="Q94" i="14"/>
  <c r="D118" i="13"/>
  <c r="D116" i="13"/>
  <c r="Q91" i="14"/>
  <c r="Q93" i="14"/>
  <c r="E96" i="14"/>
  <c r="E98" i="14"/>
  <c r="Q112" i="14"/>
  <c r="E106" i="12"/>
  <c r="M103" i="12" s="1"/>
  <c r="E108" i="14"/>
  <c r="E106" i="14"/>
  <c r="I118" i="16"/>
  <c r="I116" i="16"/>
  <c r="C106" i="13"/>
  <c r="C108" i="13"/>
  <c r="D118" i="16"/>
  <c r="P91" i="11"/>
  <c r="F106" i="15"/>
  <c r="K111" i="12"/>
  <c r="C118" i="15"/>
  <c r="C116" i="15"/>
  <c r="H118" i="15"/>
  <c r="H116" i="15"/>
  <c r="E116" i="14"/>
  <c r="E118" i="14"/>
  <c r="I96" i="15"/>
  <c r="Q91" i="15"/>
  <c r="Q96" i="15" s="1"/>
  <c r="I97" i="15" s="1"/>
  <c r="I98" i="15"/>
  <c r="O102" i="16"/>
  <c r="O103" i="16"/>
  <c r="O101" i="16"/>
  <c r="H108" i="12"/>
  <c r="D116" i="16"/>
  <c r="N92" i="10"/>
  <c r="F98" i="15"/>
  <c r="F96" i="15"/>
  <c r="O101" i="11"/>
  <c r="H106" i="16"/>
  <c r="P103" i="16" s="1"/>
  <c r="H118" i="11"/>
  <c r="H116" i="11"/>
  <c r="E108" i="13"/>
  <c r="E106" i="13"/>
  <c r="P114" i="14"/>
  <c r="P116" i="14" s="1"/>
  <c r="H117" i="14" s="1"/>
  <c r="H116" i="14"/>
  <c r="H118" i="14"/>
  <c r="I118" i="13"/>
  <c r="I116" i="13"/>
  <c r="N113" i="14"/>
  <c r="F118" i="13"/>
  <c r="F116" i="13"/>
  <c r="N111" i="13"/>
  <c r="N116" i="13" s="1"/>
  <c r="F117" i="13" s="1"/>
  <c r="G106" i="13"/>
  <c r="G108" i="13"/>
  <c r="O101" i="13"/>
  <c r="O106" i="13" s="1"/>
  <c r="G107" i="13" s="1"/>
  <c r="G98" i="15"/>
  <c r="C98" i="16"/>
  <c r="O93" i="12"/>
  <c r="H116" i="13"/>
  <c r="P111" i="13" s="1"/>
  <c r="H118" i="13"/>
  <c r="I118" i="15"/>
  <c r="Q111" i="15"/>
  <c r="Q116" i="15" s="1"/>
  <c r="I117" i="15" s="1"/>
  <c r="I116" i="15"/>
  <c r="F118" i="16"/>
  <c r="F116" i="16"/>
  <c r="K113" i="16"/>
  <c r="K116" i="16" s="1"/>
  <c r="C117" i="16" s="1"/>
  <c r="C118" i="16"/>
  <c r="C116" i="16"/>
  <c r="D106" i="12"/>
  <c r="D116" i="15"/>
  <c r="D118" i="15"/>
  <c r="Q92" i="14"/>
  <c r="E108" i="15"/>
  <c r="E106" i="15"/>
  <c r="I108" i="14"/>
  <c r="D98" i="14"/>
  <c r="N104" i="12"/>
  <c r="N106" i="12" s="1"/>
  <c r="F107" i="12" s="1"/>
  <c r="F106" i="12"/>
  <c r="M96" i="12"/>
  <c r="E97" i="12" s="1"/>
  <c r="D98" i="12"/>
  <c r="D96" i="12"/>
  <c r="H98" i="16"/>
  <c r="C98" i="13"/>
  <c r="C96" i="13"/>
  <c r="H106" i="12"/>
  <c r="P92" i="13"/>
  <c r="P93" i="13"/>
  <c r="G108" i="12"/>
  <c r="X92" i="14"/>
  <c r="G118" i="12"/>
  <c r="O113" i="12" s="1"/>
  <c r="G116" i="16"/>
  <c r="G98" i="11"/>
  <c r="M101" i="10"/>
  <c r="M102" i="10"/>
  <c r="Q112" i="10"/>
  <c r="O111" i="10"/>
  <c r="Q113" i="10"/>
  <c r="P113" i="10"/>
  <c r="Q111" i="10"/>
  <c r="P56" i="1"/>
  <c r="H57" i="1" s="1"/>
  <c r="L56" i="6"/>
  <c r="D57" i="6" s="1"/>
  <c r="O56" i="4"/>
  <c r="G57" i="4" s="1"/>
  <c r="K56" i="7"/>
  <c r="C57" i="7" s="1"/>
  <c r="L56" i="7"/>
  <c r="D57" i="7" s="1"/>
  <c r="L56" i="4"/>
  <c r="D57" i="4" s="1"/>
  <c r="P56" i="8"/>
  <c r="H57" i="8" s="1"/>
  <c r="Q56" i="8"/>
  <c r="I57" i="8" s="1"/>
  <c r="Q56" i="1"/>
  <c r="I57" i="1" s="1"/>
  <c r="U51" i="1"/>
  <c r="U53" i="1"/>
  <c r="V51" i="1"/>
  <c r="V52" i="1"/>
  <c r="T52" i="1"/>
  <c r="V54" i="1"/>
  <c r="T54" i="1"/>
  <c r="K56" i="1"/>
  <c r="C57" i="1" s="1"/>
  <c r="U54" i="1"/>
  <c r="V104" i="12" l="1"/>
  <c r="T93" i="11"/>
  <c r="U114" i="13"/>
  <c r="M112" i="13"/>
  <c r="K102" i="10"/>
  <c r="V103" i="12"/>
  <c r="U111" i="13"/>
  <c r="M114" i="13"/>
  <c r="M111" i="13"/>
  <c r="W114" i="10"/>
  <c r="U113" i="13"/>
  <c r="S103" i="12"/>
  <c r="V113" i="14"/>
  <c r="S102" i="10"/>
  <c r="P111" i="10"/>
  <c r="U111" i="16"/>
  <c r="W113" i="11"/>
  <c r="S103" i="10"/>
  <c r="U94" i="16"/>
  <c r="Y102" i="10"/>
  <c r="C116" i="11"/>
  <c r="Q102" i="10"/>
  <c r="S94" i="14"/>
  <c r="W113" i="10"/>
  <c r="Y101" i="10"/>
  <c r="S114" i="10"/>
  <c r="Y113" i="14"/>
  <c r="I96" i="11"/>
  <c r="Q91" i="11" s="1"/>
  <c r="K112" i="10"/>
  <c r="X114" i="10"/>
  <c r="Q103" i="10"/>
  <c r="K91" i="14"/>
  <c r="S93" i="14"/>
  <c r="Y104" i="10"/>
  <c r="U101" i="10"/>
  <c r="S113" i="10"/>
  <c r="Y114" i="14"/>
  <c r="M111" i="15"/>
  <c r="L104" i="12"/>
  <c r="K92" i="14"/>
  <c r="S92" i="14"/>
  <c r="S112" i="10"/>
  <c r="V103" i="11"/>
  <c r="X103" i="10"/>
  <c r="K101" i="10"/>
  <c r="K106" i="10" s="1"/>
  <c r="C107" i="10" s="1"/>
  <c r="P101" i="10"/>
  <c r="X104" i="10"/>
  <c r="P103" i="10"/>
  <c r="X102" i="10"/>
  <c r="X94" i="11"/>
  <c r="S102" i="12"/>
  <c r="Y92" i="16"/>
  <c r="W112" i="10"/>
  <c r="P94" i="11"/>
  <c r="Q94" i="13"/>
  <c r="Q91" i="16"/>
  <c r="T114" i="10"/>
  <c r="T111" i="10"/>
  <c r="P92" i="10"/>
  <c r="Q102" i="13"/>
  <c r="O113" i="10"/>
  <c r="Y94" i="16"/>
  <c r="W111" i="10"/>
  <c r="Q93" i="16"/>
  <c r="Q92" i="16"/>
  <c r="T112" i="10"/>
  <c r="O112" i="10"/>
  <c r="Y93" i="13"/>
  <c r="F21" i="2"/>
  <c r="V91" i="11"/>
  <c r="Y101" i="13"/>
  <c r="K102" i="12"/>
  <c r="S114" i="12"/>
  <c r="Y102" i="13"/>
  <c r="X91" i="10"/>
  <c r="P112" i="10"/>
  <c r="K101" i="12"/>
  <c r="V94" i="11"/>
  <c r="U112" i="16"/>
  <c r="X113" i="10"/>
  <c r="U93" i="13"/>
  <c r="W111" i="11"/>
  <c r="Q93" i="13"/>
  <c r="Q92" i="13"/>
  <c r="Q18" i="2"/>
  <c r="O18" i="2"/>
  <c r="D21" i="2"/>
  <c r="V93" i="11"/>
  <c r="X112" i="10"/>
  <c r="U91" i="13"/>
  <c r="U103" i="11"/>
  <c r="U94" i="12"/>
  <c r="W114" i="11"/>
  <c r="Y94" i="13"/>
  <c r="Y91" i="13"/>
  <c r="M111" i="16"/>
  <c r="N18" i="2"/>
  <c r="M18" i="2"/>
  <c r="U113" i="16"/>
  <c r="U94" i="13"/>
  <c r="Q91" i="13"/>
  <c r="M113" i="16"/>
  <c r="P91" i="10"/>
  <c r="X94" i="10"/>
  <c r="C18" i="2"/>
  <c r="E17" i="2"/>
  <c r="N17" i="2" s="1"/>
  <c r="E14" i="2"/>
  <c r="N14" i="2" s="1"/>
  <c r="G14" i="2"/>
  <c r="P14" i="2" s="1"/>
  <c r="C17" i="2"/>
  <c r="L17" i="2" s="1"/>
  <c r="U114" i="16"/>
  <c r="U92" i="13"/>
  <c r="C96" i="11"/>
  <c r="K91" i="11" s="1"/>
  <c r="M91" i="13"/>
  <c r="P93" i="10"/>
  <c r="C19" i="2"/>
  <c r="L19" i="2" s="1"/>
  <c r="G13" i="2"/>
  <c r="P13" i="2" s="1"/>
  <c r="H17" i="2"/>
  <c r="Q17" i="2" s="1"/>
  <c r="C13" i="2"/>
  <c r="L13" i="2" s="1"/>
  <c r="H14" i="2"/>
  <c r="Q14" i="2" s="1"/>
  <c r="I19" i="2"/>
  <c r="H13" i="2"/>
  <c r="Q13" i="2" s="1"/>
  <c r="E15" i="2"/>
  <c r="N15" i="2" s="1"/>
  <c r="H19" i="2"/>
  <c r="C15" i="2"/>
  <c r="L15" i="2" s="1"/>
  <c r="H16" i="2"/>
  <c r="M94" i="13"/>
  <c r="M92" i="13"/>
  <c r="X92" i="10"/>
  <c r="X93" i="10"/>
  <c r="L92" i="11"/>
  <c r="I16" i="2"/>
  <c r="R16" i="2" s="1"/>
  <c r="I18" i="2"/>
  <c r="T92" i="13"/>
  <c r="G18" i="2"/>
  <c r="D32" i="2"/>
  <c r="H35" i="2"/>
  <c r="Q35" i="2" s="1"/>
  <c r="G49" i="2"/>
  <c r="F51" i="2"/>
  <c r="O51" i="2" s="1"/>
  <c r="F37" i="2"/>
  <c r="O37" i="2" s="1"/>
  <c r="Y92" i="14"/>
  <c r="V114" i="14"/>
  <c r="U103" i="10"/>
  <c r="T91" i="11"/>
  <c r="W111" i="15"/>
  <c r="I48" i="2"/>
  <c r="R48" i="2" s="1"/>
  <c r="S113" i="12"/>
  <c r="I118" i="11"/>
  <c r="Q114" i="11" s="1"/>
  <c r="L93" i="11"/>
  <c r="H42" i="2"/>
  <c r="Q42" i="2" s="1"/>
  <c r="E38" i="2"/>
  <c r="N38" i="2" s="1"/>
  <c r="H41" i="2"/>
  <c r="G36" i="2"/>
  <c r="P36" i="2" s="1"/>
  <c r="E45" i="2"/>
  <c r="N45" i="2" s="1"/>
  <c r="G42" i="2"/>
  <c r="P42" i="2" s="1"/>
  <c r="G50" i="2"/>
  <c r="P50" i="2" s="1"/>
  <c r="D39" i="2"/>
  <c r="M39" i="2" s="1"/>
  <c r="V112" i="14"/>
  <c r="U104" i="10"/>
  <c r="T94" i="11"/>
  <c r="I34" i="2"/>
  <c r="R34" i="2" s="1"/>
  <c r="L94" i="11"/>
  <c r="L91" i="13"/>
  <c r="W102" i="11"/>
  <c r="C41" i="2"/>
  <c r="U114" i="15"/>
  <c r="V92" i="14"/>
  <c r="D46" i="2"/>
  <c r="M46" i="2" s="1"/>
  <c r="E52" i="2"/>
  <c r="N52" i="2" s="1"/>
  <c r="G43" i="2"/>
  <c r="P43" i="2" s="1"/>
  <c r="I41" i="2"/>
  <c r="H49" i="2"/>
  <c r="S103" i="16"/>
  <c r="I42" i="2"/>
  <c r="R42" i="2" s="1"/>
  <c r="S91" i="10"/>
  <c r="C40" i="2"/>
  <c r="L40" i="2" s="1"/>
  <c r="C33" i="2"/>
  <c r="L33" i="2" s="1"/>
  <c r="C47" i="2"/>
  <c r="L47" i="2" s="1"/>
  <c r="N101" i="14"/>
  <c r="X101" i="14"/>
  <c r="W101" i="11"/>
  <c r="U92" i="16"/>
  <c r="S104" i="12"/>
  <c r="U111" i="15"/>
  <c r="K103" i="12"/>
  <c r="M114" i="15"/>
  <c r="N116" i="10"/>
  <c r="F117" i="10" s="1"/>
  <c r="U93" i="16"/>
  <c r="S101" i="12"/>
  <c r="V101" i="14"/>
  <c r="U112" i="15"/>
  <c r="M91" i="16"/>
  <c r="U113" i="12"/>
  <c r="M112" i="15"/>
  <c r="M113" i="15"/>
  <c r="M92" i="16"/>
  <c r="L94" i="13"/>
  <c r="K104" i="12"/>
  <c r="K116" i="10"/>
  <c r="C117" i="10" s="1"/>
  <c r="L93" i="13"/>
  <c r="C108" i="11"/>
  <c r="S101" i="11" s="1"/>
  <c r="N103" i="14"/>
  <c r="T93" i="13"/>
  <c r="X103" i="14"/>
  <c r="W104" i="11"/>
  <c r="V102" i="14"/>
  <c r="O103" i="11"/>
  <c r="L92" i="13"/>
  <c r="O102" i="11"/>
  <c r="N102" i="14"/>
  <c r="T94" i="13"/>
  <c r="X102" i="14"/>
  <c r="W103" i="11"/>
  <c r="O104" i="11"/>
  <c r="V103" i="14"/>
  <c r="K114" i="11"/>
  <c r="N104" i="14"/>
  <c r="L104" i="14"/>
  <c r="T91" i="13"/>
  <c r="K112" i="12"/>
  <c r="V94" i="14"/>
  <c r="Q112" i="16"/>
  <c r="Q101" i="13"/>
  <c r="X102" i="11"/>
  <c r="Y91" i="14"/>
  <c r="Q103" i="13"/>
  <c r="S111" i="12"/>
  <c r="Y104" i="13"/>
  <c r="T104" i="10"/>
  <c r="T101" i="10"/>
  <c r="T103" i="10"/>
  <c r="T102" i="10"/>
  <c r="O92" i="10"/>
  <c r="O91" i="10"/>
  <c r="O93" i="10"/>
  <c r="S92" i="10"/>
  <c r="V91" i="14"/>
  <c r="Y94" i="14"/>
  <c r="Q102" i="16"/>
  <c r="O114" i="14"/>
  <c r="S112" i="12"/>
  <c r="K113" i="12"/>
  <c r="Y103" i="13"/>
  <c r="I106" i="11"/>
  <c r="Q101" i="11" s="1"/>
  <c r="I108" i="11"/>
  <c r="Q91" i="10"/>
  <c r="Q92" i="10"/>
  <c r="Q93" i="10"/>
  <c r="K93" i="10"/>
  <c r="K91" i="10"/>
  <c r="K92" i="10"/>
  <c r="S93" i="10"/>
  <c r="V93" i="14"/>
  <c r="Q104" i="13"/>
  <c r="M91" i="15"/>
  <c r="T91" i="10"/>
  <c r="T92" i="10"/>
  <c r="T94" i="10"/>
  <c r="T93" i="10"/>
  <c r="W91" i="10"/>
  <c r="W93" i="10"/>
  <c r="W92" i="10"/>
  <c r="W94" i="10"/>
  <c r="Y92" i="10"/>
  <c r="Y91" i="10"/>
  <c r="Y93" i="10"/>
  <c r="Y94" i="10"/>
  <c r="S94" i="10"/>
  <c r="T102" i="14"/>
  <c r="L101" i="14"/>
  <c r="X93" i="15"/>
  <c r="O94" i="14"/>
  <c r="N106" i="10"/>
  <c r="F107" i="10" s="1"/>
  <c r="T104" i="11"/>
  <c r="P111" i="15"/>
  <c r="K104" i="14"/>
  <c r="P104" i="12"/>
  <c r="K101" i="14"/>
  <c r="P92" i="11"/>
  <c r="Q113" i="16"/>
  <c r="M94" i="14"/>
  <c r="O111" i="15"/>
  <c r="L103" i="11"/>
  <c r="L102" i="11"/>
  <c r="P103" i="15"/>
  <c r="P102" i="15"/>
  <c r="X91" i="11"/>
  <c r="U102" i="11"/>
  <c r="T101" i="11"/>
  <c r="W113" i="15"/>
  <c r="P93" i="15"/>
  <c r="P92" i="15"/>
  <c r="O106" i="14"/>
  <c r="G107" i="14" s="1"/>
  <c r="M104" i="12"/>
  <c r="P104" i="15"/>
  <c r="O93" i="14"/>
  <c r="O92" i="14"/>
  <c r="K102" i="14"/>
  <c r="L112" i="12"/>
  <c r="O114" i="15"/>
  <c r="O113" i="15"/>
  <c r="X92" i="11"/>
  <c r="Y111" i="11"/>
  <c r="U101" i="11"/>
  <c r="W114" i="15"/>
  <c r="M112" i="12"/>
  <c r="Q103" i="16"/>
  <c r="P113" i="15"/>
  <c r="P112" i="15"/>
  <c r="L104" i="11"/>
  <c r="P94" i="15"/>
  <c r="M114" i="14"/>
  <c r="P93" i="11"/>
  <c r="M101" i="12"/>
  <c r="M102" i="12"/>
  <c r="N101" i="13"/>
  <c r="N103" i="13"/>
  <c r="N102" i="13"/>
  <c r="N104" i="13"/>
  <c r="L113" i="11"/>
  <c r="L112" i="11"/>
  <c r="O112" i="15"/>
  <c r="O111" i="14"/>
  <c r="O112" i="14"/>
  <c r="O113" i="14"/>
  <c r="X93" i="11"/>
  <c r="U112" i="11"/>
  <c r="T114" i="12"/>
  <c r="P114" i="15"/>
  <c r="L114" i="11"/>
  <c r="M113" i="12"/>
  <c r="M114" i="12"/>
  <c r="L102" i="14"/>
  <c r="L114" i="12"/>
  <c r="Q114" i="12"/>
  <c r="P101" i="15"/>
  <c r="P104" i="13"/>
  <c r="X104" i="13"/>
  <c r="U111" i="11"/>
  <c r="T103" i="11"/>
  <c r="T113" i="12"/>
  <c r="T101" i="14"/>
  <c r="Y114" i="12"/>
  <c r="P91" i="15"/>
  <c r="M116" i="13"/>
  <c r="E117" i="13" s="1"/>
  <c r="M116" i="10"/>
  <c r="E117" i="10" s="1"/>
  <c r="L111" i="12"/>
  <c r="P103" i="13"/>
  <c r="N96" i="10"/>
  <c r="F97" i="10" s="1"/>
  <c r="L103" i="14"/>
  <c r="X101" i="13"/>
  <c r="U114" i="11"/>
  <c r="T102" i="11"/>
  <c r="T112" i="12"/>
  <c r="T104" i="14"/>
  <c r="P102" i="13"/>
  <c r="Q111" i="12"/>
  <c r="Q113" i="12"/>
  <c r="L113" i="12"/>
  <c r="M94" i="15"/>
  <c r="M111" i="12"/>
  <c r="N112" i="11"/>
  <c r="N113" i="11"/>
  <c r="V114" i="11"/>
  <c r="M106" i="10"/>
  <c r="E107" i="10" s="1"/>
  <c r="X93" i="14"/>
  <c r="L92" i="12"/>
  <c r="L91" i="12"/>
  <c r="L94" i="12"/>
  <c r="M112" i="14"/>
  <c r="M111" i="14"/>
  <c r="M113" i="14"/>
  <c r="M93" i="14"/>
  <c r="M91" i="14"/>
  <c r="M92" i="14"/>
  <c r="K92" i="11"/>
  <c r="K94" i="11"/>
  <c r="U111" i="12"/>
  <c r="W111" i="14"/>
  <c r="X104" i="11"/>
  <c r="X94" i="15"/>
  <c r="U91" i="12"/>
  <c r="V111" i="11"/>
  <c r="Y92" i="11"/>
  <c r="Y93" i="11"/>
  <c r="Y94" i="11"/>
  <c r="Y91" i="11"/>
  <c r="W113" i="14"/>
  <c r="X91" i="14"/>
  <c r="L93" i="12"/>
  <c r="P114" i="11"/>
  <c r="K93" i="11"/>
  <c r="Q111" i="16"/>
  <c r="O91" i="14"/>
  <c r="N114" i="11"/>
  <c r="Q101" i="16"/>
  <c r="S104" i="14"/>
  <c r="U112" i="12"/>
  <c r="W112" i="14"/>
  <c r="X91" i="15"/>
  <c r="U92" i="12"/>
  <c r="V112" i="11"/>
  <c r="M92" i="15"/>
  <c r="M93" i="15"/>
  <c r="U114" i="12"/>
  <c r="W114" i="14"/>
  <c r="X92" i="15"/>
  <c r="V113" i="11"/>
  <c r="Q92" i="11"/>
  <c r="Q93" i="11"/>
  <c r="Q94" i="11"/>
  <c r="Q94" i="12"/>
  <c r="O94" i="11"/>
  <c r="S101" i="16"/>
  <c r="T104" i="12"/>
  <c r="S102" i="14"/>
  <c r="S104" i="16"/>
  <c r="V94" i="16"/>
  <c r="X104" i="16"/>
  <c r="T91" i="16"/>
  <c r="S91" i="11"/>
  <c r="L111" i="13"/>
  <c r="K111" i="13"/>
  <c r="K101" i="13"/>
  <c r="Q111" i="13"/>
  <c r="S91" i="13"/>
  <c r="S92" i="13"/>
  <c r="S94" i="13"/>
  <c r="S93" i="13"/>
  <c r="V112" i="16"/>
  <c r="V113" i="16"/>
  <c r="V111" i="16"/>
  <c r="V114" i="16"/>
  <c r="W104" i="13"/>
  <c r="W101" i="13"/>
  <c r="W103" i="13"/>
  <c r="W102" i="13"/>
  <c r="X111" i="15"/>
  <c r="X112" i="15"/>
  <c r="X114" i="15"/>
  <c r="X113" i="15"/>
  <c r="S104" i="13"/>
  <c r="S101" i="13"/>
  <c r="S103" i="13"/>
  <c r="S102" i="13"/>
  <c r="T93" i="15"/>
  <c r="T94" i="15"/>
  <c r="T92" i="15"/>
  <c r="T91" i="15"/>
  <c r="S111" i="14"/>
  <c r="V104" i="11"/>
  <c r="X92" i="16"/>
  <c r="X93" i="16"/>
  <c r="X91" i="16"/>
  <c r="X94" i="16"/>
  <c r="T111" i="15"/>
  <c r="T112" i="15"/>
  <c r="T114" i="15"/>
  <c r="T113" i="15"/>
  <c r="X114" i="13"/>
  <c r="X113" i="13"/>
  <c r="X111" i="13"/>
  <c r="X112" i="13"/>
  <c r="Y112" i="13"/>
  <c r="Y114" i="13"/>
  <c r="Y111" i="13"/>
  <c r="Y113" i="13"/>
  <c r="T102" i="15"/>
  <c r="T103" i="15"/>
  <c r="T101" i="15"/>
  <c r="T104" i="15"/>
  <c r="N104" i="11"/>
  <c r="W91" i="16"/>
  <c r="W92" i="16"/>
  <c r="W94" i="16"/>
  <c r="W93" i="16"/>
  <c r="P116" i="12"/>
  <c r="H117" i="12" s="1"/>
  <c r="Q103" i="12"/>
  <c r="X102" i="15"/>
  <c r="X103" i="15"/>
  <c r="X101" i="15"/>
  <c r="X104" i="15"/>
  <c r="V91" i="12"/>
  <c r="V92" i="12"/>
  <c r="V94" i="12"/>
  <c r="V93" i="12"/>
  <c r="W114" i="13"/>
  <c r="W112" i="13"/>
  <c r="W113" i="13"/>
  <c r="W111" i="13"/>
  <c r="Y103" i="15"/>
  <c r="Y104" i="15"/>
  <c r="Y102" i="15"/>
  <c r="Y101" i="15"/>
  <c r="S91" i="15"/>
  <c r="V92" i="16"/>
  <c r="X103" i="11"/>
  <c r="X102" i="16"/>
  <c r="X93" i="12"/>
  <c r="X94" i="12"/>
  <c r="X92" i="12"/>
  <c r="X91" i="12"/>
  <c r="T93" i="16"/>
  <c r="S113" i="14"/>
  <c r="V102" i="11"/>
  <c r="S92" i="11"/>
  <c r="Y111" i="12"/>
  <c r="T101" i="12"/>
  <c r="Y112" i="15"/>
  <c r="Y113" i="15"/>
  <c r="Y111" i="15"/>
  <c r="Y114" i="15"/>
  <c r="Y94" i="12"/>
  <c r="Y91" i="12"/>
  <c r="Y93" i="12"/>
  <c r="Y92" i="12"/>
  <c r="T101" i="13"/>
  <c r="T102" i="13"/>
  <c r="T104" i="13"/>
  <c r="T103" i="13"/>
  <c r="W91" i="13"/>
  <c r="W92" i="13"/>
  <c r="W94" i="13"/>
  <c r="W93" i="13"/>
  <c r="N101" i="16"/>
  <c r="V103" i="16"/>
  <c r="V104" i="16"/>
  <c r="V102" i="16"/>
  <c r="V101" i="16"/>
  <c r="Y102" i="16"/>
  <c r="Y103" i="16"/>
  <c r="Y101" i="16"/>
  <c r="Y104" i="16"/>
  <c r="P92" i="12"/>
  <c r="P94" i="12"/>
  <c r="P93" i="12"/>
  <c r="P91" i="12"/>
  <c r="W93" i="11"/>
  <c r="W94" i="11"/>
  <c r="W92" i="11"/>
  <c r="W91" i="11"/>
  <c r="O112" i="12"/>
  <c r="W114" i="12"/>
  <c r="W111" i="12"/>
  <c r="W113" i="12"/>
  <c r="W112" i="12"/>
  <c r="Q103" i="14"/>
  <c r="Y104" i="14"/>
  <c r="Y101" i="14"/>
  <c r="Y103" i="14"/>
  <c r="Y102" i="14"/>
  <c r="S113" i="16"/>
  <c r="S114" i="16"/>
  <c r="S112" i="16"/>
  <c r="S111" i="16"/>
  <c r="S91" i="16"/>
  <c r="S92" i="16"/>
  <c r="S94" i="16"/>
  <c r="S93" i="16"/>
  <c r="Y94" i="15"/>
  <c r="Y91" i="15"/>
  <c r="Y93" i="15"/>
  <c r="Y92" i="15"/>
  <c r="O102" i="12"/>
  <c r="W101" i="12"/>
  <c r="W102" i="12"/>
  <c r="W104" i="12"/>
  <c r="W103" i="12"/>
  <c r="S102" i="11"/>
  <c r="W92" i="15"/>
  <c r="W93" i="15"/>
  <c r="W91" i="15"/>
  <c r="W94" i="15"/>
  <c r="X113" i="14"/>
  <c r="X114" i="14"/>
  <c r="X112" i="14"/>
  <c r="X111" i="14"/>
  <c r="M101" i="13"/>
  <c r="U102" i="13"/>
  <c r="U103" i="13"/>
  <c r="U101" i="13"/>
  <c r="U104" i="13"/>
  <c r="V91" i="15"/>
  <c r="V92" i="15"/>
  <c r="V94" i="15"/>
  <c r="V93" i="15"/>
  <c r="X102" i="12"/>
  <c r="X103" i="12"/>
  <c r="X101" i="12"/>
  <c r="X104" i="12"/>
  <c r="U114" i="14"/>
  <c r="U111" i="14"/>
  <c r="U113" i="14"/>
  <c r="U112" i="14"/>
  <c r="S114" i="15"/>
  <c r="S111" i="15"/>
  <c r="S113" i="15"/>
  <c r="S112" i="15"/>
  <c r="T114" i="16"/>
  <c r="T111" i="16"/>
  <c r="T113" i="16"/>
  <c r="T112" i="16"/>
  <c r="U104" i="14"/>
  <c r="U101" i="14"/>
  <c r="U103" i="14"/>
  <c r="U102" i="14"/>
  <c r="Q104" i="12"/>
  <c r="Y103" i="12"/>
  <c r="Y104" i="12"/>
  <c r="Y102" i="12"/>
  <c r="Y101" i="12"/>
  <c r="K93" i="12"/>
  <c r="L116" i="14"/>
  <c r="D117" i="14" s="1"/>
  <c r="V103" i="13"/>
  <c r="V104" i="13"/>
  <c r="V102" i="13"/>
  <c r="V101" i="13"/>
  <c r="U91" i="11"/>
  <c r="U92" i="11"/>
  <c r="U94" i="11"/>
  <c r="U93" i="11"/>
  <c r="V113" i="12"/>
  <c r="V114" i="12"/>
  <c r="V112" i="12"/>
  <c r="V111" i="12"/>
  <c r="S111" i="11"/>
  <c r="S112" i="11"/>
  <c r="S114" i="11"/>
  <c r="S113" i="11"/>
  <c r="L102" i="16"/>
  <c r="T101" i="16"/>
  <c r="T102" i="16"/>
  <c r="T104" i="16"/>
  <c r="T103" i="16"/>
  <c r="S101" i="14"/>
  <c r="S93" i="15"/>
  <c r="V93" i="16"/>
  <c r="X101" i="11"/>
  <c r="X101" i="16"/>
  <c r="P104" i="11"/>
  <c r="T92" i="16"/>
  <c r="S112" i="14"/>
  <c r="V101" i="11"/>
  <c r="S94" i="11"/>
  <c r="Y113" i="12"/>
  <c r="T103" i="12"/>
  <c r="V113" i="13"/>
  <c r="V114" i="13"/>
  <c r="V112" i="13"/>
  <c r="V111" i="13"/>
  <c r="X112" i="11"/>
  <c r="X113" i="11"/>
  <c r="X111" i="11"/>
  <c r="X114" i="11"/>
  <c r="S101" i="15"/>
  <c r="S102" i="15"/>
  <c r="S104" i="15"/>
  <c r="S103" i="15"/>
  <c r="V104" i="15"/>
  <c r="V101" i="15"/>
  <c r="V103" i="15"/>
  <c r="V102" i="15"/>
  <c r="P112" i="16"/>
  <c r="X114" i="16"/>
  <c r="X111" i="16"/>
  <c r="X113" i="16"/>
  <c r="X112" i="16"/>
  <c r="S94" i="15"/>
  <c r="T93" i="12"/>
  <c r="T94" i="12"/>
  <c r="T92" i="12"/>
  <c r="T91" i="12"/>
  <c r="U103" i="15"/>
  <c r="U104" i="15"/>
  <c r="U102" i="15"/>
  <c r="U101" i="15"/>
  <c r="Y111" i="16"/>
  <c r="Y112" i="16"/>
  <c r="Y114" i="16"/>
  <c r="Y113" i="16"/>
  <c r="T114" i="13"/>
  <c r="T113" i="13"/>
  <c r="T111" i="13"/>
  <c r="T112" i="13"/>
  <c r="O116" i="11"/>
  <c r="G117" i="11" s="1"/>
  <c r="S92" i="12"/>
  <c r="S93" i="12"/>
  <c r="S91" i="12"/>
  <c r="S94" i="12"/>
  <c r="U94" i="15"/>
  <c r="U91" i="15"/>
  <c r="U93" i="15"/>
  <c r="U92" i="15"/>
  <c r="W113" i="16"/>
  <c r="W114" i="16"/>
  <c r="W112" i="16"/>
  <c r="W111" i="16"/>
  <c r="U103" i="12"/>
  <c r="U104" i="12"/>
  <c r="U102" i="12"/>
  <c r="U101" i="12"/>
  <c r="W101" i="15"/>
  <c r="W102" i="15"/>
  <c r="W104" i="15"/>
  <c r="W103" i="15"/>
  <c r="V94" i="13"/>
  <c r="V91" i="13"/>
  <c r="V93" i="13"/>
  <c r="V92" i="13"/>
  <c r="T112" i="11"/>
  <c r="T113" i="11"/>
  <c r="T111" i="11"/>
  <c r="T114" i="11"/>
  <c r="S114" i="13"/>
  <c r="S112" i="13"/>
  <c r="S111" i="13"/>
  <c r="S113" i="13"/>
  <c r="S103" i="14"/>
  <c r="X103" i="16"/>
  <c r="T94" i="16"/>
  <c r="S93" i="11"/>
  <c r="Y112" i="12"/>
  <c r="T102" i="12"/>
  <c r="O106" i="10"/>
  <c r="G107" i="10" s="1"/>
  <c r="P96" i="13"/>
  <c r="H97" i="13" s="1"/>
  <c r="M106" i="16"/>
  <c r="E107" i="16" s="1"/>
  <c r="M104" i="14"/>
  <c r="N93" i="14"/>
  <c r="N91" i="14"/>
  <c r="N104" i="15"/>
  <c r="P113" i="16"/>
  <c r="L92" i="16"/>
  <c r="L93" i="16"/>
  <c r="P111" i="16"/>
  <c r="K111" i="15"/>
  <c r="O101" i="15"/>
  <c r="L111" i="15"/>
  <c r="K101" i="15"/>
  <c r="N116" i="15"/>
  <c r="F117" i="15" s="1"/>
  <c r="L91" i="15"/>
  <c r="O104" i="15"/>
  <c r="N113" i="16"/>
  <c r="W93" i="14"/>
  <c r="W91" i="14"/>
  <c r="W94" i="14"/>
  <c r="W92" i="14"/>
  <c r="Q91" i="12"/>
  <c r="Q92" i="12"/>
  <c r="P102" i="12"/>
  <c r="P101" i="12"/>
  <c r="T92" i="14"/>
  <c r="T94" i="14"/>
  <c r="T91" i="14"/>
  <c r="T93" i="14"/>
  <c r="M103" i="15"/>
  <c r="M102" i="15"/>
  <c r="M104" i="15"/>
  <c r="N112" i="16"/>
  <c r="N111" i="16"/>
  <c r="N94" i="15"/>
  <c r="P111" i="11"/>
  <c r="P112" i="11"/>
  <c r="P113" i="11"/>
  <c r="N93" i="15"/>
  <c r="N92" i="15"/>
  <c r="O106" i="16"/>
  <c r="G107" i="16" s="1"/>
  <c r="Q102" i="14"/>
  <c r="P103" i="12"/>
  <c r="Q96" i="14"/>
  <c r="I97" i="14" s="1"/>
  <c r="K102" i="15"/>
  <c r="K104" i="15"/>
  <c r="K103" i="15"/>
  <c r="O93" i="15"/>
  <c r="O92" i="15"/>
  <c r="O91" i="15"/>
  <c r="L102" i="15"/>
  <c r="L103" i="15"/>
  <c r="K96" i="14"/>
  <c r="C97" i="14" s="1"/>
  <c r="L103" i="13"/>
  <c r="L102" i="13"/>
  <c r="L104" i="13"/>
  <c r="L103" i="16"/>
  <c r="P92" i="16"/>
  <c r="P91" i="16"/>
  <c r="P93" i="16"/>
  <c r="O96" i="12"/>
  <c r="G97" i="12" s="1"/>
  <c r="L101" i="16"/>
  <c r="Q101" i="14"/>
  <c r="P101" i="11"/>
  <c r="P103" i="11"/>
  <c r="P102" i="11"/>
  <c r="L93" i="14"/>
  <c r="L91" i="14"/>
  <c r="L92" i="14"/>
  <c r="P112" i="13"/>
  <c r="P113" i="13"/>
  <c r="P114" i="13"/>
  <c r="L112" i="16"/>
  <c r="L111" i="16"/>
  <c r="L112" i="13"/>
  <c r="L114" i="13"/>
  <c r="L113" i="13"/>
  <c r="K91" i="12"/>
  <c r="K94" i="12"/>
  <c r="K92" i="12"/>
  <c r="N116" i="14"/>
  <c r="F117" i="14" s="1"/>
  <c r="Q116" i="14"/>
  <c r="I117" i="14" s="1"/>
  <c r="K94" i="15"/>
  <c r="O94" i="15"/>
  <c r="N91" i="16"/>
  <c r="N92" i="16"/>
  <c r="Q101" i="12"/>
  <c r="Q102" i="12"/>
  <c r="O102" i="15"/>
  <c r="O103" i="15"/>
  <c r="K113" i="13"/>
  <c r="K112" i="13"/>
  <c r="K114" i="13"/>
  <c r="N103" i="16"/>
  <c r="O114" i="12"/>
  <c r="L94" i="14"/>
  <c r="O101" i="12"/>
  <c r="O113" i="16"/>
  <c r="O112" i="16"/>
  <c r="O111" i="16"/>
  <c r="K101" i="11"/>
  <c r="K91" i="15"/>
  <c r="K92" i="15"/>
  <c r="K93" i="15"/>
  <c r="O93" i="16"/>
  <c r="O92" i="16"/>
  <c r="O91" i="16"/>
  <c r="K91" i="13"/>
  <c r="Q104" i="14"/>
  <c r="L112" i="15"/>
  <c r="L114" i="15"/>
  <c r="L113" i="15"/>
  <c r="Q113" i="13"/>
  <c r="Q112" i="13"/>
  <c r="Q114" i="13"/>
  <c r="K111" i="11"/>
  <c r="K112" i="11"/>
  <c r="K113" i="11"/>
  <c r="K92" i="13"/>
  <c r="K93" i="13"/>
  <c r="K94" i="13"/>
  <c r="M101" i="15"/>
  <c r="L102" i="12"/>
  <c r="L103" i="12"/>
  <c r="L101" i="12"/>
  <c r="O104" i="12"/>
  <c r="M104" i="13"/>
  <c r="M102" i="13"/>
  <c r="M103" i="13"/>
  <c r="P101" i="16"/>
  <c r="P102" i="16"/>
  <c r="N91" i="15"/>
  <c r="K113" i="15"/>
  <c r="K112" i="15"/>
  <c r="K114" i="15"/>
  <c r="N103" i="15"/>
  <c r="N101" i="15"/>
  <c r="N102" i="15"/>
  <c r="K102" i="13"/>
  <c r="K103" i="13"/>
  <c r="K104" i="13"/>
  <c r="M101" i="14"/>
  <c r="M103" i="14"/>
  <c r="M102" i="14"/>
  <c r="L104" i="15"/>
  <c r="U94" i="14"/>
  <c r="U92" i="14"/>
  <c r="U93" i="14"/>
  <c r="U91" i="14"/>
  <c r="O103" i="12"/>
  <c r="L101" i="15"/>
  <c r="Q93" i="12"/>
  <c r="O91" i="11"/>
  <c r="O92" i="11"/>
  <c r="O93" i="11"/>
  <c r="N102" i="11"/>
  <c r="N101" i="11"/>
  <c r="N103" i="11"/>
  <c r="L101" i="13"/>
  <c r="L93" i="15"/>
  <c r="L92" i="15"/>
  <c r="L94" i="15"/>
  <c r="O111" i="12"/>
  <c r="K111" i="14"/>
  <c r="K113" i="14"/>
  <c r="K112" i="14"/>
  <c r="N93" i="16"/>
  <c r="K114" i="14"/>
  <c r="L113" i="16"/>
  <c r="Q116" i="10"/>
  <c r="I117" i="10" s="1"/>
  <c r="P116" i="10" l="1"/>
  <c r="H117" i="10" s="1"/>
  <c r="Y114" i="11"/>
  <c r="Q111" i="11"/>
  <c r="Q116" i="11" s="1"/>
  <c r="I117" i="11" s="1"/>
  <c r="P96" i="10"/>
  <c r="H97" i="10" s="1"/>
  <c r="P106" i="10"/>
  <c r="H107" i="10" s="1"/>
  <c r="Q49" i="2"/>
  <c r="M32" i="2"/>
  <c r="Q106" i="10"/>
  <c r="I107" i="10" s="1"/>
  <c r="P49" i="2"/>
  <c r="M21" i="2"/>
  <c r="W5" i="2" s="1"/>
  <c r="Q113" i="11"/>
  <c r="Q112" i="11"/>
  <c r="M116" i="16"/>
  <c r="E117" i="16" s="1"/>
  <c r="D48" i="2" s="1"/>
  <c r="M48" i="2" s="1"/>
  <c r="Q96" i="16"/>
  <c r="I97" i="16" s="1"/>
  <c r="O116" i="10"/>
  <c r="G117" i="10" s="1"/>
  <c r="C50" i="2" s="1"/>
  <c r="L50" i="2" s="1"/>
  <c r="Y112" i="11"/>
  <c r="Y113" i="11"/>
  <c r="G21" i="2"/>
  <c r="S103" i="11"/>
  <c r="M116" i="15"/>
  <c r="E117" i="15" s="1"/>
  <c r="E48" i="2" s="1"/>
  <c r="N48" i="2" s="1"/>
  <c r="Q96" i="13"/>
  <c r="I97" i="13" s="1"/>
  <c r="G45" i="2" s="1"/>
  <c r="P45" i="2" s="1"/>
  <c r="K103" i="11"/>
  <c r="S104" i="11"/>
  <c r="K104" i="11"/>
  <c r="C21" i="2"/>
  <c r="K102" i="11"/>
  <c r="E21" i="2"/>
  <c r="I21" i="2"/>
  <c r="L41" i="2"/>
  <c r="L96" i="11"/>
  <c r="D97" i="11" s="1"/>
  <c r="I40" i="2" s="1"/>
  <c r="R40" i="2" s="1"/>
  <c r="P18" i="2"/>
  <c r="Q41" i="2"/>
  <c r="O21" i="2"/>
  <c r="Y5" i="2" s="1"/>
  <c r="M96" i="13"/>
  <c r="E97" i="13" s="1"/>
  <c r="G41" i="2" s="1"/>
  <c r="R41" i="2"/>
  <c r="H21" i="2"/>
  <c r="Q16" i="2"/>
  <c r="L18" i="2"/>
  <c r="L96" i="13"/>
  <c r="D97" i="13" s="1"/>
  <c r="G40" i="2" s="1"/>
  <c r="P40" i="2" s="1"/>
  <c r="R18" i="2"/>
  <c r="N21" i="2"/>
  <c r="X5" i="2" s="1"/>
  <c r="C36" i="2"/>
  <c r="L36" i="2" s="1"/>
  <c r="I50" i="2"/>
  <c r="R50" i="2" s="1"/>
  <c r="F47" i="2"/>
  <c r="O47" i="2" s="1"/>
  <c r="C34" i="2"/>
  <c r="L34" i="2" s="1"/>
  <c r="F52" i="2"/>
  <c r="O52" i="2" s="1"/>
  <c r="E49" i="2"/>
  <c r="C38" i="2"/>
  <c r="L38" i="2" s="1"/>
  <c r="O106" i="11"/>
  <c r="G107" i="11" s="1"/>
  <c r="C46" i="2"/>
  <c r="L46" i="2" s="1"/>
  <c r="C52" i="2"/>
  <c r="L52" i="2" s="1"/>
  <c r="F49" i="2"/>
  <c r="H43" i="2"/>
  <c r="Q43" i="2" s="1"/>
  <c r="F39" i="2"/>
  <c r="O39" i="2" s="1"/>
  <c r="D36" i="2"/>
  <c r="M36" i="2" s="1"/>
  <c r="D34" i="2"/>
  <c r="M34" i="2" s="1"/>
  <c r="C42" i="2"/>
  <c r="L42" i="2" s="1"/>
  <c r="C48" i="2"/>
  <c r="L48" i="2" s="1"/>
  <c r="F36" i="2"/>
  <c r="D45" i="2"/>
  <c r="M45" i="2" s="1"/>
  <c r="C37" i="2"/>
  <c r="L37" i="2" s="1"/>
  <c r="C49" i="2"/>
  <c r="C51" i="2"/>
  <c r="F45" i="2"/>
  <c r="O45" i="2" s="1"/>
  <c r="G44" i="2"/>
  <c r="P44" i="2" s="1"/>
  <c r="H51" i="2"/>
  <c r="Q51" i="2" s="1"/>
  <c r="G48" i="2"/>
  <c r="P48" i="2" s="1"/>
  <c r="C35" i="2"/>
  <c r="L35" i="2" s="1"/>
  <c r="C44" i="2"/>
  <c r="L44" i="2" s="1"/>
  <c r="C32" i="2"/>
  <c r="M96" i="16"/>
  <c r="E97" i="16" s="1"/>
  <c r="K106" i="12"/>
  <c r="C107" i="12" s="1"/>
  <c r="Q116" i="16"/>
  <c r="I117" i="16" s="1"/>
  <c r="K106" i="14"/>
  <c r="C107" i="14" s="1"/>
  <c r="K116" i="12"/>
  <c r="C117" i="12" s="1"/>
  <c r="N106" i="14"/>
  <c r="F107" i="14" s="1"/>
  <c r="Q116" i="12"/>
  <c r="I117" i="12" s="1"/>
  <c r="L116" i="12"/>
  <c r="D117" i="12" s="1"/>
  <c r="P96" i="11"/>
  <c r="H97" i="11" s="1"/>
  <c r="Q106" i="13"/>
  <c r="I107" i="13" s="1"/>
  <c r="P106" i="13"/>
  <c r="H107" i="13" s="1"/>
  <c r="K96" i="10"/>
  <c r="C97" i="10" s="1"/>
  <c r="Q96" i="10"/>
  <c r="I97" i="10" s="1"/>
  <c r="Y103" i="11"/>
  <c r="Y102" i="11"/>
  <c r="Y101" i="11"/>
  <c r="Y104" i="11"/>
  <c r="Q102" i="11"/>
  <c r="Q104" i="11"/>
  <c r="Q103" i="11"/>
  <c r="O96" i="10"/>
  <c r="G97" i="10" s="1"/>
  <c r="O96" i="14"/>
  <c r="G97" i="14" s="1"/>
  <c r="P96" i="15"/>
  <c r="H97" i="15" s="1"/>
  <c r="L96" i="16"/>
  <c r="D97" i="16" s="1"/>
  <c r="Q96" i="11"/>
  <c r="I97" i="11" s="1"/>
  <c r="N106" i="13"/>
  <c r="F107" i="13" s="1"/>
  <c r="O116" i="15"/>
  <c r="G117" i="15" s="1"/>
  <c r="P116" i="16"/>
  <c r="H117" i="16" s="1"/>
  <c r="L106" i="14"/>
  <c r="D107" i="14" s="1"/>
  <c r="P106" i="15"/>
  <c r="H107" i="15" s="1"/>
  <c r="O116" i="14"/>
  <c r="G117" i="14" s="1"/>
  <c r="M106" i="12"/>
  <c r="E107" i="12" s="1"/>
  <c r="L106" i="11"/>
  <c r="D107" i="11" s="1"/>
  <c r="Q106" i="16"/>
  <c r="I107" i="16" s="1"/>
  <c r="M116" i="12"/>
  <c r="E117" i="12" s="1"/>
  <c r="L116" i="11"/>
  <c r="D117" i="11" s="1"/>
  <c r="P116" i="15"/>
  <c r="H117" i="15" s="1"/>
  <c r="M96" i="15"/>
  <c r="E97" i="15" s="1"/>
  <c r="L96" i="12"/>
  <c r="D97" i="12" s="1"/>
  <c r="M96" i="14"/>
  <c r="E97" i="14" s="1"/>
  <c r="M116" i="14"/>
  <c r="E117" i="14" s="1"/>
  <c r="N116" i="11"/>
  <c r="F117" i="11" s="1"/>
  <c r="K96" i="11"/>
  <c r="C97" i="11" s="1"/>
  <c r="P96" i="12"/>
  <c r="H97" i="12" s="1"/>
  <c r="L106" i="12"/>
  <c r="D107" i="12" s="1"/>
  <c r="Q116" i="13"/>
  <c r="I117" i="13" s="1"/>
  <c r="N106" i="16"/>
  <c r="F107" i="16" s="1"/>
  <c r="L116" i="13"/>
  <c r="D117" i="13" s="1"/>
  <c r="P116" i="13"/>
  <c r="H117" i="13" s="1"/>
  <c r="O116" i="12"/>
  <c r="G117" i="12" s="1"/>
  <c r="K106" i="13"/>
  <c r="C107" i="13" s="1"/>
  <c r="M106" i="13"/>
  <c r="E107" i="13" s="1"/>
  <c r="K96" i="12"/>
  <c r="C97" i="12" s="1"/>
  <c r="P116" i="11"/>
  <c r="H117" i="11" s="1"/>
  <c r="O96" i="11"/>
  <c r="G97" i="11" s="1"/>
  <c r="O106" i="12"/>
  <c r="G107" i="12" s="1"/>
  <c r="K116" i="13"/>
  <c r="C117" i="13" s="1"/>
  <c r="N96" i="14"/>
  <c r="F97" i="14" s="1"/>
  <c r="K116" i="14"/>
  <c r="C117" i="14" s="1"/>
  <c r="Q106" i="14"/>
  <c r="I107" i="14" s="1"/>
  <c r="K106" i="15"/>
  <c r="C107" i="15" s="1"/>
  <c r="L116" i="15"/>
  <c r="D117" i="15" s="1"/>
  <c r="L96" i="15"/>
  <c r="D97" i="15" s="1"/>
  <c r="O106" i="15"/>
  <c r="G107" i="15" s="1"/>
  <c r="K116" i="15"/>
  <c r="C117" i="15" s="1"/>
  <c r="K96" i="15"/>
  <c r="C97" i="15" s="1"/>
  <c r="L106" i="16"/>
  <c r="D107" i="16" s="1"/>
  <c r="P96" i="16"/>
  <c r="H97" i="16" s="1"/>
  <c r="P106" i="16"/>
  <c r="H107" i="16" s="1"/>
  <c r="L116" i="16"/>
  <c r="D117" i="16" s="1"/>
  <c r="N106" i="11"/>
  <c r="F107" i="11" s="1"/>
  <c r="N106" i="15"/>
  <c r="F107" i="15" s="1"/>
  <c r="M106" i="15"/>
  <c r="E107" i="15" s="1"/>
  <c r="O116" i="16"/>
  <c r="G117" i="16" s="1"/>
  <c r="P106" i="12"/>
  <c r="H107" i="12" s="1"/>
  <c r="Q96" i="12"/>
  <c r="I97" i="12" s="1"/>
  <c r="N96" i="16"/>
  <c r="F97" i="16" s="1"/>
  <c r="N96" i="15"/>
  <c r="F97" i="15" s="1"/>
  <c r="K116" i="11"/>
  <c r="C117" i="11" s="1"/>
  <c r="O96" i="15"/>
  <c r="G97" i="15" s="1"/>
  <c r="L106" i="13"/>
  <c r="D107" i="13" s="1"/>
  <c r="L106" i="15"/>
  <c r="D107" i="15" s="1"/>
  <c r="M106" i="14"/>
  <c r="E107" i="14" s="1"/>
  <c r="K96" i="13"/>
  <c r="C97" i="13" s="1"/>
  <c r="O96" i="16"/>
  <c r="G97" i="16" s="1"/>
  <c r="K106" i="11"/>
  <c r="C107" i="11" s="1"/>
  <c r="Q106" i="12"/>
  <c r="I107" i="12" s="1"/>
  <c r="L96" i="14"/>
  <c r="D97" i="14" s="1"/>
  <c r="P106" i="11"/>
  <c r="H107" i="11" s="1"/>
  <c r="N116" i="16"/>
  <c r="F117" i="16" s="1"/>
  <c r="O49" i="2" l="1"/>
  <c r="R21" i="2"/>
  <c r="U5" i="2" s="1"/>
  <c r="L49" i="2"/>
  <c r="C57" i="2"/>
  <c r="N49" i="2"/>
  <c r="P21" i="2"/>
  <c r="Z5" i="2" s="1"/>
  <c r="L21" i="2"/>
  <c r="V5" i="2" s="1"/>
  <c r="L57" i="2"/>
  <c r="Q21" i="2"/>
  <c r="AA5" i="2" s="1"/>
  <c r="P41" i="2"/>
  <c r="I46" i="2"/>
  <c r="R46" i="2" s="1"/>
  <c r="H37" i="2"/>
  <c r="Q37" i="2" s="1"/>
  <c r="I35" i="2"/>
  <c r="R35" i="2" s="1"/>
  <c r="D33" i="2"/>
  <c r="E40" i="2"/>
  <c r="N40" i="2" s="1"/>
  <c r="F46" i="2"/>
  <c r="O46" i="2" s="1"/>
  <c r="I43" i="2"/>
  <c r="R43" i="2" s="1"/>
  <c r="G32" i="2"/>
  <c r="D35" i="2"/>
  <c r="M35" i="2" s="1"/>
  <c r="I39" i="2"/>
  <c r="R39" i="2" s="1"/>
  <c r="H40" i="2"/>
  <c r="Q40" i="2" s="1"/>
  <c r="H48" i="2"/>
  <c r="Q48" i="2" s="1"/>
  <c r="F50" i="2"/>
  <c r="O50" i="2" s="1"/>
  <c r="E50" i="2"/>
  <c r="N50" i="2" s="1"/>
  <c r="E44" i="2"/>
  <c r="N44" i="2" s="1"/>
  <c r="G37" i="2"/>
  <c r="P37" i="2" s="1"/>
  <c r="H52" i="2"/>
  <c r="Q52" i="2" s="1"/>
  <c r="D52" i="2"/>
  <c r="M52" i="2" s="1"/>
  <c r="E33" i="2"/>
  <c r="N33" i="2" s="1"/>
  <c r="E47" i="2"/>
  <c r="N47" i="2" s="1"/>
  <c r="I51" i="2"/>
  <c r="R51" i="2" s="1"/>
  <c r="H50" i="2"/>
  <c r="G52" i="2"/>
  <c r="P52" i="2" s="1"/>
  <c r="I49" i="2"/>
  <c r="E41" i="2"/>
  <c r="D38" i="2"/>
  <c r="E37" i="2"/>
  <c r="G35" i="2"/>
  <c r="F43" i="2"/>
  <c r="O43" i="2" s="1"/>
  <c r="G38" i="2"/>
  <c r="P38" i="2" s="1"/>
  <c r="F35" i="2"/>
  <c r="O35" i="2" s="1"/>
  <c r="H32" i="2"/>
  <c r="I52" i="2"/>
  <c r="R52" i="2" s="1"/>
  <c r="H38" i="2"/>
  <c r="Q38" i="2" s="1"/>
  <c r="I32" i="2"/>
  <c r="E42" i="2"/>
  <c r="N42" i="2" s="1"/>
  <c r="E39" i="2"/>
  <c r="N39" i="2" s="1"/>
  <c r="I37" i="2"/>
  <c r="R37" i="2" s="1"/>
  <c r="D43" i="2"/>
  <c r="M43" i="2" s="1"/>
  <c r="G33" i="2"/>
  <c r="P33" i="2" s="1"/>
  <c r="D42" i="2"/>
  <c r="M42" i="2" s="1"/>
  <c r="E34" i="2"/>
  <c r="N34" i="2" s="1"/>
  <c r="D37" i="2"/>
  <c r="M37" i="2" s="1"/>
  <c r="E46" i="2"/>
  <c r="N46" i="2" s="1"/>
  <c r="E32" i="2"/>
  <c r="G46" i="2"/>
  <c r="P46" i="2" s="1"/>
  <c r="H39" i="2"/>
  <c r="Q39" i="2" s="1"/>
  <c r="G51" i="2"/>
  <c r="H33" i="2"/>
  <c r="Q33" i="2" s="1"/>
  <c r="F48" i="2"/>
  <c r="O48" i="2" s="1"/>
  <c r="E51" i="2"/>
  <c r="N51" i="2" s="1"/>
  <c r="I33" i="2"/>
  <c r="F33" i="2"/>
  <c r="O33" i="2" s="1"/>
  <c r="I45" i="2"/>
  <c r="R45" i="2" s="1"/>
  <c r="C43" i="2"/>
  <c r="L43" i="2" s="1"/>
  <c r="C45" i="2"/>
  <c r="L45" i="2" s="1"/>
  <c r="I44" i="2"/>
  <c r="R44" i="2" s="1"/>
  <c r="H46" i="2"/>
  <c r="Q46" i="2" s="1"/>
  <c r="D41" i="2"/>
  <c r="I36" i="2"/>
  <c r="R36" i="2" s="1"/>
  <c r="F34" i="2"/>
  <c r="O34" i="2" s="1"/>
  <c r="D49" i="2"/>
  <c r="D50" i="2"/>
  <c r="M50" i="2" s="1"/>
  <c r="D47" i="2"/>
  <c r="M47" i="2" s="1"/>
  <c r="F42" i="2"/>
  <c r="O42" i="2" s="1"/>
  <c r="F40" i="2"/>
  <c r="O40" i="2" s="1"/>
  <c r="G39" i="2"/>
  <c r="P39" i="2" s="1"/>
  <c r="E43" i="2"/>
  <c r="N43" i="2" s="1"/>
  <c r="H45" i="2"/>
  <c r="Q45" i="2" s="1"/>
  <c r="E35" i="2"/>
  <c r="N35" i="2" s="1"/>
  <c r="D44" i="2"/>
  <c r="M44" i="2" s="1"/>
  <c r="E36" i="2"/>
  <c r="N36" i="2" s="1"/>
  <c r="F38" i="2"/>
  <c r="O38" i="2" s="1"/>
  <c r="H36" i="2"/>
  <c r="Q36" i="2" s="1"/>
  <c r="G34" i="2"/>
  <c r="P34" i="2" s="1"/>
  <c r="G47" i="2"/>
  <c r="P47" i="2" s="1"/>
  <c r="H44" i="2"/>
  <c r="Q44" i="2" s="1"/>
  <c r="F41" i="2"/>
  <c r="I47" i="2"/>
  <c r="R47" i="2" s="1"/>
  <c r="H34" i="2"/>
  <c r="D51" i="2"/>
  <c r="M51" i="2" s="1"/>
  <c r="D40" i="2"/>
  <c r="M40" i="2" s="1"/>
  <c r="C39" i="2"/>
  <c r="L39" i="2" s="1"/>
  <c r="H47" i="2"/>
  <c r="Q47" i="2" s="1"/>
  <c r="F32" i="2"/>
  <c r="Q106" i="11"/>
  <c r="I107" i="11" s="1"/>
  <c r="L56" i="2" l="1"/>
  <c r="R32" i="2"/>
  <c r="P32" i="2"/>
  <c r="P56" i="2" s="1"/>
  <c r="G56" i="2"/>
  <c r="M49" i="2"/>
  <c r="M57" i="2" s="1"/>
  <c r="D57" i="2"/>
  <c r="Q50" i="2"/>
  <c r="H57" i="2"/>
  <c r="N57" i="2"/>
  <c r="E57" i="2"/>
  <c r="C56" i="2"/>
  <c r="F57" i="2"/>
  <c r="P51" i="2"/>
  <c r="G57" i="2"/>
  <c r="Q32" i="2"/>
  <c r="H56" i="2"/>
  <c r="R49" i="2"/>
  <c r="I57" i="2"/>
  <c r="M33" i="2"/>
  <c r="D56" i="2"/>
  <c r="O32" i="2"/>
  <c r="F56" i="2"/>
  <c r="N32" i="2"/>
  <c r="E56" i="2"/>
  <c r="O57" i="2"/>
  <c r="Q57" i="2"/>
  <c r="Q56" i="2"/>
  <c r="R57" i="2"/>
  <c r="D54" i="2"/>
  <c r="N41" i="2"/>
  <c r="G54" i="2"/>
  <c r="O41" i="2"/>
  <c r="M41" i="2"/>
  <c r="L54" i="2"/>
  <c r="V25" i="2" s="1"/>
  <c r="H54" i="2"/>
  <c r="E54" i="2"/>
  <c r="F54" i="2"/>
  <c r="Q54" i="2"/>
  <c r="AA25" i="2" s="1"/>
  <c r="P54" i="2"/>
  <c r="Z25" i="2" s="1"/>
  <c r="I38" i="2"/>
  <c r="I56" i="2" s="1"/>
  <c r="C54" i="2"/>
  <c r="M56" i="2" l="1"/>
  <c r="N56" i="2"/>
  <c r="O56" i="2"/>
  <c r="P57" i="2"/>
  <c r="O54" i="2"/>
  <c r="Y25" i="2" s="1"/>
  <c r="N54" i="2"/>
  <c r="X25" i="2" s="1"/>
  <c r="M54" i="2"/>
  <c r="W25" i="2" s="1"/>
  <c r="I54" i="2"/>
  <c r="R38" i="2"/>
  <c r="R56" i="2" l="1"/>
  <c r="R54" i="2"/>
  <c r="U25" i="2" s="1"/>
</calcChain>
</file>

<file path=xl/comments1.xml><?xml version="1.0" encoding="utf-8"?>
<comments xmlns="http://schemas.openxmlformats.org/spreadsheetml/2006/main">
  <authors>
    <author>Peter</author>
  </authors>
  <commentList>
    <comment ref="L51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Appears that by chance there were two very busy Jan 3rd values.</t>
        </r>
      </text>
    </comment>
  </commentList>
</comments>
</file>

<file path=xl/comments10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11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12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13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14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15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2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3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4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5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6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7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8.xml><?xml version="1.0" encoding="utf-8"?>
<comments xmlns="http://schemas.openxmlformats.org/spreadsheetml/2006/main">
  <authors>
    <author>Peter</author>
  </authors>
  <commentList>
    <comment ref="A5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comments9.xml><?xml version="1.0" encoding="utf-8"?>
<comments xmlns="http://schemas.openxmlformats.org/spreadsheetml/2006/main">
  <authors>
    <author>Peter</author>
  </authors>
  <commentList>
    <comment ref="A90" authorId="0">
      <text>
        <r>
          <rPr>
            <b/>
            <sz val="9"/>
            <color indexed="81"/>
            <rFont val="Tahoma"/>
            <family val="2"/>
          </rPr>
          <t>Peter:</t>
        </r>
        <r>
          <rPr>
            <sz val="9"/>
            <color indexed="81"/>
            <rFont val="Tahoma"/>
            <family val="2"/>
          </rPr>
          <t xml:space="preserve">
Somewhat arbitrary, but want to give less weight to older years.</t>
        </r>
      </text>
    </comment>
  </commentList>
</comments>
</file>

<file path=xl/sharedStrings.xml><?xml version="1.0" encoding="utf-8"?>
<sst xmlns="http://schemas.openxmlformats.org/spreadsheetml/2006/main" count="1917" uniqueCount="57">
  <si>
    <t>Holiday:</t>
  </si>
  <si>
    <t>Mon</t>
  </si>
  <si>
    <t>Data</t>
  </si>
  <si>
    <t>Week of</t>
  </si>
  <si>
    <t>Tue</t>
  </si>
  <si>
    <t>Wed</t>
  </si>
  <si>
    <t>Thu</t>
  </si>
  <si>
    <t>Fri</t>
  </si>
  <si>
    <t>Sat</t>
  </si>
  <si>
    <t>Sun</t>
  </si>
  <si>
    <t>Include Week?</t>
  </si>
  <si>
    <t>Total:</t>
  </si>
  <si>
    <t>Holiday Indices  (= Holiday / Given Day )</t>
  </si>
  <si>
    <t>Determining Outliers</t>
  </si>
  <si>
    <t xml:space="preserve">Max Allowed Standard Deviations: </t>
  </si>
  <si>
    <t>Count?  (Yes = 1, No = 0)</t>
  </si>
  <si>
    <t>No. of Std Dev's</t>
  </si>
  <si>
    <t>Prelim Avg</t>
  </si>
  <si>
    <t xml:space="preserve">Total: </t>
  </si>
  <si>
    <t>Final Avg</t>
  </si>
  <si>
    <t>Std Dev</t>
  </si>
  <si>
    <t>Weighted Average Values</t>
  </si>
  <si>
    <t xml:space="preserve">Max Allowed Standard Deviations, Overall: </t>
  </si>
  <si>
    <t>Standard Deviation</t>
  </si>
  <si>
    <t>Year's Weight</t>
  </si>
  <si>
    <t>Average</t>
  </si>
  <si>
    <t>Wtd Avg</t>
  </si>
  <si>
    <t>Holiday Factors: Summary Table</t>
  </si>
  <si>
    <t>July 4</t>
  </si>
  <si>
    <t>Holiday Years</t>
  </si>
  <si>
    <t>July 4th</t>
  </si>
  <si>
    <t>Year</t>
  </si>
  <si>
    <t>1st Day of Week</t>
  </si>
  <si>
    <t>Holiday</t>
  </si>
  <si>
    <t>Holiday Day</t>
  </si>
  <si>
    <t>Christmas</t>
  </si>
  <si>
    <t>Holiday Indices:  Week Before Christmas</t>
  </si>
  <si>
    <t>Holiday Indices:  Week After Christmas</t>
  </si>
  <si>
    <t>Holiday Indices:  Christmas Week</t>
  </si>
  <si>
    <t>Christmas Week</t>
  </si>
  <si>
    <t>Week Before Christmas</t>
  </si>
  <si>
    <t>Week After Christmas</t>
  </si>
  <si>
    <t>Sum:</t>
  </si>
  <si>
    <t>Annual Holiday Values</t>
  </si>
  <si>
    <t xml:space="preserve">Days from Holiday: </t>
  </si>
  <si>
    <t>Initial Values</t>
  </si>
  <si>
    <t>Final Values</t>
  </si>
  <si>
    <t>Date</t>
  </si>
  <si>
    <t>Chart</t>
  </si>
  <si>
    <t>Xmas</t>
  </si>
  <si>
    <t>Sum</t>
  </si>
  <si>
    <t>Trend</t>
  </si>
  <si>
    <t>Actuals</t>
  </si>
  <si>
    <t>Avg</t>
  </si>
  <si>
    <t>3rd Friday, Dec</t>
  </si>
  <si>
    <t>Dec:</t>
  </si>
  <si>
    <t>Jan: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</si>
</sst>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/yy;@"/>
    <numFmt numFmtId="165" formatCode="0.0"/>
    <numFmt numFmtId="166" formatCode="#,##0.0_);[Red]\(#,##0.0\)"/>
    <numFmt numFmtId="167" formatCode="0_);[Red]\(0\)"/>
    <numFmt numFmtId="168" formatCode="m/d;@"/>
  </numFmts>
  <fonts count="22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4"/>
      <color rgb="FF0033CC"/>
      <name val="Arial"/>
      <family val="2"/>
    </font>
    <font>
      <b/>
      <sz val="10"/>
      <color rgb="FF0033CC"/>
      <name val="Arial"/>
      <family val="2"/>
    </font>
    <font>
      <sz val="8"/>
      <color theme="0" tint="-0.249977111117893"/>
      <name val="Arial"/>
      <family val="2"/>
    </font>
    <font>
      <u/>
      <sz val="8"/>
      <color theme="1"/>
      <name val="Arial"/>
      <family val="2"/>
    </font>
    <font>
      <sz val="8"/>
      <name val="Arial"/>
      <family val="2"/>
    </font>
    <font>
      <sz val="11"/>
      <color theme="0" tint="-0.34998626667073579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33CC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8"/>
      <color rgb="FF0033CC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0033CC"/>
      <name val="Arial"/>
      <family val="2"/>
    </font>
    <font>
      <i/>
      <sz val="8"/>
      <color rgb="FF00B050"/>
      <name val="Arial"/>
      <family val="2"/>
    </font>
    <font>
      <b/>
      <sz val="14"/>
      <color rgb="FFFF0000"/>
      <name val="Arial"/>
      <family val="2"/>
    </font>
    <font>
      <b/>
      <sz val="14"/>
      <color rgb="FF0033CC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0033CC"/>
      </left>
      <right/>
      <top style="medium">
        <color rgb="FF0033CC"/>
      </top>
      <bottom style="medium">
        <color rgb="FF0033CC"/>
      </bottom>
      <diagonal/>
    </border>
    <border>
      <left/>
      <right/>
      <top style="medium">
        <color rgb="FF0033CC"/>
      </top>
      <bottom style="medium">
        <color rgb="FF0033CC"/>
      </bottom>
      <diagonal/>
    </border>
    <border>
      <left/>
      <right style="medium">
        <color rgb="FF0033CC"/>
      </right>
      <top style="medium">
        <color rgb="FF0033CC"/>
      </top>
      <bottom style="medium">
        <color rgb="FF0033CC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5" fillId="0" borderId="0" xfId="0" applyFont="1" applyAlignme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2" borderId="1" xfId="0" applyFont="1" applyFill="1" applyBorder="1" applyAlignment="1">
      <alignment horizontal="center"/>
    </xf>
    <xf numFmtId="164" fontId="3" fillId="3" borderId="1" xfId="0" applyNumberFormat="1" applyFont="1" applyFill="1" applyBorder="1" applyAlignment="1">
      <alignment horizontal="center"/>
    </xf>
    <xf numFmtId="0" fontId="0" fillId="4" borderId="0" xfId="0" applyFill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/>
    <xf numFmtId="38" fontId="3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38" fontId="8" fillId="0" borderId="5" xfId="0" applyNumberFormat="1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38" fontId="8" fillId="0" borderId="0" xfId="0" applyNumberFormat="1" applyFont="1" applyAlignment="1">
      <alignment horizontal="center"/>
    </xf>
    <xf numFmtId="38" fontId="8" fillId="0" borderId="0" xfId="0" applyNumberFormat="1" applyFont="1" applyAlignment="1">
      <alignment horizontal="center" wrapText="1"/>
    </xf>
    <xf numFmtId="164" fontId="3" fillId="0" borderId="0" xfId="0" applyNumberFormat="1" applyFont="1" applyAlignment="1">
      <alignment horizontal="center"/>
    </xf>
    <xf numFmtId="38" fontId="9" fillId="0" borderId="0" xfId="0" applyNumberFormat="1" applyFont="1" applyAlignment="1">
      <alignment horizontal="center"/>
    </xf>
    <xf numFmtId="38" fontId="3" fillId="0" borderId="1" xfId="0" applyNumberFormat="1" applyFont="1" applyFill="1" applyBorder="1" applyAlignment="1">
      <alignment horizontal="center"/>
    </xf>
    <xf numFmtId="164" fontId="3" fillId="3" borderId="0" xfId="0" applyNumberFormat="1" applyFont="1" applyFill="1" applyAlignment="1">
      <alignment horizontal="center"/>
    </xf>
    <xf numFmtId="38" fontId="3" fillId="3" borderId="0" xfId="0" applyNumberFormat="1" applyFont="1" applyFill="1" applyAlignment="1">
      <alignment horizontal="center"/>
    </xf>
    <xf numFmtId="38" fontId="3" fillId="3" borderId="1" xfId="0" applyNumberFormat="1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Alignme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65" fontId="3" fillId="6" borderId="0" xfId="0" applyNumberFormat="1" applyFont="1" applyFill="1" applyAlignment="1">
      <alignment horizontal="center"/>
    </xf>
    <xf numFmtId="165" fontId="3" fillId="7" borderId="0" xfId="0" applyNumberFormat="1" applyFont="1" applyFill="1" applyAlignment="1">
      <alignment horizontal="center"/>
    </xf>
    <xf numFmtId="165" fontId="3" fillId="8" borderId="0" xfId="0" applyNumberFormat="1" applyFont="1" applyFill="1" applyAlignment="1">
      <alignment horizontal="center"/>
    </xf>
    <xf numFmtId="40" fontId="3" fillId="0" borderId="0" xfId="0" applyNumberFormat="1" applyFont="1" applyAlignment="1">
      <alignment horizontal="center"/>
    </xf>
    <xf numFmtId="38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40" fontId="3" fillId="3" borderId="0" xfId="0" applyNumberFormat="1" applyFont="1" applyFill="1" applyAlignment="1">
      <alignment horizontal="center"/>
    </xf>
    <xf numFmtId="38" fontId="4" fillId="3" borderId="0" xfId="0" applyNumberFormat="1" applyFont="1" applyFill="1" applyAlignment="1">
      <alignment horizontal="center"/>
    </xf>
    <xf numFmtId="166" fontId="3" fillId="3" borderId="0" xfId="0" applyNumberFormat="1" applyFont="1" applyFill="1" applyAlignment="1">
      <alignment horizontal="center"/>
    </xf>
    <xf numFmtId="38" fontId="12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8" fontId="3" fillId="0" borderId="0" xfId="0" applyNumberFormat="1" applyFont="1" applyAlignment="1"/>
    <xf numFmtId="0" fontId="4" fillId="0" borderId="2" xfId="0" applyFont="1" applyBorder="1" applyAlignment="1">
      <alignment horizontal="center"/>
    </xf>
    <xf numFmtId="40" fontId="4" fillId="0" borderId="3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3" fillId="0" borderId="0" xfId="0" applyFont="1" applyAlignment="1"/>
    <xf numFmtId="0" fontId="14" fillId="0" borderId="0" xfId="0" applyFont="1" applyAlignment="1">
      <alignment horizontal="center"/>
    </xf>
    <xf numFmtId="0" fontId="14" fillId="4" borderId="0" xfId="0" applyFont="1" applyFill="1" applyAlignment="1">
      <alignment horizontal="center"/>
    </xf>
    <xf numFmtId="0" fontId="8" fillId="0" borderId="0" xfId="0" applyFont="1" applyAlignment="1">
      <alignment horizontal="center" wrapText="1"/>
    </xf>
    <xf numFmtId="166" fontId="4" fillId="2" borderId="1" xfId="0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0" fontId="15" fillId="0" borderId="7" xfId="0" applyFont="1" applyBorder="1" applyAlignment="1">
      <alignment horizontal="center"/>
    </xf>
    <xf numFmtId="40" fontId="15" fillId="0" borderId="8" xfId="0" applyNumberFormat="1" applyFont="1" applyBorder="1" applyAlignment="1">
      <alignment horizontal="center"/>
    </xf>
    <xf numFmtId="40" fontId="18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40" fontId="19" fillId="0" borderId="0" xfId="0" applyNumberFormat="1" applyFont="1" applyAlignment="1">
      <alignment horizontal="center"/>
    </xf>
    <xf numFmtId="167" fontId="3" fillId="2" borderId="1" xfId="0" applyNumberFormat="1" applyFont="1" applyFill="1" applyBorder="1" applyAlignment="1">
      <alignment horizontal="center"/>
    </xf>
    <xf numFmtId="0" fontId="8" fillId="0" borderId="10" xfId="0" applyFont="1" applyBorder="1" applyAlignment="1">
      <alignment horizontal="center" wrapText="1"/>
    </xf>
    <xf numFmtId="165" fontId="3" fillId="2" borderId="13" xfId="0" applyNumberFormat="1" applyFont="1" applyFill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165" fontId="3" fillId="2" borderId="14" xfId="0" applyNumberFormat="1" applyFont="1" applyFill="1" applyBorder="1" applyAlignment="1">
      <alignment horizontal="center"/>
    </xf>
    <xf numFmtId="168" fontId="15" fillId="0" borderId="0" xfId="0" applyNumberFormat="1" applyFont="1" applyAlignment="1">
      <alignment horizontal="center"/>
    </xf>
    <xf numFmtId="40" fontId="3" fillId="2" borderId="0" xfId="0" applyNumberFormat="1" applyFont="1" applyFill="1" applyAlignment="1">
      <alignment horizontal="center"/>
    </xf>
    <xf numFmtId="38" fontId="3" fillId="0" borderId="0" xfId="0" applyNumberFormat="1" applyFont="1" applyAlignment="1">
      <alignment horizontal="center" wrapText="1"/>
    </xf>
    <xf numFmtId="38" fontId="7" fillId="0" borderId="0" xfId="0" applyNumberFormat="1" applyFont="1" applyAlignment="1">
      <alignment horizontal="center"/>
    </xf>
    <xf numFmtId="2" fontId="15" fillId="0" borderId="9" xfId="0" applyNumberFormat="1" applyFont="1" applyBorder="1" applyAlignment="1">
      <alignment horizontal="center"/>
    </xf>
    <xf numFmtId="168" fontId="18" fillId="0" borderId="0" xfId="0" applyNumberFormat="1" applyFont="1" applyAlignment="1">
      <alignment horizontal="center"/>
    </xf>
    <xf numFmtId="40" fontId="3" fillId="0" borderId="15" xfId="0" applyNumberFormat="1" applyFont="1" applyBorder="1" applyAlignment="1">
      <alignment horizontal="center"/>
    </xf>
    <xf numFmtId="168" fontId="15" fillId="0" borderId="0" xfId="0" quotePrefix="1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40" fontId="0" fillId="0" borderId="0" xfId="0" applyNumberFormat="1"/>
    <xf numFmtId="0" fontId="0" fillId="0" borderId="2" xfId="0" applyBorder="1"/>
    <xf numFmtId="0" fontId="0" fillId="0" borderId="4" xfId="0" applyBorder="1"/>
    <xf numFmtId="40" fontId="3" fillId="0" borderId="1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/>
    </xf>
    <xf numFmtId="0" fontId="20" fillId="2" borderId="2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21" fillId="5" borderId="2" xfId="0" quotePrefix="1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5" borderId="4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12" fillId="0" borderId="11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12" xfId="0" applyFont="1" applyFill="1" applyBorder="1" applyAlignment="1">
      <alignment horizontal="center"/>
    </xf>
    <xf numFmtId="0" fontId="12" fillId="5" borderId="2" xfId="0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</cellXfs>
  <cellStyles count="1">
    <cellStyle name="Normal" xfId="0" builtinId="0"/>
  </cellStyles>
  <dxfs count="1444"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 val="0"/>
        <i val="0"/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 tint="-0.24994659260841701"/>
      </font>
      <numFmt numFmtId="6" formatCode="#,##0_);[Red]\(#,##0\)"/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  <numFmt numFmtId="6" formatCode="#,##0_);[Red]\(#,##0\)"/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 val="0"/>
        <i val="0"/>
        <color theme="0" tint="-0.24994659260841701"/>
      </font>
    </dxf>
    <dxf>
      <font>
        <color theme="0" tint="-0.24994659260841701"/>
      </font>
      <numFmt numFmtId="6" formatCode="#,##0_);[Red]\(#,##0\)"/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CFF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b/>
        <i val="0"/>
      </font>
      <fill>
        <patternFill>
          <bgColor rgb="FFFFFF00"/>
        </patternFill>
      </fill>
    </dxf>
    <dxf>
      <font>
        <color theme="0" tint="-0.24994659260841701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  <dxf>
      <font>
        <color theme="0" tint="-0.34998626667073579"/>
      </font>
      <numFmt numFmtId="6" formatCode="#,##0_);[Red]\(#,##0\)"/>
    </dxf>
  </dxfs>
  <tableStyles count="0" defaultTableStyle="TableStyleMedium2" defaultPivotStyle="PivotStyleLight16"/>
  <colors>
    <mruColors>
      <color rgb="FF66FFFF"/>
      <color rgb="FF0033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>
                <a:solidFill>
                  <a:srgbClr val="0033CC"/>
                </a:solidFill>
              </a:rPr>
              <a:t>Total Volumes By Day of Week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July 4th</a:t>
            </a:r>
          </a:p>
        </c:rich>
      </c:tx>
      <c:layout>
        <c:manualLayout>
          <c:xMode val="edge"/>
          <c:yMode val="edge"/>
          <c:x val="0.10962855186579938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Sum!$B$13</c:f>
              <c:strCache>
                <c:ptCount val="1"/>
                <c:pt idx="0">
                  <c:v>7/1</c:v>
                </c:pt>
              </c:strCache>
            </c:strRef>
          </c:tx>
          <c:spPr>
            <a:ln>
              <a:solidFill>
                <a:srgbClr val="0033CC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Sum!$U$4:$AA$4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Sum!$U$5:$AA$5</c:f>
              <c:numCache>
                <c:formatCode>#,##0.00_);[Red]\(#,##0.00\)</c:formatCode>
                <c:ptCount val="7"/>
                <c:pt idx="0">
                  <c:v>3.9515630190824127</c:v>
                </c:pt>
                <c:pt idx="1">
                  <c:v>3.7858774419571897</c:v>
                </c:pt>
                <c:pt idx="2">
                  <c:v>3.2641708201492219</c:v>
                </c:pt>
                <c:pt idx="3">
                  <c:v>2.9763021013707958</c:v>
                </c:pt>
                <c:pt idx="4">
                  <c:v>3.2426965792562115</c:v>
                </c:pt>
                <c:pt idx="5">
                  <c:v>3.7714737055155867</c:v>
                </c:pt>
                <c:pt idx="6">
                  <c:v>3.9811848908371981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Sum!$U$7:$AA$7</c:f>
              <c:numCache>
                <c:formatCode>#,##0.00_);[Red]\(#,##0.00\)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179200"/>
        <c:axId val="104181120"/>
      </c:lineChart>
      <c:catAx>
        <c:axId val="10417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04181120"/>
        <c:crosses val="autoZero"/>
        <c:auto val="1"/>
        <c:lblAlgn val="ctr"/>
        <c:lblOffset val="100"/>
        <c:noMultiLvlLbl val="0"/>
      </c:catAx>
      <c:valAx>
        <c:axId val="104181120"/>
        <c:scaling>
          <c:orientation val="minMax"/>
          <c:max val="5.5"/>
          <c:min val="0"/>
        </c:scaling>
        <c:delete val="1"/>
        <c:axPos val="l"/>
        <c:numFmt formatCode="#,##0.00_);[Red]\(#,##0.00\)" sourceLinked="1"/>
        <c:majorTickMark val="out"/>
        <c:minorTickMark val="none"/>
        <c:tickLblPos val="nextTo"/>
        <c:crossAx val="104179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>
                <a:solidFill>
                  <a:srgbClr val="0033CC"/>
                </a:solidFill>
              </a:rPr>
              <a:t>Total Volumes By Day of Week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3</a:t>
            </a:r>
            <a:r>
              <a:rPr lang="en-US" baseline="0">
                <a:solidFill>
                  <a:srgbClr val="FF0000"/>
                </a:solidFill>
              </a:rPr>
              <a:t> Weeks of Christmas</a:t>
            </a:r>
            <a:endParaRPr lang="en-US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10962855186579938"/>
          <c:y val="0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Sum!$B$13</c:f>
              <c:strCache>
                <c:ptCount val="1"/>
                <c:pt idx="0">
                  <c:v>7/1</c:v>
                </c:pt>
              </c:strCache>
            </c:strRef>
          </c:tx>
          <c:spPr>
            <a:ln>
              <a:solidFill>
                <a:srgbClr val="0033CC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</c:spPr>
          </c:marker>
          <c:dLbls>
            <c:dLbl>
              <c:idx val="2"/>
              <c:layout>
                <c:manualLayout>
                  <c:x val="-3.4852545605712326E-2"/>
                  <c:y val="-5.13540026246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Sum!$U$24:$AA$24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Sum!$U$25:$AA$25</c:f>
              <c:numCache>
                <c:formatCode>#,##0.0_);[Red]\(#,##0.0\)</c:formatCode>
                <c:ptCount val="7"/>
                <c:pt idx="0">
                  <c:v>10.730380447663295</c:v>
                </c:pt>
                <c:pt idx="1">
                  <c:v>11.356943645089718</c:v>
                </c:pt>
                <c:pt idx="2">
                  <c:v>10.63178041556678</c:v>
                </c:pt>
                <c:pt idx="3">
                  <c:v>10.232882794331408</c:v>
                </c:pt>
                <c:pt idx="4">
                  <c:v>10.311683505917463</c:v>
                </c:pt>
                <c:pt idx="5">
                  <c:v>10.282329993385259</c:v>
                </c:pt>
                <c:pt idx="6">
                  <c:v>11.184050115532482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Sum!$U$24:$AA$24</c:f>
              <c:strCache>
                <c:ptCount val="7"/>
                <c:pt idx="0">
                  <c:v>Sun</c:v>
                </c:pt>
                <c:pt idx="1">
                  <c:v>Mon</c:v>
                </c:pt>
                <c:pt idx="2">
                  <c:v>Tue</c:v>
                </c:pt>
                <c:pt idx="3">
                  <c:v>Wed</c:v>
                </c:pt>
                <c:pt idx="4">
                  <c:v>Thu</c:v>
                </c:pt>
                <c:pt idx="5">
                  <c:v>Fri</c:v>
                </c:pt>
                <c:pt idx="6">
                  <c:v>Sat</c:v>
                </c:pt>
              </c:strCache>
            </c:strRef>
          </c:cat>
          <c:val>
            <c:numRef>
              <c:f>Sum!$L$59:$R$59</c:f>
              <c:numCache>
                <c:formatCode>#,##0.0_);[Red]\(#,##0.0\)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97248"/>
        <c:axId val="189562880"/>
      </c:lineChart>
      <c:catAx>
        <c:axId val="150997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89562880"/>
        <c:crosses val="autoZero"/>
        <c:auto val="1"/>
        <c:lblAlgn val="ctr"/>
        <c:lblOffset val="100"/>
        <c:noMultiLvlLbl val="0"/>
      </c:catAx>
      <c:valAx>
        <c:axId val="189562880"/>
        <c:scaling>
          <c:orientation val="minMax"/>
          <c:max val="15.5"/>
          <c:min val="0"/>
        </c:scaling>
        <c:delete val="1"/>
        <c:axPos val="l"/>
        <c:numFmt formatCode="#,##0.0_);[Red]\(#,##0.0\)" sourceLinked="1"/>
        <c:majorTickMark val="out"/>
        <c:minorTickMark val="none"/>
        <c:tickLblPos val="nextTo"/>
        <c:crossAx val="1509972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Sum!$AD$29</c:f>
          <c:strCache>
            <c:ptCount val="1"/>
            <c:pt idx="0">
              <c:v>3rd Friday, Dec</c:v>
            </c:pt>
          </c:strCache>
        </c:strRef>
      </c:tx>
      <c:layout>
        <c:manualLayout>
          <c:xMode val="edge"/>
          <c:yMode val="edge"/>
          <c:x val="0.32170608110209326"/>
          <c:y val="0"/>
        </c:manualLayout>
      </c:layout>
      <c:overlay val="1"/>
      <c:txPr>
        <a:bodyPr/>
        <a:lstStyle/>
        <a:p>
          <a:pPr>
            <a:defRPr>
              <a:solidFill>
                <a:srgbClr val="0033CC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302008607429039"/>
          <c:y val="0.10466009439530972"/>
          <c:w val="0.83523955785111326"/>
          <c:h val="0.78172700493616698"/>
        </c:manualLayout>
      </c:layout>
      <c:lineChart>
        <c:grouping val="standard"/>
        <c:varyColors val="0"/>
        <c:ser>
          <c:idx val="0"/>
          <c:order val="0"/>
          <c:tx>
            <c:strRef>
              <c:f>Sum!$AD$30</c:f>
              <c:strCache>
                <c:ptCount val="1"/>
                <c:pt idx="0">
                  <c:v>Actuals</c:v>
                </c:pt>
              </c:strCache>
            </c:strRef>
          </c:tx>
          <c:spPr>
            <a:ln>
              <a:solidFill>
                <a:srgbClr val="0033CC"/>
              </a:solidFill>
            </a:ln>
          </c:spPr>
          <c:marker>
            <c:symbol val="none"/>
          </c:marker>
          <c:cat>
            <c:numRef>
              <c:f>Sum!$AC$31:$AC$56</c:f>
              <c:numCache>
                <c:formatCode>0_);[Red]\(0\)</c:formatCode>
                <c:ptCount val="26"/>
                <c:pt idx="0">
                  <c:v>1991</c:v>
                </c:pt>
                <c:pt idx="1">
                  <c:v>1992</c:v>
                </c:pt>
                <c:pt idx="2">
                  <c:v>1993</c:v>
                </c:pt>
                <c:pt idx="3">
                  <c:v>1994</c:v>
                </c:pt>
                <c:pt idx="4">
                  <c:v>1995</c:v>
                </c:pt>
                <c:pt idx="5">
                  <c:v>1996</c:v>
                </c:pt>
                <c:pt idx="6">
                  <c:v>1997</c:v>
                </c:pt>
                <c:pt idx="7">
                  <c:v>1998</c:v>
                </c:pt>
                <c:pt idx="8">
                  <c:v>1999</c:v>
                </c:pt>
                <c:pt idx="9">
                  <c:v>2000</c:v>
                </c:pt>
                <c:pt idx="10">
                  <c:v>2001</c:v>
                </c:pt>
                <c:pt idx="11">
                  <c:v>2002</c:v>
                </c:pt>
                <c:pt idx="12">
                  <c:v>2003</c:v>
                </c:pt>
                <c:pt idx="13">
                  <c:v>2004</c:v>
                </c:pt>
                <c:pt idx="14">
                  <c:v>2005</c:v>
                </c:pt>
                <c:pt idx="15">
                  <c:v>2006</c:v>
                </c:pt>
                <c:pt idx="16">
                  <c:v>2007</c:v>
                </c:pt>
                <c:pt idx="17">
                  <c:v>2008</c:v>
                </c:pt>
                <c:pt idx="18">
                  <c:v>2009</c:v>
                </c:pt>
                <c:pt idx="19">
                  <c:v>2010</c:v>
                </c:pt>
                <c:pt idx="20">
                  <c:v>2011</c:v>
                </c:pt>
                <c:pt idx="21">
                  <c:v>2012</c:v>
                </c:pt>
                <c:pt idx="22">
                  <c:v>2013</c:v>
                </c:pt>
                <c:pt idx="23">
                  <c:v>2014</c:v>
                </c:pt>
                <c:pt idx="24">
                  <c:v>2015</c:v>
                </c:pt>
                <c:pt idx="25">
                  <c:v>2016</c:v>
                </c:pt>
              </c:numCache>
            </c:numRef>
          </c:cat>
          <c:val>
            <c:numRef>
              <c:f>Sum!$AD$31:$AD$56</c:f>
              <c:numCache>
                <c:formatCode>#,##0.00_);[Red]\(#,##0.00\)</c:formatCode>
                <c:ptCount val="26"/>
                <c:pt idx="0">
                  <c:v>1.508115420768811</c:v>
                </c:pt>
                <c:pt idx="1">
                  <c:v>1.6119415532984833</c:v>
                </c:pt>
                <c:pt idx="2">
                  <c:v>1.3549008504297331</c:v>
                </c:pt>
                <c:pt idx="3">
                  <c:v>1.5353257788578598</c:v>
                </c:pt>
                <c:pt idx="4">
                  <c:v>1.6982050337634742</c:v>
                </c:pt>
                <c:pt idx="5">
                  <c:v>1.4424146543742455</c:v>
                </c:pt>
                <c:pt idx="6">
                  <c:v>1.3906190883098228</c:v>
                </c:pt>
                <c:pt idx="7">
                  <c:v>0.90663304582659066</c:v>
                </c:pt>
                <c:pt idx="8">
                  <c:v>1.2312023330360853</c:v>
                </c:pt>
                <c:pt idx="9">
                  <c:v>1.2587338040475209</c:v>
                </c:pt>
                <c:pt idx="10">
                  <c:v>1.3301376156155265</c:v>
                </c:pt>
                <c:pt idx="11">
                  <c:v>1.4708417392658195</c:v>
                </c:pt>
                <c:pt idx="12">
                  <c:v>1.1496151753715023</c:v>
                </c:pt>
                <c:pt idx="13">
                  <c:v>1.9558356347386225</c:v>
                </c:pt>
                <c:pt idx="14">
                  <c:v>1.3626373792680053</c:v>
                </c:pt>
                <c:pt idx="15">
                  <c:v>1.3270101030218313</c:v>
                </c:pt>
                <c:pt idx="16">
                  <c:v>1.2348970568321331</c:v>
                </c:pt>
                <c:pt idx="17">
                  <c:v>1.6375486338529173</c:v>
                </c:pt>
                <c:pt idx="18">
                  <c:v>2.2255071316223578</c:v>
                </c:pt>
                <c:pt idx="19">
                  <c:v>1.7766057103460542</c:v>
                </c:pt>
                <c:pt idx="20">
                  <c:v>2.0193530526566716</c:v>
                </c:pt>
                <c:pt idx="21">
                  <c:v>2.322586019414199</c:v>
                </c:pt>
                <c:pt idx="22">
                  <c:v>2.7528237481888649</c:v>
                </c:pt>
                <c:pt idx="23">
                  <c:v>2.7999862877961021</c:v>
                </c:pt>
                <c:pt idx="24">
                  <c:v>2.0524333261390244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Sum!$AE$30</c:f>
              <c:strCache>
                <c:ptCount val="1"/>
                <c:pt idx="0">
                  <c:v>Trend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Sum!$AE$31:$AE$56</c:f>
              <c:numCache>
                <c:formatCode>#,##0.00_);[Red]\(#,##0.00\)</c:formatCode>
                <c:ptCount val="26"/>
                <c:pt idx="0">
                  <c:v>1.35</c:v>
                </c:pt>
                <c:pt idx="1">
                  <c:v>1.35</c:v>
                </c:pt>
                <c:pt idx="2">
                  <c:v>1.35</c:v>
                </c:pt>
                <c:pt idx="3">
                  <c:v>1.35</c:v>
                </c:pt>
                <c:pt idx="4">
                  <c:v>1.35</c:v>
                </c:pt>
                <c:pt idx="5">
                  <c:v>1.35</c:v>
                </c:pt>
                <c:pt idx="6">
                  <c:v>1.35</c:v>
                </c:pt>
                <c:pt idx="7">
                  <c:v>1.35</c:v>
                </c:pt>
                <c:pt idx="8">
                  <c:v>1.35</c:v>
                </c:pt>
                <c:pt idx="9">
                  <c:v>1.35</c:v>
                </c:pt>
                <c:pt idx="10">
                  <c:v>1.35</c:v>
                </c:pt>
                <c:pt idx="11">
                  <c:v>1.35</c:v>
                </c:pt>
                <c:pt idx="12">
                  <c:v>1.35</c:v>
                </c:pt>
                <c:pt idx="13">
                  <c:v>1.35</c:v>
                </c:pt>
                <c:pt idx="14">
                  <c:v>1.35</c:v>
                </c:pt>
                <c:pt idx="15">
                  <c:v>1.35</c:v>
                </c:pt>
                <c:pt idx="16">
                  <c:v>1.35</c:v>
                </c:pt>
                <c:pt idx="17">
                  <c:v>1.8</c:v>
                </c:pt>
                <c:pt idx="18">
                  <c:v>1.8</c:v>
                </c:pt>
                <c:pt idx="19">
                  <c:v>1.8</c:v>
                </c:pt>
                <c:pt idx="20">
                  <c:v>1.8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53024"/>
        <c:axId val="191627264"/>
      </c:lineChart>
      <c:catAx>
        <c:axId val="190753024"/>
        <c:scaling>
          <c:orientation val="minMax"/>
        </c:scaling>
        <c:delete val="0"/>
        <c:axPos val="b"/>
        <c:numFmt formatCode="0_);[Red]\(0\)" sourceLinked="1"/>
        <c:majorTickMark val="out"/>
        <c:minorTickMark val="none"/>
        <c:tickLblPos val="nextTo"/>
        <c:crossAx val="19162726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91627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.00_);[Red]\(#,##0.00\)" sourceLinked="1"/>
        <c:majorTickMark val="out"/>
        <c:minorTickMark val="none"/>
        <c:tickLblPos val="nextTo"/>
        <c:crossAx val="1907530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20899797017129526"/>
          <c:y val="0.2494330175038772"/>
          <c:w val="0.27236748582117754"/>
          <c:h val="0.16817641788475801"/>
        </c:manualLayout>
      </c:layout>
      <c:overlay val="0"/>
      <c:spPr>
        <a:solidFill>
          <a:schemeClr val="bg1"/>
        </a:solidFill>
        <a:ln>
          <a:solidFill>
            <a:schemeClr val="bg1">
              <a:lumMod val="75000"/>
            </a:schemeClr>
          </a:solidFill>
        </a:ln>
      </c:spPr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50800</xdr:colOff>
      <xdr:row>0</xdr:row>
      <xdr:rowOff>0</xdr:rowOff>
    </xdr:from>
    <xdr:to>
      <xdr:col>35</xdr:col>
      <xdr:colOff>520700</xdr:colOff>
      <xdr:row>21</xdr:row>
      <xdr:rowOff>165100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25400</xdr:colOff>
      <xdr:row>25</xdr:row>
      <xdr:rowOff>50800</xdr:rowOff>
    </xdr:from>
    <xdr:to>
      <xdr:col>27</xdr:col>
      <xdr:colOff>558800</xdr:colOff>
      <xdr:row>46</xdr:row>
      <xdr:rowOff>25400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31</xdr:col>
      <xdr:colOff>57149</xdr:colOff>
      <xdr:row>30</xdr:row>
      <xdr:rowOff>69848</xdr:rowOff>
    </xdr:from>
    <xdr:to>
      <xdr:col>37</xdr:col>
      <xdr:colOff>419100</xdr:colOff>
      <xdr:row>44</xdr:row>
      <xdr:rowOff>101599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YSE%20Daily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Data"/>
      <sheetName val="DataByDay"/>
      <sheetName val="SortDOW"/>
    </sheetNames>
    <sheetDataSet>
      <sheetData sheetId="0"/>
      <sheetData sheetId="1">
        <row r="11">
          <cell r="A11">
            <v>33238</v>
          </cell>
          <cell r="E11">
            <v>113362560</v>
          </cell>
        </row>
        <row r="12">
          <cell r="A12">
            <v>33239</v>
          </cell>
          <cell r="E12">
            <v>0</v>
          </cell>
        </row>
        <row r="13">
          <cell r="A13">
            <v>33240</v>
          </cell>
          <cell r="E13">
            <v>125675790</v>
          </cell>
        </row>
        <row r="14">
          <cell r="A14">
            <v>33241</v>
          </cell>
          <cell r="E14">
            <v>140784460</v>
          </cell>
        </row>
        <row r="15">
          <cell r="A15">
            <v>33242</v>
          </cell>
          <cell r="E15">
            <v>140075020</v>
          </cell>
        </row>
        <row r="16">
          <cell r="A16">
            <v>33243</v>
          </cell>
          <cell r="E16">
            <v>0</v>
          </cell>
        </row>
        <row r="17">
          <cell r="A17">
            <v>33244</v>
          </cell>
          <cell r="E17">
            <v>0</v>
          </cell>
        </row>
        <row r="18">
          <cell r="A18">
            <v>33245</v>
          </cell>
          <cell r="E18">
            <v>129282720</v>
          </cell>
        </row>
        <row r="19">
          <cell r="A19">
            <v>33246</v>
          </cell>
          <cell r="E19">
            <v>142616020</v>
          </cell>
        </row>
        <row r="20">
          <cell r="A20">
            <v>33247</v>
          </cell>
          <cell r="E20">
            <v>189610370</v>
          </cell>
        </row>
        <row r="21">
          <cell r="A21">
            <v>33248</v>
          </cell>
          <cell r="E21">
            <v>123895530</v>
          </cell>
        </row>
        <row r="22">
          <cell r="A22">
            <v>33249</v>
          </cell>
          <cell r="E22">
            <v>122136190</v>
          </cell>
        </row>
        <row r="23">
          <cell r="A23">
            <v>33250</v>
          </cell>
          <cell r="E23">
            <v>0</v>
          </cell>
        </row>
        <row r="24">
          <cell r="A24">
            <v>33251</v>
          </cell>
          <cell r="E24">
            <v>0</v>
          </cell>
        </row>
        <row r="25">
          <cell r="A25">
            <v>33252</v>
          </cell>
          <cell r="E25">
            <v>119782770</v>
          </cell>
        </row>
        <row r="26">
          <cell r="A26">
            <v>33253</v>
          </cell>
          <cell r="E26">
            <v>109095140</v>
          </cell>
        </row>
        <row r="27">
          <cell r="A27">
            <v>33254</v>
          </cell>
          <cell r="E27">
            <v>133422470</v>
          </cell>
        </row>
        <row r="28">
          <cell r="A28">
            <v>33255</v>
          </cell>
          <cell r="E28">
            <v>315889630</v>
          </cell>
        </row>
        <row r="29">
          <cell r="A29">
            <v>33256</v>
          </cell>
          <cell r="E29">
            <v>227967010</v>
          </cell>
        </row>
        <row r="30">
          <cell r="A30">
            <v>33257</v>
          </cell>
          <cell r="E30">
            <v>0</v>
          </cell>
        </row>
        <row r="31">
          <cell r="A31">
            <v>33258</v>
          </cell>
          <cell r="E31">
            <v>0</v>
          </cell>
        </row>
        <row r="32">
          <cell r="A32">
            <v>33259</v>
          </cell>
          <cell r="E32">
            <v>135289740</v>
          </cell>
        </row>
        <row r="33">
          <cell r="A33">
            <v>33260</v>
          </cell>
          <cell r="E33">
            <v>174673890</v>
          </cell>
        </row>
        <row r="34">
          <cell r="A34">
            <v>33261</v>
          </cell>
          <cell r="E34">
            <v>168335871</v>
          </cell>
        </row>
        <row r="35">
          <cell r="A35">
            <v>33262</v>
          </cell>
          <cell r="E35">
            <v>221668270</v>
          </cell>
        </row>
        <row r="36">
          <cell r="A36">
            <v>33263</v>
          </cell>
          <cell r="E36">
            <v>193410660</v>
          </cell>
        </row>
        <row r="37">
          <cell r="A37">
            <v>33264</v>
          </cell>
          <cell r="E37">
            <v>0</v>
          </cell>
        </row>
        <row r="38">
          <cell r="A38">
            <v>33265</v>
          </cell>
          <cell r="E38">
            <v>0</v>
          </cell>
        </row>
        <row r="39">
          <cell r="A39">
            <v>33266</v>
          </cell>
          <cell r="E39">
            <v>139970570</v>
          </cell>
        </row>
        <row r="40">
          <cell r="A40">
            <v>33267</v>
          </cell>
          <cell r="E40">
            <v>154785360</v>
          </cell>
        </row>
        <row r="41">
          <cell r="A41">
            <v>33268</v>
          </cell>
          <cell r="E41">
            <v>225018530</v>
          </cell>
        </row>
        <row r="42">
          <cell r="A42">
            <v>33269</v>
          </cell>
          <cell r="E42">
            <v>203006320</v>
          </cell>
        </row>
        <row r="43">
          <cell r="A43">
            <v>33270</v>
          </cell>
          <cell r="E43">
            <v>244143240</v>
          </cell>
        </row>
        <row r="44">
          <cell r="A44">
            <v>33271</v>
          </cell>
          <cell r="E44">
            <v>0</v>
          </cell>
        </row>
        <row r="45">
          <cell r="A45">
            <v>33272</v>
          </cell>
          <cell r="E45">
            <v>0</v>
          </cell>
        </row>
        <row r="46">
          <cell r="A46">
            <v>33273</v>
          </cell>
          <cell r="E46">
            <v>248926130</v>
          </cell>
        </row>
        <row r="47">
          <cell r="A47">
            <v>33274</v>
          </cell>
          <cell r="E47">
            <v>288306190</v>
          </cell>
        </row>
        <row r="48">
          <cell r="A48">
            <v>33275</v>
          </cell>
          <cell r="E48">
            <v>275147650</v>
          </cell>
        </row>
        <row r="49">
          <cell r="A49">
            <v>33276</v>
          </cell>
          <cell r="E49">
            <v>289247580</v>
          </cell>
        </row>
        <row r="50">
          <cell r="A50">
            <v>33277</v>
          </cell>
          <cell r="E50">
            <v>186356240</v>
          </cell>
        </row>
        <row r="51">
          <cell r="A51">
            <v>33278</v>
          </cell>
          <cell r="E51">
            <v>0</v>
          </cell>
        </row>
        <row r="52">
          <cell r="A52">
            <v>33279</v>
          </cell>
          <cell r="E52">
            <v>0</v>
          </cell>
        </row>
        <row r="53">
          <cell r="A53">
            <v>33280</v>
          </cell>
          <cell r="E53">
            <v>263980550</v>
          </cell>
        </row>
        <row r="54">
          <cell r="A54">
            <v>33281</v>
          </cell>
          <cell r="E54">
            <v>255119280</v>
          </cell>
        </row>
        <row r="55">
          <cell r="A55">
            <v>33282</v>
          </cell>
          <cell r="E55">
            <v>208994070</v>
          </cell>
        </row>
        <row r="56">
          <cell r="A56">
            <v>33283</v>
          </cell>
          <cell r="E56">
            <v>229299780</v>
          </cell>
        </row>
        <row r="57">
          <cell r="A57">
            <v>33284</v>
          </cell>
          <cell r="E57">
            <v>226407190</v>
          </cell>
        </row>
        <row r="58">
          <cell r="A58">
            <v>33285</v>
          </cell>
          <cell r="E58">
            <v>0</v>
          </cell>
        </row>
        <row r="59">
          <cell r="A59">
            <v>33286</v>
          </cell>
          <cell r="E59">
            <v>0</v>
          </cell>
        </row>
        <row r="60">
          <cell r="A60">
            <v>33287</v>
          </cell>
          <cell r="E60">
            <v>0</v>
          </cell>
        </row>
        <row r="61">
          <cell r="A61">
            <v>33288</v>
          </cell>
          <cell r="E61">
            <v>189064210</v>
          </cell>
        </row>
        <row r="62">
          <cell r="A62">
            <v>33289</v>
          </cell>
          <cell r="E62">
            <v>185144900</v>
          </cell>
        </row>
        <row r="63">
          <cell r="A63">
            <v>33290</v>
          </cell>
          <cell r="E63">
            <v>179624090</v>
          </cell>
        </row>
        <row r="64">
          <cell r="A64">
            <v>33291</v>
          </cell>
          <cell r="E64">
            <v>216923410</v>
          </cell>
        </row>
        <row r="65">
          <cell r="A65">
            <v>33292</v>
          </cell>
          <cell r="E65">
            <v>0</v>
          </cell>
        </row>
        <row r="66">
          <cell r="A66">
            <v>33293</v>
          </cell>
          <cell r="E66">
            <v>0</v>
          </cell>
        </row>
        <row r="67">
          <cell r="A67">
            <v>33294</v>
          </cell>
          <cell r="E67">
            <v>192380630</v>
          </cell>
        </row>
        <row r="68">
          <cell r="A68">
            <v>33295</v>
          </cell>
          <cell r="E68">
            <v>162818540</v>
          </cell>
        </row>
        <row r="69">
          <cell r="A69">
            <v>33296</v>
          </cell>
          <cell r="E69">
            <v>210011530</v>
          </cell>
        </row>
        <row r="70">
          <cell r="A70">
            <v>33297</v>
          </cell>
          <cell r="E70">
            <v>221026910</v>
          </cell>
        </row>
        <row r="71">
          <cell r="A71">
            <v>33298</v>
          </cell>
          <cell r="E71">
            <v>218530750</v>
          </cell>
        </row>
        <row r="72">
          <cell r="A72">
            <v>33299</v>
          </cell>
          <cell r="E72">
            <v>0</v>
          </cell>
        </row>
        <row r="73">
          <cell r="A73">
            <v>33300</v>
          </cell>
          <cell r="E73">
            <v>0</v>
          </cell>
        </row>
        <row r="74">
          <cell r="A74">
            <v>33301</v>
          </cell>
          <cell r="E74">
            <v>198576130</v>
          </cell>
        </row>
        <row r="75">
          <cell r="A75">
            <v>33302</v>
          </cell>
          <cell r="E75">
            <v>249868410</v>
          </cell>
        </row>
        <row r="76">
          <cell r="A76">
            <v>33303</v>
          </cell>
          <cell r="E76">
            <v>260319280</v>
          </cell>
        </row>
        <row r="77">
          <cell r="A77">
            <v>33304</v>
          </cell>
          <cell r="E77">
            <v>195432980</v>
          </cell>
        </row>
        <row r="78">
          <cell r="A78">
            <v>33305</v>
          </cell>
          <cell r="E78">
            <v>205286340</v>
          </cell>
        </row>
        <row r="79">
          <cell r="A79">
            <v>33306</v>
          </cell>
          <cell r="E79">
            <v>0</v>
          </cell>
        </row>
        <row r="80">
          <cell r="A80">
            <v>33307</v>
          </cell>
          <cell r="E80">
            <v>0</v>
          </cell>
        </row>
        <row r="81">
          <cell r="A81">
            <v>33308</v>
          </cell>
          <cell r="E81">
            <v>160431940</v>
          </cell>
        </row>
        <row r="82">
          <cell r="A82">
            <v>33309</v>
          </cell>
          <cell r="E82">
            <v>175277730</v>
          </cell>
        </row>
        <row r="83">
          <cell r="A83">
            <v>33310</v>
          </cell>
          <cell r="E83">
            <v>174501430</v>
          </cell>
        </row>
        <row r="84">
          <cell r="A84">
            <v>33311</v>
          </cell>
          <cell r="E84">
            <v>229818820</v>
          </cell>
        </row>
        <row r="85">
          <cell r="A85">
            <v>33312</v>
          </cell>
          <cell r="E85">
            <v>238229510</v>
          </cell>
        </row>
        <row r="86">
          <cell r="A86">
            <v>33313</v>
          </cell>
          <cell r="E86">
            <v>0</v>
          </cell>
        </row>
        <row r="87">
          <cell r="A87">
            <v>33314</v>
          </cell>
          <cell r="E87">
            <v>0</v>
          </cell>
        </row>
        <row r="88">
          <cell r="A88">
            <v>33315</v>
          </cell>
          <cell r="E88">
            <v>162427700</v>
          </cell>
        </row>
        <row r="89">
          <cell r="A89">
            <v>33316</v>
          </cell>
          <cell r="E89">
            <v>175877670</v>
          </cell>
        </row>
        <row r="90">
          <cell r="A90">
            <v>33317</v>
          </cell>
          <cell r="E90">
            <v>195038450</v>
          </cell>
        </row>
        <row r="91">
          <cell r="A91">
            <v>33318</v>
          </cell>
          <cell r="E91">
            <v>198546970</v>
          </cell>
        </row>
        <row r="92">
          <cell r="A92">
            <v>33319</v>
          </cell>
          <cell r="E92">
            <v>160251260</v>
          </cell>
        </row>
        <row r="93">
          <cell r="A93">
            <v>33320</v>
          </cell>
          <cell r="E93">
            <v>0</v>
          </cell>
        </row>
        <row r="94">
          <cell r="A94">
            <v>33321</v>
          </cell>
          <cell r="E94">
            <v>0</v>
          </cell>
        </row>
        <row r="95">
          <cell r="A95">
            <v>33322</v>
          </cell>
          <cell r="E95">
            <v>152826320</v>
          </cell>
        </row>
        <row r="96">
          <cell r="A96">
            <v>33323</v>
          </cell>
          <cell r="E96">
            <v>197630050</v>
          </cell>
        </row>
        <row r="97">
          <cell r="A97">
            <v>33324</v>
          </cell>
          <cell r="E97">
            <v>201083900</v>
          </cell>
        </row>
        <row r="98">
          <cell r="A98">
            <v>33325</v>
          </cell>
          <cell r="E98">
            <v>150179350</v>
          </cell>
        </row>
        <row r="99">
          <cell r="A99">
            <v>33326</v>
          </cell>
          <cell r="E99">
            <v>0</v>
          </cell>
        </row>
        <row r="100">
          <cell r="A100">
            <v>33327</v>
          </cell>
          <cell r="E100">
            <v>0</v>
          </cell>
        </row>
        <row r="101">
          <cell r="A101">
            <v>33328</v>
          </cell>
          <cell r="E101">
            <v>0</v>
          </cell>
        </row>
        <row r="102">
          <cell r="A102">
            <v>33329</v>
          </cell>
          <cell r="E102">
            <v>143526160</v>
          </cell>
        </row>
        <row r="103">
          <cell r="A103">
            <v>33330</v>
          </cell>
          <cell r="E103">
            <v>189187150</v>
          </cell>
        </row>
        <row r="104">
          <cell r="A104">
            <v>33331</v>
          </cell>
          <cell r="E104">
            <v>213042590</v>
          </cell>
        </row>
        <row r="105">
          <cell r="A105">
            <v>33332</v>
          </cell>
          <cell r="E105">
            <v>197636990</v>
          </cell>
        </row>
        <row r="106">
          <cell r="A106">
            <v>33333</v>
          </cell>
          <cell r="E106">
            <v>186876470</v>
          </cell>
        </row>
        <row r="107">
          <cell r="A107">
            <v>33334</v>
          </cell>
          <cell r="E107">
            <v>0</v>
          </cell>
        </row>
        <row r="108">
          <cell r="A108">
            <v>33335</v>
          </cell>
          <cell r="E108">
            <v>0</v>
          </cell>
        </row>
        <row r="109">
          <cell r="A109">
            <v>33336</v>
          </cell>
          <cell r="E109">
            <v>138287980</v>
          </cell>
        </row>
        <row r="110">
          <cell r="A110">
            <v>33337</v>
          </cell>
          <cell r="E110">
            <v>169542720</v>
          </cell>
        </row>
        <row r="111">
          <cell r="A111">
            <v>33338</v>
          </cell>
          <cell r="E111">
            <v>174588810</v>
          </cell>
        </row>
        <row r="112">
          <cell r="A112">
            <v>33339</v>
          </cell>
          <cell r="E112">
            <v>196036961</v>
          </cell>
        </row>
        <row r="113">
          <cell r="A113">
            <v>33340</v>
          </cell>
          <cell r="E113">
            <v>197987750</v>
          </cell>
        </row>
        <row r="114">
          <cell r="A114">
            <v>33341</v>
          </cell>
          <cell r="E114">
            <v>0</v>
          </cell>
        </row>
        <row r="115">
          <cell r="A115">
            <v>33342</v>
          </cell>
          <cell r="E115">
            <v>0</v>
          </cell>
        </row>
        <row r="116">
          <cell r="A116">
            <v>33343</v>
          </cell>
          <cell r="E116">
            <v>160779820</v>
          </cell>
        </row>
        <row r="117">
          <cell r="A117">
            <v>33344</v>
          </cell>
          <cell r="E117">
            <v>214017950</v>
          </cell>
        </row>
        <row r="118">
          <cell r="A118">
            <v>33345</v>
          </cell>
          <cell r="E118">
            <v>246434960</v>
          </cell>
        </row>
        <row r="119">
          <cell r="A119">
            <v>33346</v>
          </cell>
          <cell r="E119">
            <v>216889200</v>
          </cell>
        </row>
        <row r="120">
          <cell r="A120">
            <v>33347</v>
          </cell>
          <cell r="E120">
            <v>195676210</v>
          </cell>
        </row>
        <row r="121">
          <cell r="A121">
            <v>33348</v>
          </cell>
          <cell r="E121">
            <v>0</v>
          </cell>
        </row>
        <row r="122">
          <cell r="A122">
            <v>33349</v>
          </cell>
          <cell r="E122">
            <v>0</v>
          </cell>
        </row>
        <row r="123">
          <cell r="A123">
            <v>33350</v>
          </cell>
          <cell r="E123">
            <v>163564350</v>
          </cell>
        </row>
        <row r="124">
          <cell r="A124">
            <v>33351</v>
          </cell>
          <cell r="E124">
            <v>167310880</v>
          </cell>
        </row>
        <row r="125">
          <cell r="A125">
            <v>33352</v>
          </cell>
          <cell r="E125">
            <v>166474490</v>
          </cell>
        </row>
        <row r="126">
          <cell r="A126">
            <v>33353</v>
          </cell>
          <cell r="E126">
            <v>166401810</v>
          </cell>
        </row>
        <row r="127">
          <cell r="A127">
            <v>33354</v>
          </cell>
          <cell r="E127">
            <v>153504110</v>
          </cell>
        </row>
        <row r="128">
          <cell r="A128">
            <v>33355</v>
          </cell>
          <cell r="E128">
            <v>0</v>
          </cell>
        </row>
        <row r="129">
          <cell r="A129">
            <v>33356</v>
          </cell>
          <cell r="E129">
            <v>0</v>
          </cell>
        </row>
        <row r="130">
          <cell r="A130">
            <v>33357</v>
          </cell>
          <cell r="E130">
            <v>149176030</v>
          </cell>
        </row>
        <row r="131">
          <cell r="A131">
            <v>33358</v>
          </cell>
          <cell r="E131">
            <v>204486610</v>
          </cell>
        </row>
        <row r="132">
          <cell r="A132">
            <v>33359</v>
          </cell>
          <cell r="E132">
            <v>181330420</v>
          </cell>
        </row>
        <row r="133">
          <cell r="A133">
            <v>33360</v>
          </cell>
          <cell r="E133">
            <v>185672200</v>
          </cell>
        </row>
        <row r="134">
          <cell r="A134">
            <v>33361</v>
          </cell>
          <cell r="E134">
            <v>157882850</v>
          </cell>
        </row>
        <row r="135">
          <cell r="A135">
            <v>33362</v>
          </cell>
          <cell r="E135">
            <v>0</v>
          </cell>
        </row>
        <row r="136">
          <cell r="A136">
            <v>33363</v>
          </cell>
          <cell r="E136">
            <v>0</v>
          </cell>
        </row>
        <row r="137">
          <cell r="A137">
            <v>33364</v>
          </cell>
          <cell r="E137">
            <v>127994550</v>
          </cell>
        </row>
        <row r="138">
          <cell r="A138">
            <v>33365</v>
          </cell>
          <cell r="E138">
            <v>152991000</v>
          </cell>
        </row>
        <row r="139">
          <cell r="A139">
            <v>33366</v>
          </cell>
          <cell r="E139">
            <v>157171880</v>
          </cell>
        </row>
        <row r="140">
          <cell r="A140">
            <v>33367</v>
          </cell>
          <cell r="E140">
            <v>179651380</v>
          </cell>
        </row>
        <row r="141">
          <cell r="A141">
            <v>33368</v>
          </cell>
          <cell r="E141">
            <v>172526710</v>
          </cell>
        </row>
        <row r="142">
          <cell r="A142">
            <v>33369</v>
          </cell>
          <cell r="E142">
            <v>0</v>
          </cell>
        </row>
        <row r="143">
          <cell r="A143">
            <v>33370</v>
          </cell>
          <cell r="E143">
            <v>0</v>
          </cell>
        </row>
        <row r="144">
          <cell r="A144">
            <v>33371</v>
          </cell>
          <cell r="E144">
            <v>129169840</v>
          </cell>
        </row>
        <row r="145">
          <cell r="A145">
            <v>33372</v>
          </cell>
          <cell r="E145">
            <v>207448830</v>
          </cell>
        </row>
        <row r="146">
          <cell r="A146">
            <v>33373</v>
          </cell>
          <cell r="E146">
            <v>192847920</v>
          </cell>
        </row>
        <row r="147">
          <cell r="A147">
            <v>33374</v>
          </cell>
          <cell r="E147">
            <v>154170550</v>
          </cell>
        </row>
        <row r="148">
          <cell r="A148">
            <v>33375</v>
          </cell>
          <cell r="E148">
            <v>173633050</v>
          </cell>
        </row>
        <row r="149">
          <cell r="A149">
            <v>33376</v>
          </cell>
          <cell r="E149">
            <v>0</v>
          </cell>
        </row>
        <row r="150">
          <cell r="A150">
            <v>33377</v>
          </cell>
          <cell r="E150">
            <v>0</v>
          </cell>
        </row>
        <row r="151">
          <cell r="A151">
            <v>33378</v>
          </cell>
          <cell r="E151">
            <v>109340560</v>
          </cell>
        </row>
        <row r="152">
          <cell r="A152">
            <v>33379</v>
          </cell>
          <cell r="E152">
            <v>187551010</v>
          </cell>
        </row>
        <row r="153">
          <cell r="A153">
            <v>33380</v>
          </cell>
          <cell r="E153">
            <v>158960990</v>
          </cell>
        </row>
        <row r="154">
          <cell r="A154">
            <v>33381</v>
          </cell>
          <cell r="E154">
            <v>172777920</v>
          </cell>
        </row>
        <row r="155">
          <cell r="A155">
            <v>33382</v>
          </cell>
          <cell r="E155">
            <v>124502700</v>
          </cell>
        </row>
        <row r="156">
          <cell r="A156">
            <v>33383</v>
          </cell>
          <cell r="E156">
            <v>0</v>
          </cell>
        </row>
        <row r="157">
          <cell r="A157">
            <v>33384</v>
          </cell>
          <cell r="E157">
            <v>0</v>
          </cell>
        </row>
        <row r="158">
          <cell r="A158">
            <v>33385</v>
          </cell>
          <cell r="E158">
            <v>0</v>
          </cell>
        </row>
        <row r="159">
          <cell r="A159">
            <v>33386</v>
          </cell>
          <cell r="E159">
            <v>161995040</v>
          </cell>
        </row>
        <row r="160">
          <cell r="A160">
            <v>33387</v>
          </cell>
          <cell r="E160">
            <v>188138550</v>
          </cell>
        </row>
        <row r="161">
          <cell r="A161">
            <v>33388</v>
          </cell>
          <cell r="E161">
            <v>234289930</v>
          </cell>
        </row>
        <row r="162">
          <cell r="A162">
            <v>33389</v>
          </cell>
          <cell r="E162">
            <v>231917060</v>
          </cell>
        </row>
        <row r="163">
          <cell r="A163">
            <v>33390</v>
          </cell>
          <cell r="E163">
            <v>0</v>
          </cell>
        </row>
        <row r="164">
          <cell r="A164">
            <v>33391</v>
          </cell>
          <cell r="E164">
            <v>0</v>
          </cell>
        </row>
        <row r="165">
          <cell r="A165">
            <v>33392</v>
          </cell>
          <cell r="E165">
            <v>173693920</v>
          </cell>
        </row>
        <row r="166">
          <cell r="A166">
            <v>33393</v>
          </cell>
          <cell r="E166">
            <v>180139340</v>
          </cell>
        </row>
        <row r="167">
          <cell r="A167">
            <v>33394</v>
          </cell>
          <cell r="E167">
            <v>186265760</v>
          </cell>
        </row>
        <row r="168">
          <cell r="A168">
            <v>33395</v>
          </cell>
          <cell r="E168">
            <v>168010440</v>
          </cell>
        </row>
        <row r="169">
          <cell r="A169">
            <v>33396</v>
          </cell>
          <cell r="E169">
            <v>167697620</v>
          </cell>
        </row>
        <row r="170">
          <cell r="A170">
            <v>33397</v>
          </cell>
          <cell r="E170">
            <v>0</v>
          </cell>
        </row>
        <row r="171">
          <cell r="A171">
            <v>33398</v>
          </cell>
          <cell r="E171">
            <v>0</v>
          </cell>
        </row>
        <row r="172">
          <cell r="A172">
            <v>33399</v>
          </cell>
          <cell r="E172">
            <v>127384650</v>
          </cell>
        </row>
        <row r="173">
          <cell r="A173">
            <v>33400</v>
          </cell>
          <cell r="E173">
            <v>161182280</v>
          </cell>
        </row>
        <row r="174">
          <cell r="A174">
            <v>33401</v>
          </cell>
          <cell r="E174">
            <v>165565620</v>
          </cell>
        </row>
        <row r="175">
          <cell r="A175">
            <v>33402</v>
          </cell>
          <cell r="E175">
            <v>146612710</v>
          </cell>
        </row>
        <row r="176">
          <cell r="A176">
            <v>33403</v>
          </cell>
          <cell r="E176">
            <v>168932140</v>
          </cell>
        </row>
        <row r="177">
          <cell r="A177">
            <v>33404</v>
          </cell>
          <cell r="E177">
            <v>0</v>
          </cell>
        </row>
        <row r="178">
          <cell r="A178">
            <v>33405</v>
          </cell>
          <cell r="E178">
            <v>0</v>
          </cell>
        </row>
        <row r="179">
          <cell r="A179">
            <v>33406</v>
          </cell>
          <cell r="E179">
            <v>133719350</v>
          </cell>
        </row>
        <row r="180">
          <cell r="A180">
            <v>33407</v>
          </cell>
          <cell r="E180">
            <v>155409820</v>
          </cell>
        </row>
        <row r="181">
          <cell r="A181">
            <v>33408</v>
          </cell>
          <cell r="E181">
            <v>159285547</v>
          </cell>
        </row>
        <row r="182">
          <cell r="A182">
            <v>33409</v>
          </cell>
          <cell r="E182">
            <v>163199430</v>
          </cell>
        </row>
        <row r="183">
          <cell r="A183">
            <v>33410</v>
          </cell>
          <cell r="E183">
            <v>194212980</v>
          </cell>
        </row>
        <row r="184">
          <cell r="A184">
            <v>33411</v>
          </cell>
          <cell r="E184">
            <v>0</v>
          </cell>
        </row>
        <row r="185">
          <cell r="A185">
            <v>33412</v>
          </cell>
          <cell r="E185">
            <v>0</v>
          </cell>
        </row>
        <row r="186">
          <cell r="A186">
            <v>33413</v>
          </cell>
          <cell r="E186">
            <v>137730810</v>
          </cell>
        </row>
        <row r="187">
          <cell r="A187">
            <v>33414</v>
          </cell>
          <cell r="E187">
            <v>156777160</v>
          </cell>
        </row>
        <row r="188">
          <cell r="A188">
            <v>33415</v>
          </cell>
          <cell r="E188">
            <v>187194210</v>
          </cell>
        </row>
        <row r="189">
          <cell r="A189">
            <v>33416</v>
          </cell>
          <cell r="E189">
            <v>162784970</v>
          </cell>
        </row>
        <row r="190">
          <cell r="A190">
            <v>33417</v>
          </cell>
          <cell r="E190">
            <v>163452747</v>
          </cell>
        </row>
        <row r="191">
          <cell r="A191">
            <v>33418</v>
          </cell>
          <cell r="E191">
            <v>0</v>
          </cell>
        </row>
        <row r="192">
          <cell r="A192">
            <v>33419</v>
          </cell>
          <cell r="E192">
            <v>0</v>
          </cell>
        </row>
        <row r="193">
          <cell r="A193">
            <v>33420</v>
          </cell>
          <cell r="E193">
            <v>167242980</v>
          </cell>
        </row>
        <row r="194">
          <cell r="A194">
            <v>33421</v>
          </cell>
          <cell r="E194">
            <v>157161600</v>
          </cell>
        </row>
        <row r="195">
          <cell r="A195">
            <v>33422</v>
          </cell>
          <cell r="E195">
            <v>140379720</v>
          </cell>
        </row>
        <row r="196">
          <cell r="A196">
            <v>33423</v>
          </cell>
          <cell r="E196">
            <v>0</v>
          </cell>
        </row>
        <row r="197">
          <cell r="A197">
            <v>33424</v>
          </cell>
          <cell r="E197">
            <v>69643600</v>
          </cell>
        </row>
        <row r="198">
          <cell r="A198">
            <v>33425</v>
          </cell>
          <cell r="E198">
            <v>0</v>
          </cell>
        </row>
        <row r="199">
          <cell r="A199">
            <v>33426</v>
          </cell>
          <cell r="E199">
            <v>0</v>
          </cell>
        </row>
        <row r="200">
          <cell r="A200">
            <v>33427</v>
          </cell>
          <cell r="E200">
            <v>138887480</v>
          </cell>
        </row>
        <row r="201">
          <cell r="A201">
            <v>33428</v>
          </cell>
          <cell r="E201">
            <v>151389900</v>
          </cell>
        </row>
        <row r="202">
          <cell r="A202">
            <v>33429</v>
          </cell>
          <cell r="E202">
            <v>177887620</v>
          </cell>
        </row>
        <row r="203">
          <cell r="A203">
            <v>33430</v>
          </cell>
          <cell r="E203">
            <v>157471090</v>
          </cell>
        </row>
        <row r="204">
          <cell r="A204">
            <v>33431</v>
          </cell>
          <cell r="E204">
            <v>173907171</v>
          </cell>
        </row>
        <row r="205">
          <cell r="A205">
            <v>33432</v>
          </cell>
          <cell r="E205">
            <v>0</v>
          </cell>
        </row>
        <row r="206">
          <cell r="A206">
            <v>33433</v>
          </cell>
          <cell r="E206">
            <v>0</v>
          </cell>
        </row>
        <row r="207">
          <cell r="A207">
            <v>33434</v>
          </cell>
          <cell r="E207">
            <v>160190245</v>
          </cell>
        </row>
        <row r="208">
          <cell r="A208">
            <v>33435</v>
          </cell>
          <cell r="E208">
            <v>180632330</v>
          </cell>
        </row>
        <row r="209">
          <cell r="A209">
            <v>33436</v>
          </cell>
          <cell r="E209">
            <v>192351800</v>
          </cell>
        </row>
        <row r="210">
          <cell r="A210">
            <v>33437</v>
          </cell>
          <cell r="E210">
            <v>198520216</v>
          </cell>
        </row>
        <row r="211">
          <cell r="A211">
            <v>33438</v>
          </cell>
          <cell r="E211">
            <v>189552080</v>
          </cell>
        </row>
        <row r="212">
          <cell r="A212">
            <v>33439</v>
          </cell>
          <cell r="E212">
            <v>0</v>
          </cell>
        </row>
        <row r="213">
          <cell r="A213">
            <v>33440</v>
          </cell>
          <cell r="E213">
            <v>0</v>
          </cell>
        </row>
        <row r="214">
          <cell r="A214">
            <v>33441</v>
          </cell>
          <cell r="E214">
            <v>147948480</v>
          </cell>
        </row>
        <row r="215">
          <cell r="A215">
            <v>33442</v>
          </cell>
          <cell r="E215">
            <v>159213530</v>
          </cell>
        </row>
        <row r="216">
          <cell r="A216">
            <v>33443</v>
          </cell>
          <cell r="E216">
            <v>157998010</v>
          </cell>
        </row>
        <row r="217">
          <cell r="A217">
            <v>33444</v>
          </cell>
          <cell r="E217">
            <v>144469070</v>
          </cell>
        </row>
        <row r="218">
          <cell r="A218">
            <v>33445</v>
          </cell>
          <cell r="E218">
            <v>126390000</v>
          </cell>
        </row>
        <row r="219">
          <cell r="A219">
            <v>33446</v>
          </cell>
          <cell r="E219">
            <v>0</v>
          </cell>
        </row>
        <row r="220">
          <cell r="A220">
            <v>33447</v>
          </cell>
          <cell r="E220">
            <v>0</v>
          </cell>
        </row>
        <row r="221">
          <cell r="A221">
            <v>33448</v>
          </cell>
          <cell r="E221">
            <v>133331120</v>
          </cell>
        </row>
        <row r="222">
          <cell r="A222">
            <v>33449</v>
          </cell>
          <cell r="E222">
            <v>167627620</v>
          </cell>
        </row>
        <row r="223">
          <cell r="A223">
            <v>33450</v>
          </cell>
          <cell r="E223">
            <v>165441521</v>
          </cell>
        </row>
        <row r="224">
          <cell r="A224">
            <v>33451</v>
          </cell>
          <cell r="E224">
            <v>168085230</v>
          </cell>
        </row>
        <row r="225">
          <cell r="A225">
            <v>33452</v>
          </cell>
          <cell r="E225">
            <v>160228940</v>
          </cell>
        </row>
        <row r="226">
          <cell r="A226">
            <v>33453</v>
          </cell>
          <cell r="E226">
            <v>0</v>
          </cell>
        </row>
        <row r="227">
          <cell r="A227">
            <v>33454</v>
          </cell>
          <cell r="E227">
            <v>0</v>
          </cell>
        </row>
        <row r="228">
          <cell r="A228">
            <v>33455</v>
          </cell>
          <cell r="E228">
            <v>126503400</v>
          </cell>
        </row>
        <row r="229">
          <cell r="A229">
            <v>33456</v>
          </cell>
          <cell r="E229">
            <v>173924530</v>
          </cell>
        </row>
        <row r="230">
          <cell r="A230">
            <v>33457</v>
          </cell>
          <cell r="E230">
            <v>171580180</v>
          </cell>
        </row>
        <row r="231">
          <cell r="A231">
            <v>33458</v>
          </cell>
          <cell r="E231">
            <v>163431840</v>
          </cell>
        </row>
        <row r="232">
          <cell r="A232">
            <v>33459</v>
          </cell>
          <cell r="E232">
            <v>143640640</v>
          </cell>
        </row>
        <row r="233">
          <cell r="A233">
            <v>33460</v>
          </cell>
          <cell r="E233">
            <v>0</v>
          </cell>
        </row>
        <row r="234">
          <cell r="A234">
            <v>33461</v>
          </cell>
          <cell r="E234">
            <v>0</v>
          </cell>
        </row>
        <row r="235">
          <cell r="A235">
            <v>33462</v>
          </cell>
          <cell r="E235">
            <v>145007880</v>
          </cell>
        </row>
        <row r="236">
          <cell r="A236">
            <v>33463</v>
          </cell>
          <cell r="E236">
            <v>212339000</v>
          </cell>
        </row>
        <row r="237">
          <cell r="A237">
            <v>33464</v>
          </cell>
          <cell r="E237">
            <v>195211070</v>
          </cell>
        </row>
        <row r="238">
          <cell r="A238">
            <v>33465</v>
          </cell>
          <cell r="E238">
            <v>173844650</v>
          </cell>
        </row>
        <row r="239">
          <cell r="A239">
            <v>33466</v>
          </cell>
          <cell r="E239">
            <v>189044670</v>
          </cell>
        </row>
        <row r="240">
          <cell r="A240">
            <v>33467</v>
          </cell>
          <cell r="E240">
            <v>0</v>
          </cell>
        </row>
        <row r="241">
          <cell r="A241">
            <v>33468</v>
          </cell>
          <cell r="E241">
            <v>0</v>
          </cell>
        </row>
        <row r="242">
          <cell r="A242">
            <v>33469</v>
          </cell>
          <cell r="E242">
            <v>229654690</v>
          </cell>
        </row>
        <row r="243">
          <cell r="A243">
            <v>33470</v>
          </cell>
          <cell r="E243">
            <v>183848590</v>
          </cell>
        </row>
        <row r="244">
          <cell r="A244">
            <v>33471</v>
          </cell>
          <cell r="E244">
            <v>232178960</v>
          </cell>
        </row>
        <row r="245">
          <cell r="A245">
            <v>33472</v>
          </cell>
          <cell r="E245">
            <v>172710030</v>
          </cell>
        </row>
        <row r="246">
          <cell r="A246">
            <v>33473</v>
          </cell>
          <cell r="E246">
            <v>188298190</v>
          </cell>
        </row>
        <row r="247">
          <cell r="A247">
            <v>33474</v>
          </cell>
          <cell r="E247">
            <v>0</v>
          </cell>
        </row>
        <row r="248">
          <cell r="A248">
            <v>33475</v>
          </cell>
          <cell r="E248">
            <v>0</v>
          </cell>
        </row>
        <row r="249">
          <cell r="A249">
            <v>33476</v>
          </cell>
          <cell r="E249">
            <v>130292740</v>
          </cell>
        </row>
        <row r="250">
          <cell r="A250">
            <v>33477</v>
          </cell>
          <cell r="E250">
            <v>144482480</v>
          </cell>
        </row>
        <row r="251">
          <cell r="A251">
            <v>33478</v>
          </cell>
          <cell r="E251">
            <v>171546220</v>
          </cell>
        </row>
        <row r="252">
          <cell r="A252">
            <v>33479</v>
          </cell>
          <cell r="E252">
            <v>153665950</v>
          </cell>
        </row>
        <row r="253">
          <cell r="A253">
            <v>33480</v>
          </cell>
          <cell r="E253">
            <v>143228586</v>
          </cell>
        </row>
        <row r="254">
          <cell r="A254">
            <v>33481</v>
          </cell>
          <cell r="E254">
            <v>0</v>
          </cell>
        </row>
        <row r="255">
          <cell r="A255">
            <v>33482</v>
          </cell>
          <cell r="E255">
            <v>0</v>
          </cell>
        </row>
        <row r="256">
          <cell r="A256">
            <v>33483</v>
          </cell>
          <cell r="E256">
            <v>0</v>
          </cell>
        </row>
        <row r="257">
          <cell r="A257">
            <v>33484</v>
          </cell>
          <cell r="E257">
            <v>153528450</v>
          </cell>
        </row>
        <row r="258">
          <cell r="A258">
            <v>33485</v>
          </cell>
          <cell r="E258">
            <v>157364540</v>
          </cell>
        </row>
        <row r="259">
          <cell r="A259">
            <v>33486</v>
          </cell>
          <cell r="E259">
            <v>161521420</v>
          </cell>
        </row>
        <row r="260">
          <cell r="A260">
            <v>33487</v>
          </cell>
          <cell r="E260">
            <v>166636600</v>
          </cell>
        </row>
        <row r="261">
          <cell r="A261">
            <v>33488</v>
          </cell>
          <cell r="E261">
            <v>0</v>
          </cell>
        </row>
        <row r="262">
          <cell r="A262">
            <v>33489</v>
          </cell>
          <cell r="E262">
            <v>0</v>
          </cell>
        </row>
        <row r="263">
          <cell r="A263">
            <v>33490</v>
          </cell>
          <cell r="E263">
            <v>114852875</v>
          </cell>
        </row>
        <row r="264">
          <cell r="A264">
            <v>33491</v>
          </cell>
          <cell r="E264">
            <v>142822610</v>
          </cell>
        </row>
        <row r="265">
          <cell r="A265">
            <v>33492</v>
          </cell>
          <cell r="E265">
            <v>147677840</v>
          </cell>
        </row>
        <row r="266">
          <cell r="A266">
            <v>33493</v>
          </cell>
          <cell r="E266">
            <v>159924900</v>
          </cell>
        </row>
        <row r="267">
          <cell r="A267">
            <v>33494</v>
          </cell>
          <cell r="E267">
            <v>167465650</v>
          </cell>
        </row>
        <row r="268">
          <cell r="A268">
            <v>33495</v>
          </cell>
          <cell r="E268">
            <v>0</v>
          </cell>
        </row>
        <row r="269">
          <cell r="A269">
            <v>33496</v>
          </cell>
          <cell r="E269">
            <v>0</v>
          </cell>
        </row>
        <row r="270">
          <cell r="A270">
            <v>33497</v>
          </cell>
          <cell r="E270">
            <v>172092608</v>
          </cell>
        </row>
        <row r="271">
          <cell r="A271">
            <v>33498</v>
          </cell>
          <cell r="E271">
            <v>167715190</v>
          </cell>
        </row>
        <row r="272">
          <cell r="A272">
            <v>33499</v>
          </cell>
          <cell r="E272">
            <v>140472280</v>
          </cell>
        </row>
        <row r="273">
          <cell r="A273">
            <v>33500</v>
          </cell>
          <cell r="E273">
            <v>209774870</v>
          </cell>
        </row>
        <row r="274">
          <cell r="A274">
            <v>33501</v>
          </cell>
          <cell r="E274">
            <v>253306453</v>
          </cell>
        </row>
        <row r="275">
          <cell r="A275">
            <v>33502</v>
          </cell>
          <cell r="E275">
            <v>0</v>
          </cell>
        </row>
        <row r="276">
          <cell r="A276">
            <v>33503</v>
          </cell>
          <cell r="E276">
            <v>0</v>
          </cell>
        </row>
        <row r="277">
          <cell r="A277">
            <v>33504</v>
          </cell>
          <cell r="E277">
            <v>141873010</v>
          </cell>
        </row>
        <row r="278">
          <cell r="A278">
            <v>33505</v>
          </cell>
          <cell r="E278">
            <v>170119330</v>
          </cell>
        </row>
        <row r="279">
          <cell r="A279">
            <v>33506</v>
          </cell>
          <cell r="E279">
            <v>152822840</v>
          </cell>
        </row>
        <row r="280">
          <cell r="A280">
            <v>33507</v>
          </cell>
          <cell r="E280">
            <v>157921780</v>
          </cell>
        </row>
        <row r="281">
          <cell r="A281">
            <v>33508</v>
          </cell>
          <cell r="E281">
            <v>159122620</v>
          </cell>
        </row>
        <row r="282">
          <cell r="A282">
            <v>33509</v>
          </cell>
          <cell r="E282">
            <v>0</v>
          </cell>
        </row>
        <row r="283">
          <cell r="A283">
            <v>33510</v>
          </cell>
          <cell r="E283">
            <v>0</v>
          </cell>
        </row>
        <row r="284">
          <cell r="A284">
            <v>33511</v>
          </cell>
          <cell r="E284">
            <v>149494656</v>
          </cell>
        </row>
        <row r="285">
          <cell r="A285">
            <v>33512</v>
          </cell>
          <cell r="E285">
            <v>165145390</v>
          </cell>
        </row>
        <row r="286">
          <cell r="A286">
            <v>33513</v>
          </cell>
          <cell r="E286">
            <v>166124970</v>
          </cell>
        </row>
        <row r="287">
          <cell r="A287">
            <v>33514</v>
          </cell>
          <cell r="E287">
            <v>173925700</v>
          </cell>
        </row>
        <row r="288">
          <cell r="A288">
            <v>33515</v>
          </cell>
          <cell r="E288">
            <v>163564350</v>
          </cell>
        </row>
        <row r="289">
          <cell r="A289">
            <v>33516</v>
          </cell>
          <cell r="E289">
            <v>0</v>
          </cell>
        </row>
        <row r="290">
          <cell r="A290">
            <v>33517</v>
          </cell>
          <cell r="E290">
            <v>0</v>
          </cell>
        </row>
        <row r="291">
          <cell r="A291">
            <v>33518</v>
          </cell>
          <cell r="E291">
            <v>148175030</v>
          </cell>
        </row>
        <row r="292">
          <cell r="A292">
            <v>33519</v>
          </cell>
          <cell r="E292">
            <v>176533302</v>
          </cell>
        </row>
        <row r="293">
          <cell r="A293">
            <v>33520</v>
          </cell>
          <cell r="E293">
            <v>186277650</v>
          </cell>
        </row>
        <row r="294">
          <cell r="A294">
            <v>33521</v>
          </cell>
          <cell r="E294">
            <v>163836430</v>
          </cell>
        </row>
        <row r="295">
          <cell r="A295">
            <v>33522</v>
          </cell>
          <cell r="E295">
            <v>148523530</v>
          </cell>
        </row>
        <row r="296">
          <cell r="A296">
            <v>33523</v>
          </cell>
          <cell r="E296">
            <v>0</v>
          </cell>
        </row>
        <row r="297">
          <cell r="A297">
            <v>33524</v>
          </cell>
          <cell r="E297">
            <v>0</v>
          </cell>
        </row>
        <row r="298">
          <cell r="A298">
            <v>33525</v>
          </cell>
          <cell r="E298">
            <v>129911880</v>
          </cell>
        </row>
        <row r="299">
          <cell r="A299">
            <v>33526</v>
          </cell>
          <cell r="E299">
            <v>213619330</v>
          </cell>
        </row>
        <row r="300">
          <cell r="A300">
            <v>33527</v>
          </cell>
          <cell r="E300">
            <v>224998070</v>
          </cell>
        </row>
        <row r="301">
          <cell r="A301">
            <v>33528</v>
          </cell>
          <cell r="E301">
            <v>205684600</v>
          </cell>
        </row>
        <row r="302">
          <cell r="A302">
            <v>33529</v>
          </cell>
          <cell r="E302">
            <v>205062374</v>
          </cell>
        </row>
        <row r="303">
          <cell r="A303">
            <v>33530</v>
          </cell>
          <cell r="E303">
            <v>0</v>
          </cell>
        </row>
        <row r="304">
          <cell r="A304">
            <v>33531</v>
          </cell>
          <cell r="E304">
            <v>0</v>
          </cell>
        </row>
        <row r="305">
          <cell r="A305">
            <v>33532</v>
          </cell>
          <cell r="E305">
            <v>153842170</v>
          </cell>
        </row>
        <row r="306">
          <cell r="A306">
            <v>33533</v>
          </cell>
          <cell r="E306">
            <v>194062240</v>
          </cell>
        </row>
        <row r="307">
          <cell r="A307">
            <v>33534</v>
          </cell>
          <cell r="E307">
            <v>187031020</v>
          </cell>
        </row>
        <row r="308">
          <cell r="A308">
            <v>33535</v>
          </cell>
          <cell r="E308">
            <v>178626190</v>
          </cell>
        </row>
        <row r="309">
          <cell r="A309">
            <v>33536</v>
          </cell>
          <cell r="E309">
            <v>166684110</v>
          </cell>
        </row>
        <row r="310">
          <cell r="A310">
            <v>33537</v>
          </cell>
          <cell r="E310">
            <v>0</v>
          </cell>
        </row>
        <row r="311">
          <cell r="A311">
            <v>33538</v>
          </cell>
          <cell r="E311">
            <v>0</v>
          </cell>
        </row>
        <row r="312">
          <cell r="A312">
            <v>33539</v>
          </cell>
          <cell r="E312">
            <v>160887030</v>
          </cell>
        </row>
        <row r="313">
          <cell r="A313">
            <v>33540</v>
          </cell>
          <cell r="E313">
            <v>191915890</v>
          </cell>
        </row>
        <row r="314">
          <cell r="A314">
            <v>33541</v>
          </cell>
          <cell r="E314">
            <v>199331099</v>
          </cell>
        </row>
        <row r="315">
          <cell r="A315">
            <v>33542</v>
          </cell>
          <cell r="E315">
            <v>180908970</v>
          </cell>
        </row>
        <row r="316">
          <cell r="A316">
            <v>33543</v>
          </cell>
          <cell r="E316">
            <v>204837019</v>
          </cell>
        </row>
        <row r="317">
          <cell r="A317">
            <v>33544</v>
          </cell>
          <cell r="E317">
            <v>0</v>
          </cell>
        </row>
        <row r="318">
          <cell r="A318">
            <v>33545</v>
          </cell>
          <cell r="E318">
            <v>0</v>
          </cell>
        </row>
        <row r="319">
          <cell r="A319">
            <v>33546</v>
          </cell>
          <cell r="E319">
            <v>154326390</v>
          </cell>
        </row>
        <row r="320">
          <cell r="A320">
            <v>33547</v>
          </cell>
          <cell r="E320">
            <v>170604300</v>
          </cell>
        </row>
        <row r="321">
          <cell r="A321">
            <v>33548</v>
          </cell>
          <cell r="E321">
            <v>165689210</v>
          </cell>
        </row>
        <row r="322">
          <cell r="A322">
            <v>33549</v>
          </cell>
          <cell r="E322">
            <v>204651700</v>
          </cell>
        </row>
        <row r="323">
          <cell r="A323">
            <v>33550</v>
          </cell>
          <cell r="E323">
            <v>181510240</v>
          </cell>
        </row>
        <row r="324">
          <cell r="A324">
            <v>33551</v>
          </cell>
          <cell r="E324">
            <v>0</v>
          </cell>
        </row>
        <row r="325">
          <cell r="A325">
            <v>33552</v>
          </cell>
          <cell r="E325">
            <v>0</v>
          </cell>
        </row>
        <row r="326">
          <cell r="A326">
            <v>33553</v>
          </cell>
          <cell r="E326">
            <v>128564220</v>
          </cell>
        </row>
        <row r="327">
          <cell r="A327">
            <v>33554</v>
          </cell>
          <cell r="E327">
            <v>197702120</v>
          </cell>
        </row>
        <row r="328">
          <cell r="A328">
            <v>33555</v>
          </cell>
          <cell r="E328">
            <v>184094472</v>
          </cell>
        </row>
        <row r="329">
          <cell r="A329">
            <v>33556</v>
          </cell>
          <cell r="E329">
            <v>199710210</v>
          </cell>
        </row>
        <row r="330">
          <cell r="A330">
            <v>33557</v>
          </cell>
          <cell r="E330">
            <v>238954560</v>
          </cell>
        </row>
        <row r="331">
          <cell r="A331">
            <v>33558</v>
          </cell>
          <cell r="E331">
            <v>0</v>
          </cell>
        </row>
        <row r="332">
          <cell r="A332">
            <v>33559</v>
          </cell>
          <cell r="E332">
            <v>0</v>
          </cell>
        </row>
        <row r="333">
          <cell r="A333">
            <v>33560</v>
          </cell>
          <cell r="E333">
            <v>240683990</v>
          </cell>
        </row>
        <row r="334">
          <cell r="A334">
            <v>33561</v>
          </cell>
          <cell r="E334">
            <v>241058070</v>
          </cell>
        </row>
        <row r="335">
          <cell r="A335">
            <v>33562</v>
          </cell>
          <cell r="E335">
            <v>195895380</v>
          </cell>
        </row>
        <row r="336">
          <cell r="A336">
            <v>33563</v>
          </cell>
          <cell r="E336">
            <v>195931395</v>
          </cell>
        </row>
        <row r="337">
          <cell r="A337">
            <v>33564</v>
          </cell>
          <cell r="E337">
            <v>187837040</v>
          </cell>
        </row>
        <row r="338">
          <cell r="A338">
            <v>33565</v>
          </cell>
          <cell r="E338">
            <v>0</v>
          </cell>
        </row>
        <row r="339">
          <cell r="A339">
            <v>33566</v>
          </cell>
          <cell r="E339">
            <v>0</v>
          </cell>
        </row>
        <row r="340">
          <cell r="A340">
            <v>33567</v>
          </cell>
          <cell r="E340">
            <v>175647650</v>
          </cell>
        </row>
        <row r="341">
          <cell r="A341">
            <v>33568</v>
          </cell>
          <cell r="E341">
            <v>213509960</v>
          </cell>
        </row>
        <row r="342">
          <cell r="A342">
            <v>33569</v>
          </cell>
          <cell r="E342">
            <v>167141872</v>
          </cell>
        </row>
        <row r="343">
          <cell r="A343">
            <v>33570</v>
          </cell>
          <cell r="E343">
            <v>0</v>
          </cell>
        </row>
        <row r="344">
          <cell r="A344">
            <v>33571</v>
          </cell>
          <cell r="E344">
            <v>78471842</v>
          </cell>
        </row>
        <row r="345">
          <cell r="A345">
            <v>33572</v>
          </cell>
          <cell r="E345">
            <v>0</v>
          </cell>
        </row>
        <row r="346">
          <cell r="A346">
            <v>33573</v>
          </cell>
          <cell r="E346">
            <v>0</v>
          </cell>
        </row>
        <row r="347">
          <cell r="A347">
            <v>33574</v>
          </cell>
          <cell r="E347">
            <v>188077380</v>
          </cell>
        </row>
        <row r="348">
          <cell r="A348">
            <v>33575</v>
          </cell>
          <cell r="E348">
            <v>186778050</v>
          </cell>
        </row>
        <row r="349">
          <cell r="A349">
            <v>33576</v>
          </cell>
          <cell r="E349">
            <v>187557580</v>
          </cell>
        </row>
        <row r="350">
          <cell r="A350">
            <v>33577</v>
          </cell>
          <cell r="E350">
            <v>165468230</v>
          </cell>
        </row>
        <row r="351">
          <cell r="A351">
            <v>33578</v>
          </cell>
          <cell r="E351">
            <v>197082940</v>
          </cell>
        </row>
        <row r="352">
          <cell r="A352">
            <v>33579</v>
          </cell>
          <cell r="E352">
            <v>0</v>
          </cell>
        </row>
        <row r="353">
          <cell r="A353">
            <v>33580</v>
          </cell>
          <cell r="E353">
            <v>0</v>
          </cell>
        </row>
        <row r="354">
          <cell r="A354">
            <v>33581</v>
          </cell>
          <cell r="E354">
            <v>174137220</v>
          </cell>
        </row>
        <row r="355">
          <cell r="A355">
            <v>33582</v>
          </cell>
          <cell r="E355">
            <v>191915784</v>
          </cell>
        </row>
        <row r="356">
          <cell r="A356">
            <v>33583</v>
          </cell>
          <cell r="E356">
            <v>206800780</v>
          </cell>
        </row>
        <row r="357">
          <cell r="A357">
            <v>33584</v>
          </cell>
          <cell r="E357">
            <v>192417070</v>
          </cell>
        </row>
        <row r="358">
          <cell r="A358">
            <v>33585</v>
          </cell>
          <cell r="E358">
            <v>200903700</v>
          </cell>
        </row>
        <row r="359">
          <cell r="A359">
            <v>33586</v>
          </cell>
          <cell r="E359">
            <v>0</v>
          </cell>
        </row>
        <row r="360">
          <cell r="A360">
            <v>33587</v>
          </cell>
          <cell r="E360">
            <v>0</v>
          </cell>
        </row>
        <row r="361">
          <cell r="A361">
            <v>33588</v>
          </cell>
          <cell r="E361">
            <v>175244149</v>
          </cell>
        </row>
        <row r="362">
          <cell r="A362">
            <v>33589</v>
          </cell>
          <cell r="E362">
            <v>191459560</v>
          </cell>
        </row>
        <row r="363">
          <cell r="A363">
            <v>33590</v>
          </cell>
          <cell r="E363">
            <v>194171550</v>
          </cell>
        </row>
        <row r="364">
          <cell r="A364">
            <v>33591</v>
          </cell>
          <cell r="E364">
            <v>198602570</v>
          </cell>
        </row>
        <row r="365">
          <cell r="A365">
            <v>33592</v>
          </cell>
          <cell r="E365">
            <v>317362120</v>
          </cell>
        </row>
        <row r="366">
          <cell r="A366">
            <v>33593</v>
          </cell>
          <cell r="E366">
            <v>0</v>
          </cell>
        </row>
        <row r="367">
          <cell r="A367">
            <v>33594</v>
          </cell>
          <cell r="E367">
            <v>0</v>
          </cell>
        </row>
        <row r="368">
          <cell r="A368">
            <v>33595</v>
          </cell>
          <cell r="E368">
            <v>228485990</v>
          </cell>
        </row>
        <row r="369">
          <cell r="A369">
            <v>33596</v>
          </cell>
          <cell r="E369">
            <v>162110080</v>
          </cell>
        </row>
        <row r="370">
          <cell r="A370">
            <v>33597</v>
          </cell>
          <cell r="E370">
            <v>0</v>
          </cell>
        </row>
        <row r="371">
          <cell r="A371">
            <v>33598</v>
          </cell>
          <cell r="E371">
            <v>148874370</v>
          </cell>
        </row>
        <row r="372">
          <cell r="A372">
            <v>33599</v>
          </cell>
          <cell r="E372">
            <v>155916310</v>
          </cell>
        </row>
        <row r="373">
          <cell r="A373">
            <v>33600</v>
          </cell>
          <cell r="E373">
            <v>0</v>
          </cell>
        </row>
        <row r="374">
          <cell r="A374">
            <v>33601</v>
          </cell>
          <cell r="E374">
            <v>0</v>
          </cell>
        </row>
        <row r="375">
          <cell r="A375">
            <v>33602</v>
          </cell>
          <cell r="E375">
            <v>244530790</v>
          </cell>
        </row>
        <row r="376">
          <cell r="A376">
            <v>33603</v>
          </cell>
          <cell r="E376">
            <v>247661410</v>
          </cell>
        </row>
        <row r="377">
          <cell r="A377">
            <v>33604</v>
          </cell>
          <cell r="E377">
            <v>0</v>
          </cell>
        </row>
        <row r="378">
          <cell r="A378">
            <v>33605</v>
          </cell>
          <cell r="E378">
            <v>207125703</v>
          </cell>
        </row>
        <row r="379">
          <cell r="A379">
            <v>33606</v>
          </cell>
          <cell r="E379">
            <v>223900610</v>
          </cell>
        </row>
        <row r="380">
          <cell r="A380">
            <v>33607</v>
          </cell>
          <cell r="E380">
            <v>0</v>
          </cell>
        </row>
        <row r="381">
          <cell r="A381">
            <v>33608</v>
          </cell>
          <cell r="E381">
            <v>0</v>
          </cell>
        </row>
        <row r="382">
          <cell r="A382">
            <v>33609</v>
          </cell>
          <cell r="E382">
            <v>250284886</v>
          </cell>
        </row>
        <row r="383">
          <cell r="A383">
            <v>33610</v>
          </cell>
          <cell r="E383">
            <v>252208376</v>
          </cell>
        </row>
        <row r="384">
          <cell r="A384">
            <v>33611</v>
          </cell>
          <cell r="E384">
            <v>290264150</v>
          </cell>
        </row>
        <row r="385">
          <cell r="A385">
            <v>33612</v>
          </cell>
          <cell r="E385">
            <v>291936340</v>
          </cell>
        </row>
        <row r="386">
          <cell r="A386">
            <v>33613</v>
          </cell>
          <cell r="E386">
            <v>235810400</v>
          </cell>
        </row>
        <row r="387">
          <cell r="A387">
            <v>33614</v>
          </cell>
          <cell r="E387">
            <v>0</v>
          </cell>
        </row>
        <row r="388">
          <cell r="A388">
            <v>33615</v>
          </cell>
          <cell r="E388">
            <v>0</v>
          </cell>
        </row>
        <row r="389">
          <cell r="A389">
            <v>33616</v>
          </cell>
          <cell r="E389">
            <v>199085230</v>
          </cell>
        </row>
        <row r="390">
          <cell r="A390">
            <v>33617</v>
          </cell>
          <cell r="E390">
            <v>264426507</v>
          </cell>
        </row>
        <row r="391">
          <cell r="A391">
            <v>33618</v>
          </cell>
          <cell r="E391">
            <v>311435530</v>
          </cell>
        </row>
        <row r="392">
          <cell r="A392">
            <v>33619</v>
          </cell>
          <cell r="E392">
            <v>335182850</v>
          </cell>
        </row>
        <row r="393">
          <cell r="A393">
            <v>33620</v>
          </cell>
          <cell r="E393">
            <v>286077710</v>
          </cell>
        </row>
        <row r="394">
          <cell r="A394">
            <v>33621</v>
          </cell>
          <cell r="E394">
            <v>0</v>
          </cell>
        </row>
        <row r="395">
          <cell r="A395">
            <v>33622</v>
          </cell>
          <cell r="E395">
            <v>0</v>
          </cell>
        </row>
        <row r="396">
          <cell r="A396">
            <v>33623</v>
          </cell>
          <cell r="E396">
            <v>180192640</v>
          </cell>
        </row>
        <row r="397">
          <cell r="A397">
            <v>33624</v>
          </cell>
          <cell r="E397">
            <v>218174750</v>
          </cell>
        </row>
        <row r="398">
          <cell r="A398">
            <v>33625</v>
          </cell>
          <cell r="E398">
            <v>227491700</v>
          </cell>
        </row>
        <row r="399">
          <cell r="A399">
            <v>33626</v>
          </cell>
          <cell r="E399">
            <v>233963069</v>
          </cell>
        </row>
        <row r="400">
          <cell r="A400">
            <v>33627</v>
          </cell>
          <cell r="E400">
            <v>213558090</v>
          </cell>
        </row>
        <row r="401">
          <cell r="A401">
            <v>33628</v>
          </cell>
          <cell r="E401">
            <v>0</v>
          </cell>
        </row>
        <row r="402">
          <cell r="A402">
            <v>33629</v>
          </cell>
          <cell r="E402">
            <v>0</v>
          </cell>
        </row>
        <row r="403">
          <cell r="A403">
            <v>33630</v>
          </cell>
          <cell r="E403">
            <v>190312960</v>
          </cell>
        </row>
        <row r="404">
          <cell r="A404">
            <v>33631</v>
          </cell>
          <cell r="E404">
            <v>216271940</v>
          </cell>
        </row>
        <row r="405">
          <cell r="A405">
            <v>33632</v>
          </cell>
          <cell r="E405">
            <v>248350030</v>
          </cell>
        </row>
        <row r="406">
          <cell r="A406">
            <v>33633</v>
          </cell>
          <cell r="E406">
            <v>194527200</v>
          </cell>
        </row>
        <row r="407">
          <cell r="A407">
            <v>33634</v>
          </cell>
          <cell r="E407">
            <v>197193670</v>
          </cell>
        </row>
        <row r="408">
          <cell r="A408">
            <v>33635</v>
          </cell>
          <cell r="E408">
            <v>0</v>
          </cell>
        </row>
        <row r="409">
          <cell r="A409">
            <v>33636</v>
          </cell>
          <cell r="E409">
            <v>0</v>
          </cell>
        </row>
        <row r="410">
          <cell r="A410">
            <v>33637</v>
          </cell>
          <cell r="E410">
            <v>184272470</v>
          </cell>
        </row>
        <row r="411">
          <cell r="A411">
            <v>33638</v>
          </cell>
          <cell r="E411">
            <v>233227060</v>
          </cell>
        </row>
        <row r="412">
          <cell r="A412">
            <v>33639</v>
          </cell>
          <cell r="E412">
            <v>261715318</v>
          </cell>
        </row>
        <row r="413">
          <cell r="A413">
            <v>33640</v>
          </cell>
          <cell r="E413">
            <v>241436540</v>
          </cell>
        </row>
        <row r="414">
          <cell r="A414">
            <v>33641</v>
          </cell>
          <cell r="E414">
            <v>230554620</v>
          </cell>
        </row>
        <row r="415">
          <cell r="A415">
            <v>33642</v>
          </cell>
          <cell r="E415">
            <v>0</v>
          </cell>
        </row>
        <row r="416">
          <cell r="A416">
            <v>33643</v>
          </cell>
          <cell r="E416">
            <v>0</v>
          </cell>
        </row>
        <row r="417">
          <cell r="A417">
            <v>33644</v>
          </cell>
          <cell r="E417">
            <v>187482810</v>
          </cell>
        </row>
        <row r="418">
          <cell r="A418">
            <v>33645</v>
          </cell>
          <cell r="E418">
            <v>199355060</v>
          </cell>
        </row>
        <row r="419">
          <cell r="A419">
            <v>33646</v>
          </cell>
          <cell r="E419">
            <v>237127610</v>
          </cell>
        </row>
        <row r="420">
          <cell r="A420">
            <v>33647</v>
          </cell>
          <cell r="E420">
            <v>229794804</v>
          </cell>
        </row>
        <row r="421">
          <cell r="A421">
            <v>33648</v>
          </cell>
          <cell r="E421">
            <v>220388580</v>
          </cell>
        </row>
        <row r="422">
          <cell r="A422">
            <v>33649</v>
          </cell>
          <cell r="E422">
            <v>0</v>
          </cell>
        </row>
        <row r="423">
          <cell r="A423">
            <v>33650</v>
          </cell>
          <cell r="E423">
            <v>0</v>
          </cell>
        </row>
        <row r="424">
          <cell r="A424">
            <v>33651</v>
          </cell>
          <cell r="E424">
            <v>0</v>
          </cell>
        </row>
        <row r="425">
          <cell r="A425">
            <v>33652</v>
          </cell>
          <cell r="E425">
            <v>234125180</v>
          </cell>
        </row>
        <row r="426">
          <cell r="A426">
            <v>33653</v>
          </cell>
          <cell r="E426">
            <v>234123190</v>
          </cell>
        </row>
        <row r="427">
          <cell r="A427">
            <v>33654</v>
          </cell>
          <cell r="E427">
            <v>270000470</v>
          </cell>
        </row>
        <row r="428">
          <cell r="A428">
            <v>33655</v>
          </cell>
          <cell r="E428">
            <v>261023911</v>
          </cell>
        </row>
        <row r="429">
          <cell r="A429">
            <v>33656</v>
          </cell>
          <cell r="E429">
            <v>0</v>
          </cell>
        </row>
        <row r="430">
          <cell r="A430">
            <v>33657</v>
          </cell>
          <cell r="E430">
            <v>0</v>
          </cell>
        </row>
        <row r="431">
          <cell r="A431">
            <v>33658</v>
          </cell>
          <cell r="E431">
            <v>181041260</v>
          </cell>
        </row>
        <row r="432">
          <cell r="A432">
            <v>33659</v>
          </cell>
          <cell r="E432">
            <v>210062792</v>
          </cell>
        </row>
        <row r="433">
          <cell r="A433">
            <v>33660</v>
          </cell>
          <cell r="E433">
            <v>241059229</v>
          </cell>
        </row>
        <row r="434">
          <cell r="A434">
            <v>33661</v>
          </cell>
          <cell r="E434">
            <v>214784190</v>
          </cell>
        </row>
        <row r="435">
          <cell r="A435">
            <v>33662</v>
          </cell>
          <cell r="E435">
            <v>220747550</v>
          </cell>
        </row>
        <row r="436">
          <cell r="A436">
            <v>33663</v>
          </cell>
          <cell r="E436">
            <v>0</v>
          </cell>
        </row>
        <row r="437">
          <cell r="A437">
            <v>33664</v>
          </cell>
          <cell r="E437">
            <v>0</v>
          </cell>
        </row>
        <row r="438">
          <cell r="A438">
            <v>33665</v>
          </cell>
          <cell r="E438">
            <v>180351880</v>
          </cell>
        </row>
        <row r="439">
          <cell r="A439">
            <v>33666</v>
          </cell>
          <cell r="E439">
            <v>206138734</v>
          </cell>
        </row>
        <row r="440">
          <cell r="A440">
            <v>33667</v>
          </cell>
          <cell r="E440">
            <v>208647680</v>
          </cell>
        </row>
        <row r="441">
          <cell r="A441">
            <v>33668</v>
          </cell>
          <cell r="E441">
            <v>208666790</v>
          </cell>
        </row>
        <row r="442">
          <cell r="A442">
            <v>33669</v>
          </cell>
          <cell r="E442">
            <v>192005608</v>
          </cell>
        </row>
        <row r="443">
          <cell r="A443">
            <v>33670</v>
          </cell>
          <cell r="E443">
            <v>0</v>
          </cell>
        </row>
        <row r="444">
          <cell r="A444">
            <v>33671</v>
          </cell>
          <cell r="E444">
            <v>0</v>
          </cell>
        </row>
        <row r="445">
          <cell r="A445">
            <v>33672</v>
          </cell>
          <cell r="E445">
            <v>160474920</v>
          </cell>
        </row>
        <row r="446">
          <cell r="A446">
            <v>33673</v>
          </cell>
          <cell r="E446">
            <v>202747200</v>
          </cell>
        </row>
        <row r="447">
          <cell r="A447">
            <v>33674</v>
          </cell>
          <cell r="E447">
            <v>186117100</v>
          </cell>
        </row>
        <row r="448">
          <cell r="A448">
            <v>33675</v>
          </cell>
          <cell r="E448">
            <v>179940740</v>
          </cell>
        </row>
        <row r="449">
          <cell r="A449">
            <v>33676</v>
          </cell>
          <cell r="E449">
            <v>177744010</v>
          </cell>
        </row>
        <row r="450">
          <cell r="A450">
            <v>33677</v>
          </cell>
          <cell r="E450">
            <v>0</v>
          </cell>
        </row>
        <row r="451">
          <cell r="A451">
            <v>33678</v>
          </cell>
          <cell r="E451">
            <v>0</v>
          </cell>
        </row>
        <row r="452">
          <cell r="A452">
            <v>33679</v>
          </cell>
          <cell r="E452">
            <v>155518530</v>
          </cell>
        </row>
        <row r="453">
          <cell r="A453">
            <v>33680</v>
          </cell>
          <cell r="E453">
            <v>188440456</v>
          </cell>
        </row>
        <row r="454">
          <cell r="A454">
            <v>33681</v>
          </cell>
          <cell r="E454">
            <v>193920280</v>
          </cell>
        </row>
        <row r="455">
          <cell r="A455">
            <v>33682</v>
          </cell>
          <cell r="E455">
            <v>197082920</v>
          </cell>
        </row>
        <row r="456">
          <cell r="A456">
            <v>33683</v>
          </cell>
          <cell r="E456">
            <v>246581630</v>
          </cell>
        </row>
        <row r="457">
          <cell r="A457">
            <v>33684</v>
          </cell>
          <cell r="E457">
            <v>0</v>
          </cell>
        </row>
        <row r="458">
          <cell r="A458">
            <v>33685</v>
          </cell>
          <cell r="E458">
            <v>0</v>
          </cell>
        </row>
        <row r="459">
          <cell r="A459">
            <v>33686</v>
          </cell>
          <cell r="E459">
            <v>156325759</v>
          </cell>
        </row>
        <row r="460">
          <cell r="A460">
            <v>33687</v>
          </cell>
          <cell r="E460">
            <v>191385120</v>
          </cell>
        </row>
        <row r="461">
          <cell r="A461">
            <v>33688</v>
          </cell>
          <cell r="E461">
            <v>192227980</v>
          </cell>
        </row>
        <row r="462">
          <cell r="A462">
            <v>33689</v>
          </cell>
          <cell r="E462">
            <v>176158900</v>
          </cell>
        </row>
        <row r="463">
          <cell r="A463">
            <v>33690</v>
          </cell>
          <cell r="E463">
            <v>165637920</v>
          </cell>
        </row>
        <row r="464">
          <cell r="A464">
            <v>33691</v>
          </cell>
          <cell r="E464">
            <v>0</v>
          </cell>
        </row>
        <row r="465">
          <cell r="A465">
            <v>33692</v>
          </cell>
          <cell r="E465">
            <v>0</v>
          </cell>
        </row>
        <row r="466">
          <cell r="A466">
            <v>33693</v>
          </cell>
          <cell r="E466">
            <v>133470720</v>
          </cell>
        </row>
        <row r="467">
          <cell r="A467">
            <v>33694</v>
          </cell>
          <cell r="E467">
            <v>181963265</v>
          </cell>
        </row>
        <row r="468">
          <cell r="A468">
            <v>33695</v>
          </cell>
          <cell r="E468">
            <v>184819530</v>
          </cell>
        </row>
        <row r="469">
          <cell r="A469">
            <v>33696</v>
          </cell>
          <cell r="E469">
            <v>184588270</v>
          </cell>
        </row>
        <row r="470">
          <cell r="A470">
            <v>33697</v>
          </cell>
          <cell r="E470">
            <v>201147978</v>
          </cell>
        </row>
        <row r="471">
          <cell r="A471">
            <v>33698</v>
          </cell>
          <cell r="E471">
            <v>0</v>
          </cell>
        </row>
        <row r="472">
          <cell r="A472">
            <v>33699</v>
          </cell>
          <cell r="E472">
            <v>0</v>
          </cell>
        </row>
        <row r="473">
          <cell r="A473">
            <v>33700</v>
          </cell>
          <cell r="E473">
            <v>179163160</v>
          </cell>
        </row>
        <row r="474">
          <cell r="A474">
            <v>33701</v>
          </cell>
          <cell r="E474">
            <v>204107390</v>
          </cell>
        </row>
        <row r="475">
          <cell r="A475">
            <v>33702</v>
          </cell>
          <cell r="E475">
            <v>249099500</v>
          </cell>
        </row>
        <row r="476">
          <cell r="A476">
            <v>33703</v>
          </cell>
          <cell r="E476">
            <v>231937920</v>
          </cell>
        </row>
        <row r="477">
          <cell r="A477">
            <v>33704</v>
          </cell>
          <cell r="E477">
            <v>199121090</v>
          </cell>
        </row>
        <row r="478">
          <cell r="A478">
            <v>33705</v>
          </cell>
          <cell r="E478">
            <v>0</v>
          </cell>
        </row>
        <row r="479">
          <cell r="A479">
            <v>33706</v>
          </cell>
          <cell r="E479">
            <v>0</v>
          </cell>
        </row>
        <row r="480">
          <cell r="A480">
            <v>33707</v>
          </cell>
          <cell r="E480">
            <v>142923410</v>
          </cell>
        </row>
        <row r="481">
          <cell r="A481">
            <v>33708</v>
          </cell>
          <cell r="E481">
            <v>230450890</v>
          </cell>
        </row>
        <row r="482">
          <cell r="A482">
            <v>33709</v>
          </cell>
          <cell r="E482">
            <v>229477310</v>
          </cell>
        </row>
        <row r="483">
          <cell r="A483">
            <v>33710</v>
          </cell>
          <cell r="E483">
            <v>232940480</v>
          </cell>
        </row>
        <row r="484">
          <cell r="A484">
            <v>33711</v>
          </cell>
          <cell r="E484">
            <v>0</v>
          </cell>
        </row>
        <row r="485">
          <cell r="A485">
            <v>33712</v>
          </cell>
          <cell r="E485">
            <v>0</v>
          </cell>
        </row>
        <row r="486">
          <cell r="A486">
            <v>33713</v>
          </cell>
          <cell r="E486">
            <v>0</v>
          </cell>
        </row>
        <row r="487">
          <cell r="A487">
            <v>33714</v>
          </cell>
          <cell r="E487">
            <v>191731360</v>
          </cell>
        </row>
        <row r="488">
          <cell r="A488">
            <v>33715</v>
          </cell>
          <cell r="E488">
            <v>214093140</v>
          </cell>
        </row>
        <row r="489">
          <cell r="A489">
            <v>33716</v>
          </cell>
          <cell r="E489">
            <v>218536410</v>
          </cell>
        </row>
        <row r="490">
          <cell r="A490">
            <v>33717</v>
          </cell>
          <cell r="E490">
            <v>237655780</v>
          </cell>
        </row>
        <row r="491">
          <cell r="A491">
            <v>33718</v>
          </cell>
          <cell r="E491">
            <v>199091970</v>
          </cell>
        </row>
        <row r="492">
          <cell r="A492">
            <v>33719</v>
          </cell>
          <cell r="E492">
            <v>0</v>
          </cell>
        </row>
        <row r="493">
          <cell r="A493">
            <v>33720</v>
          </cell>
          <cell r="E493">
            <v>0</v>
          </cell>
        </row>
        <row r="494">
          <cell r="A494">
            <v>33721</v>
          </cell>
          <cell r="E494">
            <v>172104340</v>
          </cell>
        </row>
        <row r="495">
          <cell r="A495">
            <v>33722</v>
          </cell>
          <cell r="E495">
            <v>187947050</v>
          </cell>
        </row>
        <row r="496">
          <cell r="A496">
            <v>33723</v>
          </cell>
          <cell r="E496">
            <v>205569200</v>
          </cell>
        </row>
        <row r="497">
          <cell r="A497">
            <v>33724</v>
          </cell>
          <cell r="E497">
            <v>223035670</v>
          </cell>
        </row>
        <row r="498">
          <cell r="A498">
            <v>33725</v>
          </cell>
          <cell r="E498">
            <v>177121630</v>
          </cell>
        </row>
        <row r="499">
          <cell r="A499">
            <v>33726</v>
          </cell>
          <cell r="E499">
            <v>0</v>
          </cell>
        </row>
        <row r="500">
          <cell r="A500">
            <v>33727</v>
          </cell>
          <cell r="E500">
            <v>0</v>
          </cell>
        </row>
        <row r="501">
          <cell r="A501">
            <v>33728</v>
          </cell>
          <cell r="E501">
            <v>174161290</v>
          </cell>
        </row>
        <row r="502">
          <cell r="A502">
            <v>33729</v>
          </cell>
          <cell r="E502">
            <v>200082020</v>
          </cell>
        </row>
        <row r="503">
          <cell r="A503">
            <v>33730</v>
          </cell>
          <cell r="E503">
            <v>198805030</v>
          </cell>
        </row>
        <row r="504">
          <cell r="A504">
            <v>33731</v>
          </cell>
          <cell r="E504">
            <v>168112240</v>
          </cell>
        </row>
        <row r="505">
          <cell r="A505">
            <v>33732</v>
          </cell>
          <cell r="E505">
            <v>167406020</v>
          </cell>
        </row>
        <row r="506">
          <cell r="A506">
            <v>33733</v>
          </cell>
          <cell r="E506">
            <v>0</v>
          </cell>
        </row>
        <row r="507">
          <cell r="A507">
            <v>33734</v>
          </cell>
          <cell r="E507">
            <v>0</v>
          </cell>
        </row>
        <row r="508">
          <cell r="A508">
            <v>33735</v>
          </cell>
          <cell r="E508">
            <v>157159760</v>
          </cell>
        </row>
        <row r="509">
          <cell r="A509">
            <v>33736</v>
          </cell>
          <cell r="E509">
            <v>192492540</v>
          </cell>
        </row>
        <row r="510">
          <cell r="A510">
            <v>33737</v>
          </cell>
          <cell r="E510">
            <v>175400725</v>
          </cell>
        </row>
        <row r="511">
          <cell r="A511">
            <v>33738</v>
          </cell>
          <cell r="E511">
            <v>200038973</v>
          </cell>
        </row>
        <row r="512">
          <cell r="A512">
            <v>33739</v>
          </cell>
          <cell r="E512">
            <v>208558753</v>
          </cell>
        </row>
        <row r="513">
          <cell r="A513">
            <v>33740</v>
          </cell>
          <cell r="E513">
            <v>0</v>
          </cell>
        </row>
        <row r="514">
          <cell r="A514">
            <v>33741</v>
          </cell>
          <cell r="E514">
            <v>0</v>
          </cell>
        </row>
        <row r="515">
          <cell r="A515">
            <v>33742</v>
          </cell>
          <cell r="E515">
            <v>151155640</v>
          </cell>
        </row>
        <row r="516">
          <cell r="A516">
            <v>33743</v>
          </cell>
          <cell r="E516">
            <v>188957060</v>
          </cell>
        </row>
        <row r="517">
          <cell r="A517">
            <v>33744</v>
          </cell>
          <cell r="E517">
            <v>198167800</v>
          </cell>
        </row>
        <row r="518">
          <cell r="A518">
            <v>33745</v>
          </cell>
          <cell r="E518">
            <v>184467850</v>
          </cell>
        </row>
        <row r="519">
          <cell r="A519">
            <v>33746</v>
          </cell>
          <cell r="E519">
            <v>146438730</v>
          </cell>
        </row>
        <row r="520">
          <cell r="A520">
            <v>33747</v>
          </cell>
          <cell r="E520">
            <v>0</v>
          </cell>
        </row>
        <row r="521">
          <cell r="A521">
            <v>33748</v>
          </cell>
          <cell r="E521">
            <v>0</v>
          </cell>
        </row>
        <row r="522">
          <cell r="A522">
            <v>33749</v>
          </cell>
          <cell r="E522">
            <v>0</v>
          </cell>
        </row>
        <row r="523">
          <cell r="A523">
            <v>33750</v>
          </cell>
          <cell r="E523">
            <v>197130260</v>
          </cell>
        </row>
        <row r="524">
          <cell r="A524">
            <v>33751</v>
          </cell>
          <cell r="E524">
            <v>181970505</v>
          </cell>
        </row>
        <row r="525">
          <cell r="A525">
            <v>33752</v>
          </cell>
          <cell r="E525">
            <v>195073610</v>
          </cell>
        </row>
        <row r="526">
          <cell r="A526">
            <v>33753</v>
          </cell>
          <cell r="E526">
            <v>203689610</v>
          </cell>
        </row>
        <row r="527">
          <cell r="A527">
            <v>33754</v>
          </cell>
          <cell r="E527">
            <v>0</v>
          </cell>
        </row>
        <row r="528">
          <cell r="A528">
            <v>33755</v>
          </cell>
          <cell r="E528">
            <v>0</v>
          </cell>
        </row>
        <row r="529">
          <cell r="A529">
            <v>33756</v>
          </cell>
          <cell r="E529">
            <v>190153890</v>
          </cell>
        </row>
        <row r="530">
          <cell r="A530">
            <v>33757</v>
          </cell>
          <cell r="E530">
            <v>202612705</v>
          </cell>
        </row>
        <row r="531">
          <cell r="A531">
            <v>33758</v>
          </cell>
          <cell r="E531">
            <v>215407460</v>
          </cell>
        </row>
        <row r="532">
          <cell r="A532">
            <v>33759</v>
          </cell>
          <cell r="E532">
            <v>204080310</v>
          </cell>
        </row>
        <row r="533">
          <cell r="A533">
            <v>33760</v>
          </cell>
          <cell r="E533">
            <v>200908415</v>
          </cell>
        </row>
        <row r="534">
          <cell r="A534">
            <v>33761</v>
          </cell>
          <cell r="E534">
            <v>0</v>
          </cell>
        </row>
        <row r="535">
          <cell r="A535">
            <v>33762</v>
          </cell>
          <cell r="E535">
            <v>0</v>
          </cell>
        </row>
        <row r="536">
          <cell r="A536">
            <v>33763</v>
          </cell>
          <cell r="E536">
            <v>161039290</v>
          </cell>
        </row>
        <row r="537">
          <cell r="A537">
            <v>33764</v>
          </cell>
          <cell r="E537">
            <v>190527290</v>
          </cell>
        </row>
        <row r="538">
          <cell r="A538">
            <v>33765</v>
          </cell>
          <cell r="E538">
            <v>210551640</v>
          </cell>
        </row>
        <row r="539">
          <cell r="A539">
            <v>33766</v>
          </cell>
          <cell r="E539">
            <v>204372530</v>
          </cell>
        </row>
        <row r="540">
          <cell r="A540">
            <v>33767</v>
          </cell>
          <cell r="E540">
            <v>181569860</v>
          </cell>
        </row>
        <row r="541">
          <cell r="A541">
            <v>33768</v>
          </cell>
          <cell r="E541">
            <v>0</v>
          </cell>
        </row>
        <row r="542">
          <cell r="A542">
            <v>33769</v>
          </cell>
          <cell r="E542">
            <v>0</v>
          </cell>
        </row>
        <row r="543">
          <cell r="A543">
            <v>33770</v>
          </cell>
          <cell r="E543">
            <v>163893410</v>
          </cell>
        </row>
        <row r="544">
          <cell r="A544">
            <v>33771</v>
          </cell>
          <cell r="E544">
            <v>194127299</v>
          </cell>
        </row>
        <row r="545">
          <cell r="A545">
            <v>33772</v>
          </cell>
          <cell r="E545">
            <v>242684680</v>
          </cell>
        </row>
        <row r="546">
          <cell r="A546">
            <v>33773</v>
          </cell>
          <cell r="E546">
            <v>225261422</v>
          </cell>
        </row>
        <row r="547">
          <cell r="A547">
            <v>33774</v>
          </cell>
          <cell r="E547">
            <v>240532690</v>
          </cell>
        </row>
        <row r="548">
          <cell r="A548">
            <v>33775</v>
          </cell>
          <cell r="E548">
            <v>0</v>
          </cell>
        </row>
        <row r="549">
          <cell r="A549">
            <v>33776</v>
          </cell>
          <cell r="E549">
            <v>0</v>
          </cell>
        </row>
        <row r="550">
          <cell r="A550">
            <v>33777</v>
          </cell>
          <cell r="E550">
            <v>169352430</v>
          </cell>
        </row>
        <row r="551">
          <cell r="A551">
            <v>33778</v>
          </cell>
          <cell r="E551">
            <v>190682532</v>
          </cell>
        </row>
        <row r="552">
          <cell r="A552">
            <v>33779</v>
          </cell>
          <cell r="E552">
            <v>193939802</v>
          </cell>
        </row>
        <row r="553">
          <cell r="A553">
            <v>33780</v>
          </cell>
          <cell r="E553">
            <v>182525249</v>
          </cell>
        </row>
        <row r="554">
          <cell r="A554">
            <v>33781</v>
          </cell>
          <cell r="E554">
            <v>154391154</v>
          </cell>
        </row>
        <row r="555">
          <cell r="A555">
            <v>33782</v>
          </cell>
          <cell r="E555">
            <v>0</v>
          </cell>
        </row>
        <row r="556">
          <cell r="A556">
            <v>33783</v>
          </cell>
          <cell r="E556">
            <v>0</v>
          </cell>
        </row>
        <row r="557">
          <cell r="A557">
            <v>33784</v>
          </cell>
          <cell r="E557">
            <v>176597690</v>
          </cell>
        </row>
        <row r="558">
          <cell r="A558">
            <v>33785</v>
          </cell>
          <cell r="E558">
            <v>200804574</v>
          </cell>
        </row>
        <row r="559">
          <cell r="A559">
            <v>33786</v>
          </cell>
          <cell r="E559">
            <v>214057880</v>
          </cell>
        </row>
        <row r="560">
          <cell r="A560">
            <v>33787</v>
          </cell>
          <cell r="E560">
            <v>219303970</v>
          </cell>
        </row>
        <row r="561">
          <cell r="A561">
            <v>33788</v>
          </cell>
          <cell r="E561">
            <v>0</v>
          </cell>
        </row>
        <row r="562">
          <cell r="A562">
            <v>33789</v>
          </cell>
          <cell r="E562">
            <v>0</v>
          </cell>
        </row>
        <row r="563">
          <cell r="A563">
            <v>33790</v>
          </cell>
          <cell r="E563">
            <v>0</v>
          </cell>
        </row>
        <row r="564">
          <cell r="A564">
            <v>33791</v>
          </cell>
          <cell r="E564">
            <v>186544410</v>
          </cell>
        </row>
        <row r="565">
          <cell r="A565">
            <v>33792</v>
          </cell>
          <cell r="E565">
            <v>225769828</v>
          </cell>
        </row>
        <row r="566">
          <cell r="A566">
            <v>33793</v>
          </cell>
          <cell r="E566">
            <v>200767254</v>
          </cell>
        </row>
        <row r="567">
          <cell r="A567">
            <v>33794</v>
          </cell>
          <cell r="E567">
            <v>208942980</v>
          </cell>
        </row>
        <row r="568">
          <cell r="A568">
            <v>33795</v>
          </cell>
          <cell r="E568">
            <v>164551120</v>
          </cell>
        </row>
        <row r="569">
          <cell r="A569">
            <v>33796</v>
          </cell>
          <cell r="E569">
            <v>0</v>
          </cell>
        </row>
        <row r="570">
          <cell r="A570">
            <v>33797</v>
          </cell>
          <cell r="E570">
            <v>0</v>
          </cell>
        </row>
        <row r="571">
          <cell r="A571">
            <v>33798</v>
          </cell>
          <cell r="E571">
            <v>148526500</v>
          </cell>
        </row>
        <row r="572">
          <cell r="A572">
            <v>33799</v>
          </cell>
          <cell r="E572">
            <v>195278950</v>
          </cell>
        </row>
        <row r="573">
          <cell r="A573">
            <v>33800</v>
          </cell>
          <cell r="E573">
            <v>207989140</v>
          </cell>
        </row>
        <row r="574">
          <cell r="A574">
            <v>33801</v>
          </cell>
          <cell r="E574">
            <v>206775862</v>
          </cell>
        </row>
        <row r="575">
          <cell r="A575">
            <v>33802</v>
          </cell>
          <cell r="E575">
            <v>191889055</v>
          </cell>
        </row>
        <row r="576">
          <cell r="A576">
            <v>33803</v>
          </cell>
          <cell r="E576">
            <v>0</v>
          </cell>
        </row>
        <row r="577">
          <cell r="A577">
            <v>33804</v>
          </cell>
          <cell r="E577">
            <v>0</v>
          </cell>
        </row>
        <row r="578">
          <cell r="A578">
            <v>33805</v>
          </cell>
          <cell r="E578">
            <v>165516120</v>
          </cell>
        </row>
        <row r="579">
          <cell r="A579">
            <v>33806</v>
          </cell>
          <cell r="E579">
            <v>173390890</v>
          </cell>
        </row>
        <row r="580">
          <cell r="A580">
            <v>33807</v>
          </cell>
          <cell r="E580">
            <v>191620068</v>
          </cell>
        </row>
        <row r="581">
          <cell r="A581">
            <v>33808</v>
          </cell>
          <cell r="E581">
            <v>179195829</v>
          </cell>
        </row>
        <row r="582">
          <cell r="A582">
            <v>33809</v>
          </cell>
          <cell r="E582">
            <v>163592430</v>
          </cell>
        </row>
        <row r="583">
          <cell r="A583">
            <v>33810</v>
          </cell>
          <cell r="E583">
            <v>0</v>
          </cell>
        </row>
        <row r="584">
          <cell r="A584">
            <v>33811</v>
          </cell>
          <cell r="E584">
            <v>0</v>
          </cell>
        </row>
        <row r="585">
          <cell r="A585">
            <v>33812</v>
          </cell>
          <cell r="E585">
            <v>164210960</v>
          </cell>
        </row>
        <row r="586">
          <cell r="A586">
            <v>33813</v>
          </cell>
          <cell r="E586">
            <v>217429040</v>
          </cell>
        </row>
        <row r="587">
          <cell r="A587">
            <v>33814</v>
          </cell>
          <cell r="E587">
            <v>275104880</v>
          </cell>
        </row>
        <row r="588">
          <cell r="A588">
            <v>33815</v>
          </cell>
          <cell r="E588">
            <v>193084800</v>
          </cell>
        </row>
        <row r="589">
          <cell r="A589">
            <v>33816</v>
          </cell>
          <cell r="E589">
            <v>180291805</v>
          </cell>
        </row>
        <row r="590">
          <cell r="A590">
            <v>33817</v>
          </cell>
          <cell r="E590">
            <v>0</v>
          </cell>
        </row>
        <row r="591">
          <cell r="A591">
            <v>33818</v>
          </cell>
          <cell r="E591">
            <v>0</v>
          </cell>
        </row>
        <row r="592">
          <cell r="A592">
            <v>33819</v>
          </cell>
          <cell r="E592">
            <v>164271090</v>
          </cell>
        </row>
        <row r="593">
          <cell r="A593">
            <v>33820</v>
          </cell>
          <cell r="E593">
            <v>166521490</v>
          </cell>
        </row>
        <row r="594">
          <cell r="A594">
            <v>33821</v>
          </cell>
          <cell r="E594">
            <v>172160260</v>
          </cell>
        </row>
        <row r="595">
          <cell r="A595">
            <v>33822</v>
          </cell>
          <cell r="E595">
            <v>181385880</v>
          </cell>
        </row>
        <row r="596">
          <cell r="A596">
            <v>33823</v>
          </cell>
          <cell r="E596">
            <v>190032590</v>
          </cell>
        </row>
        <row r="597">
          <cell r="A597">
            <v>33824</v>
          </cell>
          <cell r="E597">
            <v>0</v>
          </cell>
        </row>
        <row r="598">
          <cell r="A598">
            <v>33825</v>
          </cell>
          <cell r="E598">
            <v>0</v>
          </cell>
        </row>
        <row r="599">
          <cell r="A599">
            <v>33826</v>
          </cell>
          <cell r="E599">
            <v>142081840</v>
          </cell>
        </row>
        <row r="600">
          <cell r="A600">
            <v>33827</v>
          </cell>
          <cell r="E600">
            <v>173518330</v>
          </cell>
        </row>
        <row r="601">
          <cell r="A601">
            <v>33828</v>
          </cell>
          <cell r="E601">
            <v>175970630</v>
          </cell>
        </row>
        <row r="602">
          <cell r="A602">
            <v>33829</v>
          </cell>
          <cell r="E602">
            <v>185176040</v>
          </cell>
        </row>
        <row r="603">
          <cell r="A603">
            <v>33830</v>
          </cell>
          <cell r="E603">
            <v>166470475</v>
          </cell>
        </row>
        <row r="604">
          <cell r="A604">
            <v>33831</v>
          </cell>
          <cell r="E604">
            <v>0</v>
          </cell>
        </row>
        <row r="605">
          <cell r="A605">
            <v>33832</v>
          </cell>
          <cell r="E605">
            <v>0</v>
          </cell>
        </row>
        <row r="606">
          <cell r="A606">
            <v>33833</v>
          </cell>
          <cell r="E606">
            <v>152657320</v>
          </cell>
        </row>
        <row r="607">
          <cell r="A607">
            <v>33834</v>
          </cell>
          <cell r="E607">
            <v>171515145</v>
          </cell>
        </row>
        <row r="608">
          <cell r="A608">
            <v>33835</v>
          </cell>
          <cell r="E608">
            <v>186552453</v>
          </cell>
        </row>
        <row r="609">
          <cell r="A609">
            <v>33836</v>
          </cell>
          <cell r="E609">
            <v>183135250</v>
          </cell>
        </row>
        <row r="610">
          <cell r="A610">
            <v>33837</v>
          </cell>
          <cell r="E610">
            <v>204466550</v>
          </cell>
        </row>
        <row r="611">
          <cell r="A611">
            <v>33838</v>
          </cell>
          <cell r="E611">
            <v>0</v>
          </cell>
        </row>
        <row r="612">
          <cell r="A612">
            <v>33839</v>
          </cell>
          <cell r="E612">
            <v>0</v>
          </cell>
        </row>
        <row r="613">
          <cell r="A613">
            <v>33840</v>
          </cell>
          <cell r="E613">
            <v>165239880</v>
          </cell>
        </row>
        <row r="614">
          <cell r="A614">
            <v>33841</v>
          </cell>
          <cell r="E614">
            <v>202513510</v>
          </cell>
        </row>
        <row r="615">
          <cell r="A615">
            <v>33842</v>
          </cell>
          <cell r="E615">
            <v>171597070</v>
          </cell>
        </row>
        <row r="616">
          <cell r="A616">
            <v>33843</v>
          </cell>
          <cell r="E616">
            <v>178403565</v>
          </cell>
        </row>
        <row r="617">
          <cell r="A617">
            <v>33844</v>
          </cell>
          <cell r="E617">
            <v>152061200</v>
          </cell>
        </row>
        <row r="618">
          <cell r="A618">
            <v>33845</v>
          </cell>
          <cell r="E618">
            <v>0</v>
          </cell>
        </row>
        <row r="619">
          <cell r="A619">
            <v>33846</v>
          </cell>
          <cell r="E619">
            <v>0</v>
          </cell>
        </row>
        <row r="620">
          <cell r="A620">
            <v>33847</v>
          </cell>
          <cell r="E620">
            <v>161318058</v>
          </cell>
        </row>
        <row r="621">
          <cell r="A621">
            <v>33848</v>
          </cell>
          <cell r="E621">
            <v>174265000</v>
          </cell>
        </row>
        <row r="622">
          <cell r="A622">
            <v>33849</v>
          </cell>
          <cell r="E622">
            <v>187165910</v>
          </cell>
        </row>
        <row r="623">
          <cell r="A623">
            <v>33850</v>
          </cell>
          <cell r="E623">
            <v>212248300</v>
          </cell>
        </row>
        <row r="624">
          <cell r="A624">
            <v>33851</v>
          </cell>
          <cell r="E624">
            <v>124052150</v>
          </cell>
        </row>
        <row r="625">
          <cell r="A625">
            <v>33852</v>
          </cell>
          <cell r="E625">
            <v>0</v>
          </cell>
        </row>
        <row r="626">
          <cell r="A626">
            <v>33853</v>
          </cell>
          <cell r="E626">
            <v>0</v>
          </cell>
        </row>
        <row r="627">
          <cell r="A627">
            <v>33854</v>
          </cell>
          <cell r="E627">
            <v>0</v>
          </cell>
        </row>
        <row r="628">
          <cell r="A628">
            <v>33855</v>
          </cell>
          <cell r="E628">
            <v>161088650</v>
          </cell>
        </row>
        <row r="629">
          <cell r="A629">
            <v>33856</v>
          </cell>
          <cell r="E629">
            <v>178481636</v>
          </cell>
        </row>
        <row r="630">
          <cell r="A630">
            <v>33857</v>
          </cell>
          <cell r="E630">
            <v>221416470</v>
          </cell>
        </row>
        <row r="631">
          <cell r="A631">
            <v>33858</v>
          </cell>
          <cell r="E631">
            <v>180325240</v>
          </cell>
        </row>
        <row r="632">
          <cell r="A632">
            <v>33859</v>
          </cell>
          <cell r="E632">
            <v>0</v>
          </cell>
        </row>
        <row r="633">
          <cell r="A633">
            <v>33860</v>
          </cell>
          <cell r="E633">
            <v>0</v>
          </cell>
        </row>
        <row r="634">
          <cell r="A634">
            <v>33861</v>
          </cell>
          <cell r="E634">
            <v>251269224</v>
          </cell>
        </row>
        <row r="635">
          <cell r="A635">
            <v>33862</v>
          </cell>
          <cell r="E635">
            <v>211584356</v>
          </cell>
        </row>
        <row r="636">
          <cell r="A636">
            <v>33863</v>
          </cell>
          <cell r="E636">
            <v>231200446</v>
          </cell>
        </row>
        <row r="637">
          <cell r="A637">
            <v>33864</v>
          </cell>
          <cell r="E637">
            <v>188979576</v>
          </cell>
        </row>
        <row r="638">
          <cell r="A638">
            <v>33865</v>
          </cell>
          <cell r="E638">
            <v>236931100</v>
          </cell>
        </row>
        <row r="639">
          <cell r="A639">
            <v>33866</v>
          </cell>
          <cell r="E639">
            <v>0</v>
          </cell>
        </row>
        <row r="640">
          <cell r="A640">
            <v>33867</v>
          </cell>
          <cell r="E640">
            <v>0</v>
          </cell>
        </row>
        <row r="641">
          <cell r="A641">
            <v>33868</v>
          </cell>
          <cell r="E641">
            <v>153698030</v>
          </cell>
        </row>
        <row r="642">
          <cell r="A642">
            <v>33869</v>
          </cell>
          <cell r="E642">
            <v>187346340</v>
          </cell>
        </row>
        <row r="643">
          <cell r="A643">
            <v>33870</v>
          </cell>
          <cell r="E643">
            <v>205054690</v>
          </cell>
        </row>
        <row r="644">
          <cell r="A644">
            <v>33871</v>
          </cell>
          <cell r="E644">
            <v>187718530</v>
          </cell>
        </row>
        <row r="645">
          <cell r="A645">
            <v>33872</v>
          </cell>
          <cell r="E645">
            <v>213462470</v>
          </cell>
        </row>
        <row r="646">
          <cell r="A646">
            <v>33873</v>
          </cell>
          <cell r="E646">
            <v>0</v>
          </cell>
        </row>
        <row r="647">
          <cell r="A647">
            <v>33874</v>
          </cell>
          <cell r="E647">
            <v>0</v>
          </cell>
        </row>
        <row r="648">
          <cell r="A648">
            <v>33875</v>
          </cell>
          <cell r="E648">
            <v>158623430</v>
          </cell>
        </row>
        <row r="649">
          <cell r="A649">
            <v>33876</v>
          </cell>
          <cell r="E649">
            <v>170418120</v>
          </cell>
        </row>
        <row r="650">
          <cell r="A650">
            <v>33877</v>
          </cell>
          <cell r="E650">
            <v>184099870</v>
          </cell>
        </row>
        <row r="651">
          <cell r="A651">
            <v>33878</v>
          </cell>
          <cell r="E651">
            <v>203104330</v>
          </cell>
        </row>
        <row r="652">
          <cell r="A652">
            <v>33879</v>
          </cell>
          <cell r="E652">
            <v>187107850</v>
          </cell>
        </row>
        <row r="653">
          <cell r="A653">
            <v>33880</v>
          </cell>
          <cell r="E653">
            <v>0</v>
          </cell>
        </row>
        <row r="654">
          <cell r="A654">
            <v>33881</v>
          </cell>
          <cell r="E654">
            <v>0</v>
          </cell>
        </row>
        <row r="655">
          <cell r="A655">
            <v>33882</v>
          </cell>
          <cell r="E655">
            <v>285820810</v>
          </cell>
        </row>
        <row r="656">
          <cell r="A656">
            <v>33883</v>
          </cell>
          <cell r="E656">
            <v>202259750</v>
          </cell>
        </row>
        <row r="657">
          <cell r="A657">
            <v>33884</v>
          </cell>
          <cell r="E657">
            <v>183365540</v>
          </cell>
        </row>
        <row r="658">
          <cell r="A658">
            <v>33885</v>
          </cell>
          <cell r="E658">
            <v>203311380</v>
          </cell>
        </row>
        <row r="659">
          <cell r="A659">
            <v>33886</v>
          </cell>
          <cell r="E659">
            <v>177595680</v>
          </cell>
        </row>
        <row r="660">
          <cell r="A660">
            <v>33887</v>
          </cell>
          <cell r="E660">
            <v>0</v>
          </cell>
        </row>
        <row r="661">
          <cell r="A661">
            <v>33888</v>
          </cell>
          <cell r="E661">
            <v>0</v>
          </cell>
        </row>
        <row r="662">
          <cell r="A662">
            <v>33889</v>
          </cell>
          <cell r="E662">
            <v>125595840</v>
          </cell>
        </row>
        <row r="663">
          <cell r="A663">
            <v>33890</v>
          </cell>
          <cell r="E663">
            <v>185280905</v>
          </cell>
        </row>
        <row r="664">
          <cell r="A664">
            <v>33891</v>
          </cell>
          <cell r="E664">
            <v>173495040</v>
          </cell>
        </row>
        <row r="665">
          <cell r="A665">
            <v>33892</v>
          </cell>
          <cell r="E665">
            <v>210703750</v>
          </cell>
        </row>
        <row r="666">
          <cell r="A666">
            <v>33893</v>
          </cell>
          <cell r="E666">
            <v>233641480</v>
          </cell>
        </row>
        <row r="667">
          <cell r="A667">
            <v>33894</v>
          </cell>
          <cell r="E667">
            <v>0</v>
          </cell>
        </row>
        <row r="668">
          <cell r="A668">
            <v>33895</v>
          </cell>
          <cell r="E668">
            <v>0</v>
          </cell>
        </row>
        <row r="669">
          <cell r="A669">
            <v>33896</v>
          </cell>
          <cell r="E669">
            <v>220668360</v>
          </cell>
        </row>
        <row r="670">
          <cell r="A670">
            <v>33897</v>
          </cell>
          <cell r="E670">
            <v>253046910</v>
          </cell>
        </row>
        <row r="671">
          <cell r="A671">
            <v>33898</v>
          </cell>
          <cell r="E671">
            <v>215859400</v>
          </cell>
        </row>
        <row r="672">
          <cell r="A672">
            <v>33899</v>
          </cell>
          <cell r="E672">
            <v>214672720</v>
          </cell>
        </row>
        <row r="673">
          <cell r="A673">
            <v>33900</v>
          </cell>
          <cell r="E673">
            <v>197253100</v>
          </cell>
        </row>
        <row r="674">
          <cell r="A674">
            <v>33901</v>
          </cell>
          <cell r="E674">
            <v>0</v>
          </cell>
        </row>
        <row r="675">
          <cell r="A675">
            <v>33902</v>
          </cell>
          <cell r="E675">
            <v>0</v>
          </cell>
        </row>
        <row r="676">
          <cell r="A676">
            <v>33903</v>
          </cell>
          <cell r="E676">
            <v>187316810</v>
          </cell>
        </row>
        <row r="677">
          <cell r="A677">
            <v>33904</v>
          </cell>
          <cell r="E677">
            <v>199800530</v>
          </cell>
        </row>
        <row r="678">
          <cell r="A678">
            <v>33905</v>
          </cell>
          <cell r="E678">
            <v>202331140</v>
          </cell>
        </row>
        <row r="679">
          <cell r="A679">
            <v>33906</v>
          </cell>
          <cell r="E679">
            <v>204616960</v>
          </cell>
        </row>
        <row r="680">
          <cell r="A680">
            <v>33907</v>
          </cell>
          <cell r="E680">
            <v>201768807</v>
          </cell>
        </row>
        <row r="681">
          <cell r="A681">
            <v>33908</v>
          </cell>
          <cell r="E681">
            <v>0</v>
          </cell>
        </row>
        <row r="682">
          <cell r="A682">
            <v>33909</v>
          </cell>
          <cell r="E682">
            <v>0</v>
          </cell>
        </row>
        <row r="683">
          <cell r="A683">
            <v>33910</v>
          </cell>
          <cell r="E683">
            <v>203101440</v>
          </cell>
        </row>
        <row r="684">
          <cell r="A684">
            <v>33911</v>
          </cell>
          <cell r="E684">
            <v>207916310</v>
          </cell>
        </row>
        <row r="685">
          <cell r="A685">
            <v>33912</v>
          </cell>
          <cell r="E685">
            <v>194137705</v>
          </cell>
        </row>
        <row r="686">
          <cell r="A686">
            <v>33913</v>
          </cell>
          <cell r="E686">
            <v>219568360</v>
          </cell>
        </row>
        <row r="687">
          <cell r="A687">
            <v>33914</v>
          </cell>
          <cell r="E687">
            <v>204598415</v>
          </cell>
        </row>
        <row r="688">
          <cell r="A688">
            <v>33915</v>
          </cell>
          <cell r="E688">
            <v>0</v>
          </cell>
        </row>
        <row r="689">
          <cell r="A689">
            <v>33916</v>
          </cell>
          <cell r="E689">
            <v>0</v>
          </cell>
        </row>
        <row r="690">
          <cell r="A690">
            <v>33917</v>
          </cell>
          <cell r="E690">
            <v>197306490</v>
          </cell>
        </row>
        <row r="691">
          <cell r="A691">
            <v>33918</v>
          </cell>
          <cell r="E691">
            <v>222958790</v>
          </cell>
        </row>
        <row r="692">
          <cell r="A692">
            <v>33919</v>
          </cell>
          <cell r="E692">
            <v>243481335</v>
          </cell>
        </row>
        <row r="693">
          <cell r="A693">
            <v>33920</v>
          </cell>
          <cell r="E693">
            <v>225687828</v>
          </cell>
        </row>
        <row r="694">
          <cell r="A694">
            <v>33921</v>
          </cell>
          <cell r="E694">
            <v>192493818</v>
          </cell>
        </row>
        <row r="695">
          <cell r="A695">
            <v>33922</v>
          </cell>
          <cell r="E695">
            <v>0</v>
          </cell>
        </row>
        <row r="696">
          <cell r="A696">
            <v>33923</v>
          </cell>
          <cell r="E696">
            <v>0</v>
          </cell>
        </row>
        <row r="697">
          <cell r="A697">
            <v>33924</v>
          </cell>
          <cell r="E697">
            <v>174855330</v>
          </cell>
        </row>
        <row r="698">
          <cell r="A698">
            <v>33925</v>
          </cell>
          <cell r="E698">
            <v>186878460</v>
          </cell>
        </row>
        <row r="699">
          <cell r="A699">
            <v>33926</v>
          </cell>
          <cell r="E699">
            <v>218115259</v>
          </cell>
        </row>
        <row r="700">
          <cell r="A700">
            <v>33927</v>
          </cell>
          <cell r="E700">
            <v>218441390</v>
          </cell>
        </row>
        <row r="701">
          <cell r="A701">
            <v>33928</v>
          </cell>
          <cell r="E701">
            <v>256866440</v>
          </cell>
        </row>
        <row r="702">
          <cell r="A702">
            <v>33929</v>
          </cell>
          <cell r="E702">
            <v>0</v>
          </cell>
        </row>
        <row r="703">
          <cell r="A703">
            <v>33930</v>
          </cell>
          <cell r="E703">
            <v>0</v>
          </cell>
        </row>
        <row r="704">
          <cell r="A704">
            <v>33931</v>
          </cell>
          <cell r="E704">
            <v>191882000</v>
          </cell>
        </row>
        <row r="705">
          <cell r="A705">
            <v>33932</v>
          </cell>
          <cell r="E705">
            <v>246774960</v>
          </cell>
        </row>
        <row r="706">
          <cell r="A706">
            <v>33933</v>
          </cell>
          <cell r="E706">
            <v>206918087</v>
          </cell>
        </row>
        <row r="707">
          <cell r="A707">
            <v>33934</v>
          </cell>
          <cell r="E707">
            <v>0</v>
          </cell>
        </row>
        <row r="708">
          <cell r="A708">
            <v>33935</v>
          </cell>
          <cell r="E708">
            <v>105730200</v>
          </cell>
        </row>
        <row r="709">
          <cell r="A709">
            <v>33936</v>
          </cell>
          <cell r="E709">
            <v>0</v>
          </cell>
        </row>
        <row r="710">
          <cell r="A710">
            <v>33937</v>
          </cell>
          <cell r="E710">
            <v>0</v>
          </cell>
        </row>
        <row r="711">
          <cell r="A711">
            <v>33938</v>
          </cell>
          <cell r="E711">
            <v>236698549</v>
          </cell>
        </row>
        <row r="712">
          <cell r="A712">
            <v>33939</v>
          </cell>
          <cell r="E712">
            <v>262686875</v>
          </cell>
        </row>
        <row r="713">
          <cell r="A713">
            <v>33940</v>
          </cell>
          <cell r="E713">
            <v>245118900</v>
          </cell>
        </row>
        <row r="714">
          <cell r="A714">
            <v>33941</v>
          </cell>
          <cell r="E714">
            <v>236830020</v>
          </cell>
        </row>
        <row r="715">
          <cell r="A715">
            <v>33942</v>
          </cell>
          <cell r="E715">
            <v>233752632</v>
          </cell>
        </row>
        <row r="716">
          <cell r="A716">
            <v>33943</v>
          </cell>
          <cell r="E716">
            <v>0</v>
          </cell>
        </row>
        <row r="717">
          <cell r="A717">
            <v>33944</v>
          </cell>
          <cell r="E717">
            <v>0</v>
          </cell>
        </row>
        <row r="718">
          <cell r="A718">
            <v>33945</v>
          </cell>
          <cell r="E718">
            <v>218698940</v>
          </cell>
        </row>
        <row r="719">
          <cell r="A719">
            <v>33946</v>
          </cell>
          <cell r="E719">
            <v>233479430</v>
          </cell>
        </row>
        <row r="720">
          <cell r="A720">
            <v>33947</v>
          </cell>
          <cell r="E720">
            <v>229357992</v>
          </cell>
        </row>
        <row r="721">
          <cell r="A721">
            <v>33948</v>
          </cell>
          <cell r="E721">
            <v>240356580</v>
          </cell>
        </row>
        <row r="722">
          <cell r="A722">
            <v>33949</v>
          </cell>
          <cell r="E722">
            <v>164372420</v>
          </cell>
        </row>
        <row r="723">
          <cell r="A723">
            <v>33950</v>
          </cell>
          <cell r="E723">
            <v>0</v>
          </cell>
        </row>
        <row r="724">
          <cell r="A724">
            <v>33951</v>
          </cell>
          <cell r="E724">
            <v>0</v>
          </cell>
        </row>
        <row r="725">
          <cell r="A725">
            <v>33952</v>
          </cell>
          <cell r="E725">
            <v>186875520</v>
          </cell>
        </row>
        <row r="726">
          <cell r="A726">
            <v>33953</v>
          </cell>
          <cell r="E726">
            <v>227560127</v>
          </cell>
        </row>
        <row r="727">
          <cell r="A727">
            <v>33954</v>
          </cell>
          <cell r="E727">
            <v>243527510</v>
          </cell>
        </row>
        <row r="728">
          <cell r="A728">
            <v>33955</v>
          </cell>
          <cell r="E728">
            <v>251480397</v>
          </cell>
        </row>
        <row r="729">
          <cell r="A729">
            <v>33956</v>
          </cell>
          <cell r="E729">
            <v>389035868</v>
          </cell>
        </row>
        <row r="730">
          <cell r="A730">
            <v>33957</v>
          </cell>
          <cell r="E730">
            <v>0</v>
          </cell>
        </row>
        <row r="731">
          <cell r="A731">
            <v>33958</v>
          </cell>
          <cell r="E731">
            <v>0</v>
          </cell>
        </row>
        <row r="732">
          <cell r="A732">
            <v>33959</v>
          </cell>
          <cell r="E732">
            <v>225899410</v>
          </cell>
        </row>
        <row r="733">
          <cell r="A733">
            <v>33960</v>
          </cell>
          <cell r="E733">
            <v>250029380</v>
          </cell>
        </row>
        <row r="734">
          <cell r="A734">
            <v>33961</v>
          </cell>
          <cell r="E734">
            <v>233894912</v>
          </cell>
        </row>
        <row r="735">
          <cell r="A735">
            <v>33962</v>
          </cell>
          <cell r="E735">
            <v>95139560</v>
          </cell>
        </row>
        <row r="736">
          <cell r="A736">
            <v>33963</v>
          </cell>
          <cell r="E736">
            <v>0</v>
          </cell>
        </row>
        <row r="737">
          <cell r="A737">
            <v>33964</v>
          </cell>
          <cell r="E737">
            <v>0</v>
          </cell>
        </row>
        <row r="738">
          <cell r="A738">
            <v>33965</v>
          </cell>
          <cell r="E738">
            <v>0</v>
          </cell>
        </row>
        <row r="739">
          <cell r="A739">
            <v>33966</v>
          </cell>
          <cell r="E739">
            <v>143754335</v>
          </cell>
        </row>
        <row r="740">
          <cell r="A740">
            <v>33967</v>
          </cell>
          <cell r="E740">
            <v>227381410</v>
          </cell>
        </row>
        <row r="741">
          <cell r="A741">
            <v>33968</v>
          </cell>
          <cell r="E741">
            <v>182904220</v>
          </cell>
        </row>
        <row r="742">
          <cell r="A742">
            <v>33969</v>
          </cell>
          <cell r="E742">
            <v>166601521</v>
          </cell>
        </row>
        <row r="743">
          <cell r="A743">
            <v>33970</v>
          </cell>
          <cell r="E743">
            <v>0</v>
          </cell>
        </row>
        <row r="744">
          <cell r="A744">
            <v>33971</v>
          </cell>
          <cell r="E744">
            <v>0</v>
          </cell>
        </row>
        <row r="745">
          <cell r="A745">
            <v>33972</v>
          </cell>
          <cell r="E745">
            <v>0</v>
          </cell>
        </row>
        <row r="746">
          <cell r="A746">
            <v>33973</v>
          </cell>
          <cell r="E746">
            <v>200708580</v>
          </cell>
        </row>
        <row r="747">
          <cell r="A747">
            <v>33974</v>
          </cell>
          <cell r="E747">
            <v>240844460</v>
          </cell>
        </row>
        <row r="748">
          <cell r="A748">
            <v>33975</v>
          </cell>
          <cell r="E748">
            <v>294763661</v>
          </cell>
        </row>
        <row r="749">
          <cell r="A749">
            <v>33976</v>
          </cell>
          <cell r="E749">
            <v>304246370</v>
          </cell>
        </row>
        <row r="750">
          <cell r="A750">
            <v>33977</v>
          </cell>
          <cell r="E750">
            <v>263189939</v>
          </cell>
        </row>
        <row r="751">
          <cell r="A751">
            <v>33978</v>
          </cell>
          <cell r="E751">
            <v>0</v>
          </cell>
        </row>
        <row r="752">
          <cell r="A752">
            <v>33979</v>
          </cell>
          <cell r="E752">
            <v>0</v>
          </cell>
        </row>
        <row r="753">
          <cell r="A753">
            <v>33980</v>
          </cell>
          <cell r="E753">
            <v>217683820</v>
          </cell>
        </row>
        <row r="754">
          <cell r="A754">
            <v>33981</v>
          </cell>
          <cell r="E754">
            <v>239199350</v>
          </cell>
        </row>
        <row r="755">
          <cell r="A755">
            <v>33982</v>
          </cell>
          <cell r="E755">
            <v>244900264</v>
          </cell>
        </row>
        <row r="756">
          <cell r="A756">
            <v>33983</v>
          </cell>
          <cell r="E756">
            <v>303466740</v>
          </cell>
        </row>
        <row r="757">
          <cell r="A757">
            <v>33984</v>
          </cell>
          <cell r="E757">
            <v>309253683</v>
          </cell>
        </row>
        <row r="758">
          <cell r="A758">
            <v>33985</v>
          </cell>
          <cell r="E758">
            <v>0</v>
          </cell>
        </row>
        <row r="759">
          <cell r="A759">
            <v>33986</v>
          </cell>
          <cell r="E759">
            <v>0</v>
          </cell>
        </row>
        <row r="760">
          <cell r="A760">
            <v>33987</v>
          </cell>
          <cell r="E760">
            <v>203740680</v>
          </cell>
        </row>
        <row r="761">
          <cell r="A761">
            <v>33988</v>
          </cell>
          <cell r="E761">
            <v>289087355</v>
          </cell>
        </row>
        <row r="762">
          <cell r="A762">
            <v>33989</v>
          </cell>
          <cell r="E762">
            <v>268376640</v>
          </cell>
        </row>
        <row r="763">
          <cell r="A763">
            <v>33990</v>
          </cell>
          <cell r="E763">
            <v>257492793</v>
          </cell>
        </row>
        <row r="764">
          <cell r="A764">
            <v>33991</v>
          </cell>
          <cell r="E764">
            <v>292729230</v>
          </cell>
        </row>
        <row r="765">
          <cell r="A765">
            <v>33992</v>
          </cell>
          <cell r="E765">
            <v>0</v>
          </cell>
        </row>
        <row r="766">
          <cell r="A766">
            <v>33993</v>
          </cell>
          <cell r="E766">
            <v>0</v>
          </cell>
        </row>
        <row r="767">
          <cell r="A767">
            <v>33994</v>
          </cell>
          <cell r="E767">
            <v>288045830</v>
          </cell>
        </row>
        <row r="768">
          <cell r="A768">
            <v>33995</v>
          </cell>
          <cell r="E768">
            <v>313269460</v>
          </cell>
        </row>
        <row r="769">
          <cell r="A769">
            <v>33996</v>
          </cell>
          <cell r="E769">
            <v>276905675</v>
          </cell>
        </row>
        <row r="770">
          <cell r="A770">
            <v>33997</v>
          </cell>
          <cell r="E770">
            <v>256637083</v>
          </cell>
        </row>
        <row r="771">
          <cell r="A771">
            <v>33998</v>
          </cell>
          <cell r="E771">
            <v>246942100</v>
          </cell>
        </row>
        <row r="772">
          <cell r="A772">
            <v>33999</v>
          </cell>
          <cell r="E772">
            <v>0</v>
          </cell>
        </row>
        <row r="773">
          <cell r="A773">
            <v>34000</v>
          </cell>
          <cell r="E773">
            <v>0</v>
          </cell>
        </row>
        <row r="774">
          <cell r="A774">
            <v>34001</v>
          </cell>
          <cell r="E774">
            <v>238170290</v>
          </cell>
        </row>
        <row r="775">
          <cell r="A775">
            <v>34002</v>
          </cell>
          <cell r="E775">
            <v>271359230</v>
          </cell>
        </row>
        <row r="776">
          <cell r="A776">
            <v>34003</v>
          </cell>
          <cell r="E776">
            <v>345131125</v>
          </cell>
        </row>
        <row r="777">
          <cell r="A777">
            <v>34004</v>
          </cell>
          <cell r="E777">
            <v>350568808</v>
          </cell>
        </row>
        <row r="778">
          <cell r="A778">
            <v>34005</v>
          </cell>
          <cell r="E778">
            <v>324257560</v>
          </cell>
        </row>
        <row r="779">
          <cell r="A779">
            <v>34006</v>
          </cell>
          <cell r="E779">
            <v>0</v>
          </cell>
        </row>
        <row r="780">
          <cell r="A780">
            <v>34007</v>
          </cell>
          <cell r="E780">
            <v>0</v>
          </cell>
        </row>
        <row r="781">
          <cell r="A781">
            <v>34008</v>
          </cell>
          <cell r="E781">
            <v>243037232</v>
          </cell>
        </row>
        <row r="782">
          <cell r="A782">
            <v>34009</v>
          </cell>
          <cell r="E782">
            <v>239931337</v>
          </cell>
        </row>
        <row r="783">
          <cell r="A783">
            <v>34010</v>
          </cell>
          <cell r="E783">
            <v>251456965</v>
          </cell>
        </row>
        <row r="784">
          <cell r="A784">
            <v>34011</v>
          </cell>
          <cell r="E784">
            <v>256528009</v>
          </cell>
        </row>
        <row r="785">
          <cell r="A785">
            <v>34012</v>
          </cell>
          <cell r="E785">
            <v>216431023</v>
          </cell>
        </row>
        <row r="786">
          <cell r="A786">
            <v>34013</v>
          </cell>
          <cell r="E786">
            <v>0</v>
          </cell>
        </row>
        <row r="787">
          <cell r="A787">
            <v>34014</v>
          </cell>
          <cell r="E787">
            <v>0</v>
          </cell>
        </row>
        <row r="788">
          <cell r="A788">
            <v>34015</v>
          </cell>
          <cell r="E788">
            <v>0</v>
          </cell>
        </row>
        <row r="789">
          <cell r="A789">
            <v>34016</v>
          </cell>
          <cell r="E789">
            <v>332289260</v>
          </cell>
        </row>
        <row r="790">
          <cell r="A790">
            <v>34017</v>
          </cell>
          <cell r="E790">
            <v>301395678</v>
          </cell>
        </row>
        <row r="791">
          <cell r="A791">
            <v>34018</v>
          </cell>
          <cell r="E791">
            <v>310139430</v>
          </cell>
        </row>
        <row r="792">
          <cell r="A792">
            <v>34019</v>
          </cell>
          <cell r="E792">
            <v>310165240</v>
          </cell>
        </row>
        <row r="793">
          <cell r="A793">
            <v>34020</v>
          </cell>
          <cell r="E793">
            <v>0</v>
          </cell>
        </row>
        <row r="794">
          <cell r="A794">
            <v>34021</v>
          </cell>
          <cell r="E794">
            <v>0</v>
          </cell>
        </row>
        <row r="795">
          <cell r="A795">
            <v>34022</v>
          </cell>
          <cell r="E795">
            <v>328919960</v>
          </cell>
        </row>
        <row r="796">
          <cell r="A796">
            <v>34023</v>
          </cell>
          <cell r="E796">
            <v>328486430</v>
          </cell>
        </row>
        <row r="797">
          <cell r="A797">
            <v>34024</v>
          </cell>
          <cell r="E797">
            <v>316151910</v>
          </cell>
        </row>
        <row r="798">
          <cell r="A798">
            <v>34025</v>
          </cell>
          <cell r="E798">
            <v>259378802</v>
          </cell>
        </row>
        <row r="799">
          <cell r="A799">
            <v>34026</v>
          </cell>
          <cell r="E799">
            <v>242087290</v>
          </cell>
        </row>
        <row r="800">
          <cell r="A800">
            <v>34027</v>
          </cell>
          <cell r="E800">
            <v>0</v>
          </cell>
        </row>
        <row r="801">
          <cell r="A801">
            <v>34028</v>
          </cell>
          <cell r="E801">
            <v>0</v>
          </cell>
        </row>
        <row r="802">
          <cell r="A802">
            <v>34029</v>
          </cell>
          <cell r="E802">
            <v>235934080</v>
          </cell>
        </row>
        <row r="803">
          <cell r="A803">
            <v>34030</v>
          </cell>
          <cell r="E803">
            <v>274722554</v>
          </cell>
        </row>
        <row r="804">
          <cell r="A804">
            <v>34031</v>
          </cell>
          <cell r="E804">
            <v>276313747</v>
          </cell>
        </row>
        <row r="805">
          <cell r="A805">
            <v>34032</v>
          </cell>
          <cell r="E805">
            <v>233469030</v>
          </cell>
        </row>
        <row r="806">
          <cell r="A806">
            <v>34033</v>
          </cell>
          <cell r="E806">
            <v>253076010</v>
          </cell>
        </row>
        <row r="807">
          <cell r="A807">
            <v>34034</v>
          </cell>
          <cell r="E807">
            <v>0</v>
          </cell>
        </row>
        <row r="808">
          <cell r="A808">
            <v>34035</v>
          </cell>
          <cell r="E808">
            <v>0</v>
          </cell>
        </row>
        <row r="809">
          <cell r="A809">
            <v>34036</v>
          </cell>
          <cell r="E809">
            <v>277481380</v>
          </cell>
        </row>
        <row r="810">
          <cell r="A810">
            <v>34037</v>
          </cell>
          <cell r="E810">
            <v>290021600</v>
          </cell>
        </row>
        <row r="811">
          <cell r="A811">
            <v>34038</v>
          </cell>
          <cell r="E811">
            <v>255152490</v>
          </cell>
        </row>
        <row r="812">
          <cell r="A812">
            <v>34039</v>
          </cell>
          <cell r="E812">
            <v>256501398</v>
          </cell>
        </row>
        <row r="813">
          <cell r="A813">
            <v>34040</v>
          </cell>
          <cell r="E813">
            <v>255037745</v>
          </cell>
        </row>
        <row r="814">
          <cell r="A814">
            <v>34041</v>
          </cell>
          <cell r="E814">
            <v>0</v>
          </cell>
        </row>
        <row r="815">
          <cell r="A815">
            <v>34042</v>
          </cell>
          <cell r="E815">
            <v>0</v>
          </cell>
        </row>
        <row r="816">
          <cell r="A816">
            <v>34043</v>
          </cell>
          <cell r="E816">
            <v>195776732</v>
          </cell>
        </row>
        <row r="817">
          <cell r="A817">
            <v>34044</v>
          </cell>
          <cell r="E817">
            <v>218604570</v>
          </cell>
        </row>
        <row r="818">
          <cell r="A818">
            <v>34045</v>
          </cell>
          <cell r="E818">
            <v>240988000</v>
          </cell>
        </row>
        <row r="819">
          <cell r="A819">
            <v>34046</v>
          </cell>
          <cell r="E819">
            <v>240945482</v>
          </cell>
        </row>
        <row r="820">
          <cell r="A820">
            <v>34047</v>
          </cell>
          <cell r="E820">
            <v>339496940</v>
          </cell>
        </row>
        <row r="821">
          <cell r="A821">
            <v>34048</v>
          </cell>
          <cell r="E821">
            <v>0</v>
          </cell>
        </row>
        <row r="822">
          <cell r="A822">
            <v>34049</v>
          </cell>
          <cell r="E822">
            <v>0</v>
          </cell>
        </row>
        <row r="823">
          <cell r="A823">
            <v>34050</v>
          </cell>
          <cell r="E823">
            <v>232943290</v>
          </cell>
        </row>
        <row r="824">
          <cell r="A824">
            <v>34051</v>
          </cell>
          <cell r="E824">
            <v>232354816</v>
          </cell>
        </row>
        <row r="825">
          <cell r="A825">
            <v>34052</v>
          </cell>
          <cell r="E825">
            <v>274643710</v>
          </cell>
        </row>
        <row r="826">
          <cell r="A826">
            <v>34053</v>
          </cell>
          <cell r="E826">
            <v>251322980</v>
          </cell>
        </row>
        <row r="827">
          <cell r="A827">
            <v>34054</v>
          </cell>
          <cell r="E827">
            <v>226451668</v>
          </cell>
        </row>
        <row r="828">
          <cell r="A828">
            <v>34055</v>
          </cell>
          <cell r="E828">
            <v>0</v>
          </cell>
        </row>
        <row r="829">
          <cell r="A829">
            <v>34056</v>
          </cell>
          <cell r="E829">
            <v>0</v>
          </cell>
        </row>
        <row r="830">
          <cell r="A830">
            <v>34057</v>
          </cell>
          <cell r="E830">
            <v>201147376</v>
          </cell>
        </row>
        <row r="831">
          <cell r="A831">
            <v>34058</v>
          </cell>
          <cell r="E831">
            <v>230733440</v>
          </cell>
        </row>
        <row r="832">
          <cell r="A832">
            <v>34059</v>
          </cell>
          <cell r="E832">
            <v>278817070</v>
          </cell>
        </row>
        <row r="833">
          <cell r="A833">
            <v>34060</v>
          </cell>
          <cell r="E833">
            <v>234141685</v>
          </cell>
        </row>
        <row r="834">
          <cell r="A834">
            <v>34061</v>
          </cell>
          <cell r="E834">
            <v>324964554</v>
          </cell>
        </row>
        <row r="835">
          <cell r="A835">
            <v>34062</v>
          </cell>
          <cell r="E835">
            <v>0</v>
          </cell>
        </row>
        <row r="836">
          <cell r="A836">
            <v>34063</v>
          </cell>
          <cell r="E836">
            <v>0</v>
          </cell>
        </row>
        <row r="837">
          <cell r="A837">
            <v>34064</v>
          </cell>
          <cell r="E837">
            <v>295927474</v>
          </cell>
        </row>
        <row r="838">
          <cell r="A838">
            <v>34065</v>
          </cell>
          <cell r="E838">
            <v>293548150</v>
          </cell>
        </row>
        <row r="839">
          <cell r="A839">
            <v>34066</v>
          </cell>
          <cell r="E839">
            <v>299779810</v>
          </cell>
        </row>
        <row r="840">
          <cell r="A840">
            <v>34067</v>
          </cell>
          <cell r="E840">
            <v>284480400</v>
          </cell>
        </row>
        <row r="841">
          <cell r="A841">
            <v>34068</v>
          </cell>
          <cell r="E841">
            <v>0</v>
          </cell>
        </row>
        <row r="842">
          <cell r="A842">
            <v>34069</v>
          </cell>
          <cell r="E842">
            <v>0</v>
          </cell>
        </row>
        <row r="843">
          <cell r="A843">
            <v>34070</v>
          </cell>
          <cell r="E843">
            <v>0</v>
          </cell>
        </row>
        <row r="844">
          <cell r="A844">
            <v>34071</v>
          </cell>
          <cell r="E844">
            <v>260549180</v>
          </cell>
        </row>
        <row r="845">
          <cell r="A845">
            <v>34072</v>
          </cell>
          <cell r="E845">
            <v>286565108</v>
          </cell>
        </row>
        <row r="846">
          <cell r="A846">
            <v>34073</v>
          </cell>
          <cell r="E846">
            <v>257074305</v>
          </cell>
        </row>
        <row r="847">
          <cell r="A847">
            <v>34074</v>
          </cell>
          <cell r="E847">
            <v>259398280</v>
          </cell>
        </row>
        <row r="848">
          <cell r="A848">
            <v>34075</v>
          </cell>
          <cell r="E848">
            <v>304269800</v>
          </cell>
        </row>
        <row r="849">
          <cell r="A849">
            <v>34076</v>
          </cell>
          <cell r="E849">
            <v>0</v>
          </cell>
        </row>
        <row r="850">
          <cell r="A850">
            <v>34077</v>
          </cell>
          <cell r="E850">
            <v>0</v>
          </cell>
        </row>
        <row r="851">
          <cell r="A851">
            <v>34078</v>
          </cell>
          <cell r="E851">
            <v>244254300</v>
          </cell>
        </row>
        <row r="852">
          <cell r="A852">
            <v>34079</v>
          </cell>
          <cell r="E852">
            <v>317336540</v>
          </cell>
        </row>
        <row r="853">
          <cell r="A853">
            <v>34080</v>
          </cell>
          <cell r="E853">
            <v>286528770</v>
          </cell>
        </row>
        <row r="854">
          <cell r="A854">
            <v>34081</v>
          </cell>
          <cell r="E854">
            <v>309411220</v>
          </cell>
        </row>
        <row r="855">
          <cell r="A855">
            <v>34082</v>
          </cell>
          <cell r="E855">
            <v>258777990</v>
          </cell>
        </row>
        <row r="856">
          <cell r="A856">
            <v>34083</v>
          </cell>
          <cell r="E856">
            <v>0</v>
          </cell>
        </row>
        <row r="857">
          <cell r="A857">
            <v>34084</v>
          </cell>
          <cell r="E857">
            <v>0</v>
          </cell>
        </row>
        <row r="858">
          <cell r="A858">
            <v>34085</v>
          </cell>
          <cell r="E858">
            <v>281999630</v>
          </cell>
        </row>
        <row r="859">
          <cell r="A859">
            <v>34086</v>
          </cell>
          <cell r="E859">
            <v>281646380</v>
          </cell>
        </row>
        <row r="860">
          <cell r="A860">
            <v>34087</v>
          </cell>
          <cell r="E860">
            <v>264033820</v>
          </cell>
        </row>
        <row r="861">
          <cell r="A861">
            <v>34088</v>
          </cell>
          <cell r="E861">
            <v>248029167</v>
          </cell>
        </row>
        <row r="862">
          <cell r="A862">
            <v>34089</v>
          </cell>
          <cell r="E862">
            <v>245902713</v>
          </cell>
        </row>
        <row r="863">
          <cell r="A863">
            <v>34090</v>
          </cell>
          <cell r="E863">
            <v>0</v>
          </cell>
        </row>
        <row r="864">
          <cell r="A864">
            <v>34091</v>
          </cell>
          <cell r="E864">
            <v>0</v>
          </cell>
        </row>
        <row r="865">
          <cell r="A865">
            <v>34092</v>
          </cell>
          <cell r="E865">
            <v>224092300</v>
          </cell>
        </row>
        <row r="866">
          <cell r="A866">
            <v>34093</v>
          </cell>
          <cell r="E866">
            <v>267133054</v>
          </cell>
        </row>
        <row r="867">
          <cell r="A867">
            <v>34094</v>
          </cell>
          <cell r="E867">
            <v>273055646</v>
          </cell>
        </row>
        <row r="868">
          <cell r="A868">
            <v>34095</v>
          </cell>
          <cell r="E868">
            <v>254350902</v>
          </cell>
        </row>
        <row r="869">
          <cell r="A869">
            <v>34096</v>
          </cell>
          <cell r="E869">
            <v>222452810</v>
          </cell>
        </row>
        <row r="870">
          <cell r="A870">
            <v>34097</v>
          </cell>
          <cell r="E870">
            <v>0</v>
          </cell>
        </row>
        <row r="871">
          <cell r="A871">
            <v>34098</v>
          </cell>
          <cell r="E871">
            <v>0</v>
          </cell>
        </row>
        <row r="872">
          <cell r="A872">
            <v>34099</v>
          </cell>
          <cell r="E872">
            <v>235331510</v>
          </cell>
        </row>
        <row r="873">
          <cell r="A873">
            <v>34100</v>
          </cell>
          <cell r="E873">
            <v>221425863</v>
          </cell>
        </row>
        <row r="874">
          <cell r="A874">
            <v>34101</v>
          </cell>
          <cell r="E874">
            <v>255356673</v>
          </cell>
        </row>
        <row r="875">
          <cell r="A875">
            <v>34102</v>
          </cell>
          <cell r="E875">
            <v>293666543</v>
          </cell>
        </row>
        <row r="876">
          <cell r="A876">
            <v>34103</v>
          </cell>
          <cell r="E876">
            <v>252088814</v>
          </cell>
        </row>
        <row r="877">
          <cell r="A877">
            <v>34104</v>
          </cell>
          <cell r="E877">
            <v>0</v>
          </cell>
        </row>
        <row r="878">
          <cell r="A878">
            <v>34105</v>
          </cell>
          <cell r="E878">
            <v>0</v>
          </cell>
        </row>
        <row r="879">
          <cell r="A879">
            <v>34106</v>
          </cell>
          <cell r="E879">
            <v>226719850</v>
          </cell>
        </row>
        <row r="880">
          <cell r="A880">
            <v>34107</v>
          </cell>
          <cell r="E880">
            <v>263700328</v>
          </cell>
        </row>
        <row r="881">
          <cell r="A881">
            <v>34108</v>
          </cell>
          <cell r="E881">
            <v>341808513</v>
          </cell>
        </row>
        <row r="882">
          <cell r="A882">
            <v>34109</v>
          </cell>
          <cell r="E882">
            <v>288528900</v>
          </cell>
        </row>
        <row r="883">
          <cell r="A883">
            <v>34110</v>
          </cell>
          <cell r="E883">
            <v>278599467</v>
          </cell>
        </row>
        <row r="884">
          <cell r="A884">
            <v>34111</v>
          </cell>
          <cell r="E884">
            <v>0</v>
          </cell>
        </row>
        <row r="885">
          <cell r="A885">
            <v>34112</v>
          </cell>
          <cell r="E885">
            <v>0</v>
          </cell>
        </row>
        <row r="886">
          <cell r="A886">
            <v>34113</v>
          </cell>
          <cell r="E886">
            <v>197493930</v>
          </cell>
        </row>
        <row r="887">
          <cell r="A887">
            <v>34114</v>
          </cell>
          <cell r="E887">
            <v>222182380</v>
          </cell>
        </row>
        <row r="888">
          <cell r="A888">
            <v>34115</v>
          </cell>
          <cell r="E888">
            <v>277748073</v>
          </cell>
        </row>
        <row r="889">
          <cell r="A889">
            <v>34116</v>
          </cell>
          <cell r="E889">
            <v>299520478</v>
          </cell>
        </row>
        <row r="890">
          <cell r="A890">
            <v>34117</v>
          </cell>
          <cell r="E890">
            <v>206717890</v>
          </cell>
        </row>
        <row r="891">
          <cell r="A891">
            <v>34118</v>
          </cell>
          <cell r="E891">
            <v>0</v>
          </cell>
        </row>
        <row r="892">
          <cell r="A892">
            <v>34119</v>
          </cell>
          <cell r="E892">
            <v>0</v>
          </cell>
        </row>
        <row r="893">
          <cell r="A893">
            <v>34120</v>
          </cell>
          <cell r="E893">
            <v>0</v>
          </cell>
        </row>
        <row r="894">
          <cell r="A894">
            <v>34121</v>
          </cell>
          <cell r="E894">
            <v>229701840</v>
          </cell>
        </row>
        <row r="895">
          <cell r="A895">
            <v>34122</v>
          </cell>
          <cell r="E895">
            <v>293141610</v>
          </cell>
        </row>
        <row r="896">
          <cell r="A896">
            <v>34123</v>
          </cell>
          <cell r="E896">
            <v>284597512</v>
          </cell>
        </row>
        <row r="897">
          <cell r="A897">
            <v>34124</v>
          </cell>
          <cell r="E897">
            <v>224329000</v>
          </cell>
        </row>
        <row r="898">
          <cell r="A898">
            <v>34125</v>
          </cell>
          <cell r="E898">
            <v>0</v>
          </cell>
        </row>
        <row r="899">
          <cell r="A899">
            <v>34126</v>
          </cell>
          <cell r="E899">
            <v>0</v>
          </cell>
        </row>
        <row r="900">
          <cell r="A900">
            <v>34127</v>
          </cell>
          <cell r="E900">
            <v>235601530</v>
          </cell>
        </row>
        <row r="901">
          <cell r="A901">
            <v>34128</v>
          </cell>
          <cell r="E901">
            <v>238838637</v>
          </cell>
        </row>
        <row r="902">
          <cell r="A902">
            <v>34129</v>
          </cell>
          <cell r="E902">
            <v>246493420</v>
          </cell>
        </row>
        <row r="903">
          <cell r="A903">
            <v>34130</v>
          </cell>
          <cell r="E903">
            <v>231154600</v>
          </cell>
        </row>
        <row r="904">
          <cell r="A904">
            <v>34131</v>
          </cell>
          <cell r="E904">
            <v>255999094</v>
          </cell>
        </row>
        <row r="905">
          <cell r="A905">
            <v>34132</v>
          </cell>
          <cell r="E905">
            <v>0</v>
          </cell>
        </row>
        <row r="906">
          <cell r="A906">
            <v>34133</v>
          </cell>
          <cell r="E906">
            <v>0</v>
          </cell>
        </row>
        <row r="907">
          <cell r="A907">
            <v>34134</v>
          </cell>
          <cell r="E907">
            <v>214912749</v>
          </cell>
        </row>
        <row r="908">
          <cell r="A908">
            <v>34135</v>
          </cell>
          <cell r="E908">
            <v>232330877</v>
          </cell>
        </row>
        <row r="909">
          <cell r="A909">
            <v>34136</v>
          </cell>
          <cell r="E909">
            <v>266198250</v>
          </cell>
        </row>
        <row r="910">
          <cell r="A910">
            <v>34137</v>
          </cell>
          <cell r="E910">
            <v>238908490</v>
          </cell>
        </row>
        <row r="911">
          <cell r="A911">
            <v>34138</v>
          </cell>
          <cell r="E911">
            <v>299558216</v>
          </cell>
        </row>
        <row r="912">
          <cell r="A912">
            <v>34139</v>
          </cell>
          <cell r="E912">
            <v>0</v>
          </cell>
        </row>
        <row r="913">
          <cell r="A913">
            <v>34140</v>
          </cell>
          <cell r="E913">
            <v>0</v>
          </cell>
        </row>
        <row r="914">
          <cell r="A914">
            <v>34141</v>
          </cell>
          <cell r="E914">
            <v>222419657</v>
          </cell>
        </row>
        <row r="915">
          <cell r="A915">
            <v>34142</v>
          </cell>
          <cell r="E915">
            <v>259367874</v>
          </cell>
        </row>
        <row r="916">
          <cell r="A916">
            <v>34143</v>
          </cell>
          <cell r="E916">
            <v>277849061</v>
          </cell>
        </row>
        <row r="917">
          <cell r="A917">
            <v>34144</v>
          </cell>
          <cell r="E917">
            <v>267202305</v>
          </cell>
        </row>
        <row r="918">
          <cell r="A918">
            <v>34145</v>
          </cell>
          <cell r="E918">
            <v>210206031</v>
          </cell>
        </row>
        <row r="919">
          <cell r="A919">
            <v>34146</v>
          </cell>
          <cell r="E919">
            <v>0</v>
          </cell>
        </row>
        <row r="920">
          <cell r="A920">
            <v>34147</v>
          </cell>
          <cell r="E920">
            <v>0</v>
          </cell>
        </row>
        <row r="921">
          <cell r="A921">
            <v>34148</v>
          </cell>
          <cell r="E921">
            <v>241868810</v>
          </cell>
        </row>
        <row r="922">
          <cell r="A922">
            <v>34149</v>
          </cell>
          <cell r="E922">
            <v>276094340</v>
          </cell>
        </row>
        <row r="923">
          <cell r="A923">
            <v>34150</v>
          </cell>
          <cell r="E923">
            <v>284231760</v>
          </cell>
        </row>
        <row r="924">
          <cell r="A924">
            <v>34151</v>
          </cell>
          <cell r="E924">
            <v>291707478</v>
          </cell>
        </row>
        <row r="925">
          <cell r="A925">
            <v>34152</v>
          </cell>
          <cell r="E925">
            <v>220492984</v>
          </cell>
        </row>
        <row r="926">
          <cell r="A926">
            <v>34153</v>
          </cell>
          <cell r="E926">
            <v>0</v>
          </cell>
        </row>
        <row r="927">
          <cell r="A927">
            <v>34154</v>
          </cell>
          <cell r="E927">
            <v>0</v>
          </cell>
        </row>
        <row r="928">
          <cell r="A928">
            <v>34155</v>
          </cell>
          <cell r="E928">
            <v>0</v>
          </cell>
        </row>
        <row r="929">
          <cell r="A929">
            <v>34156</v>
          </cell>
          <cell r="E929">
            <v>234568208</v>
          </cell>
        </row>
        <row r="930">
          <cell r="A930">
            <v>34157</v>
          </cell>
          <cell r="E930">
            <v>252799343</v>
          </cell>
        </row>
        <row r="931">
          <cell r="A931">
            <v>34158</v>
          </cell>
          <cell r="E931">
            <v>283751723</v>
          </cell>
        </row>
        <row r="932">
          <cell r="A932">
            <v>34159</v>
          </cell>
          <cell r="E932">
            <v>234662593</v>
          </cell>
        </row>
        <row r="933">
          <cell r="A933">
            <v>34160</v>
          </cell>
          <cell r="E933">
            <v>0</v>
          </cell>
        </row>
        <row r="934">
          <cell r="A934">
            <v>34161</v>
          </cell>
          <cell r="E934">
            <v>0</v>
          </cell>
        </row>
        <row r="935">
          <cell r="A935">
            <v>34162</v>
          </cell>
          <cell r="E935">
            <v>202433730</v>
          </cell>
        </row>
        <row r="936">
          <cell r="A936">
            <v>34163</v>
          </cell>
          <cell r="E936">
            <v>236667140</v>
          </cell>
        </row>
        <row r="937">
          <cell r="A937">
            <v>34164</v>
          </cell>
          <cell r="E937">
            <v>296870418</v>
          </cell>
        </row>
        <row r="938">
          <cell r="A938">
            <v>34165</v>
          </cell>
          <cell r="E938">
            <v>277123708</v>
          </cell>
        </row>
        <row r="939">
          <cell r="A939">
            <v>34166</v>
          </cell>
          <cell r="E939">
            <v>262538770</v>
          </cell>
        </row>
        <row r="940">
          <cell r="A940">
            <v>34167</v>
          </cell>
          <cell r="E940">
            <v>0</v>
          </cell>
        </row>
        <row r="941">
          <cell r="A941">
            <v>34168</v>
          </cell>
          <cell r="E941">
            <v>0</v>
          </cell>
        </row>
        <row r="942">
          <cell r="A942">
            <v>34169</v>
          </cell>
          <cell r="E942">
            <v>215499030</v>
          </cell>
        </row>
        <row r="943">
          <cell r="A943">
            <v>34170</v>
          </cell>
          <cell r="E943">
            <v>276583870</v>
          </cell>
        </row>
        <row r="944">
          <cell r="A944">
            <v>34171</v>
          </cell>
          <cell r="E944">
            <v>277703452</v>
          </cell>
        </row>
        <row r="945">
          <cell r="A945">
            <v>34172</v>
          </cell>
          <cell r="E945">
            <v>248798123</v>
          </cell>
        </row>
        <row r="946">
          <cell r="A946">
            <v>34173</v>
          </cell>
          <cell r="E946">
            <v>221332098</v>
          </cell>
        </row>
        <row r="947">
          <cell r="A947">
            <v>34174</v>
          </cell>
          <cell r="E947">
            <v>0</v>
          </cell>
        </row>
        <row r="948">
          <cell r="A948">
            <v>34175</v>
          </cell>
          <cell r="E948">
            <v>0</v>
          </cell>
        </row>
        <row r="949">
          <cell r="A949">
            <v>34176</v>
          </cell>
          <cell r="E949">
            <v>222945913</v>
          </cell>
        </row>
        <row r="950">
          <cell r="A950">
            <v>34177</v>
          </cell>
          <cell r="E950">
            <v>255697802</v>
          </cell>
        </row>
        <row r="951">
          <cell r="A951">
            <v>34178</v>
          </cell>
          <cell r="E951">
            <v>271950692</v>
          </cell>
        </row>
        <row r="952">
          <cell r="A952">
            <v>34179</v>
          </cell>
          <cell r="E952">
            <v>265501960</v>
          </cell>
        </row>
        <row r="953">
          <cell r="A953">
            <v>34180</v>
          </cell>
          <cell r="E953">
            <v>253529000</v>
          </cell>
        </row>
        <row r="954">
          <cell r="A954">
            <v>34181</v>
          </cell>
          <cell r="E954">
            <v>0</v>
          </cell>
        </row>
        <row r="955">
          <cell r="A955">
            <v>34182</v>
          </cell>
          <cell r="E955">
            <v>0</v>
          </cell>
        </row>
        <row r="956">
          <cell r="A956">
            <v>34183</v>
          </cell>
          <cell r="E956">
            <v>237435660</v>
          </cell>
        </row>
        <row r="957">
          <cell r="A957">
            <v>34184</v>
          </cell>
          <cell r="E957">
            <v>252455550</v>
          </cell>
        </row>
        <row r="958">
          <cell r="A958">
            <v>34185</v>
          </cell>
          <cell r="E958">
            <v>229530380</v>
          </cell>
        </row>
        <row r="959">
          <cell r="A959">
            <v>34186</v>
          </cell>
          <cell r="E959">
            <v>260283044</v>
          </cell>
        </row>
        <row r="960">
          <cell r="A960">
            <v>34187</v>
          </cell>
          <cell r="E960">
            <v>220123320</v>
          </cell>
        </row>
        <row r="961">
          <cell r="A961">
            <v>34188</v>
          </cell>
          <cell r="E961">
            <v>0</v>
          </cell>
        </row>
        <row r="962">
          <cell r="A962">
            <v>34189</v>
          </cell>
          <cell r="E962">
            <v>0</v>
          </cell>
        </row>
        <row r="963">
          <cell r="A963">
            <v>34190</v>
          </cell>
          <cell r="E963">
            <v>231245770</v>
          </cell>
        </row>
        <row r="964">
          <cell r="A964">
            <v>34191</v>
          </cell>
          <cell r="E964">
            <v>254060440</v>
          </cell>
        </row>
        <row r="965">
          <cell r="A965">
            <v>34192</v>
          </cell>
          <cell r="E965">
            <v>267084530</v>
          </cell>
        </row>
        <row r="966">
          <cell r="A966">
            <v>34193</v>
          </cell>
          <cell r="E966">
            <v>277328620</v>
          </cell>
        </row>
        <row r="967">
          <cell r="A967">
            <v>34194</v>
          </cell>
          <cell r="E967">
            <v>214186719</v>
          </cell>
        </row>
        <row r="968">
          <cell r="A968">
            <v>34195</v>
          </cell>
          <cell r="E968">
            <v>0</v>
          </cell>
        </row>
        <row r="969">
          <cell r="A969">
            <v>34196</v>
          </cell>
          <cell r="E969">
            <v>0</v>
          </cell>
        </row>
        <row r="970">
          <cell r="A970">
            <v>34197</v>
          </cell>
          <cell r="E970">
            <v>233399135</v>
          </cell>
        </row>
        <row r="971">
          <cell r="A971">
            <v>34198</v>
          </cell>
          <cell r="E971">
            <v>261000220</v>
          </cell>
        </row>
        <row r="972">
          <cell r="A972">
            <v>34199</v>
          </cell>
          <cell r="E972">
            <v>312261278</v>
          </cell>
        </row>
        <row r="973">
          <cell r="A973">
            <v>34200</v>
          </cell>
          <cell r="E973">
            <v>292906583</v>
          </cell>
        </row>
        <row r="974">
          <cell r="A974">
            <v>34201</v>
          </cell>
          <cell r="E974">
            <v>275899771</v>
          </cell>
        </row>
        <row r="975">
          <cell r="A975">
            <v>34202</v>
          </cell>
          <cell r="E975">
            <v>0</v>
          </cell>
        </row>
        <row r="976">
          <cell r="A976">
            <v>34203</v>
          </cell>
          <cell r="E976">
            <v>0</v>
          </cell>
        </row>
        <row r="977">
          <cell r="A977">
            <v>34204</v>
          </cell>
          <cell r="E977">
            <v>211587010</v>
          </cell>
        </row>
        <row r="978">
          <cell r="A978">
            <v>34205</v>
          </cell>
          <cell r="E978">
            <v>270388922</v>
          </cell>
        </row>
        <row r="979">
          <cell r="A979">
            <v>34206</v>
          </cell>
          <cell r="E979">
            <v>301046530</v>
          </cell>
        </row>
        <row r="980">
          <cell r="A980">
            <v>34207</v>
          </cell>
          <cell r="E980">
            <v>252821880</v>
          </cell>
        </row>
        <row r="981">
          <cell r="A981">
            <v>34208</v>
          </cell>
          <cell r="E981">
            <v>195607286</v>
          </cell>
        </row>
        <row r="982">
          <cell r="A982">
            <v>34209</v>
          </cell>
          <cell r="E982">
            <v>0</v>
          </cell>
        </row>
        <row r="983">
          <cell r="A983">
            <v>34210</v>
          </cell>
          <cell r="E983">
            <v>0</v>
          </cell>
        </row>
        <row r="984">
          <cell r="A984">
            <v>34211</v>
          </cell>
          <cell r="E984">
            <v>193191599</v>
          </cell>
        </row>
        <row r="985">
          <cell r="A985">
            <v>34212</v>
          </cell>
          <cell r="E985">
            <v>251876420</v>
          </cell>
        </row>
        <row r="986">
          <cell r="A986">
            <v>34213</v>
          </cell>
          <cell r="E986">
            <v>245938675</v>
          </cell>
        </row>
        <row r="987">
          <cell r="A987">
            <v>34214</v>
          </cell>
          <cell r="E987">
            <v>257909793</v>
          </cell>
        </row>
        <row r="988">
          <cell r="A988">
            <v>34215</v>
          </cell>
          <cell r="E988">
            <v>196360410</v>
          </cell>
        </row>
        <row r="989">
          <cell r="A989">
            <v>34216</v>
          </cell>
          <cell r="E989">
            <v>0</v>
          </cell>
        </row>
        <row r="990">
          <cell r="A990">
            <v>34217</v>
          </cell>
          <cell r="E990">
            <v>0</v>
          </cell>
        </row>
        <row r="991">
          <cell r="A991">
            <v>34218</v>
          </cell>
          <cell r="E991">
            <v>0</v>
          </cell>
        </row>
        <row r="992">
          <cell r="A992">
            <v>34219</v>
          </cell>
          <cell r="E992">
            <v>227649030</v>
          </cell>
        </row>
        <row r="993">
          <cell r="A993">
            <v>34220</v>
          </cell>
          <cell r="E993">
            <v>280546023</v>
          </cell>
        </row>
        <row r="994">
          <cell r="A994">
            <v>34221</v>
          </cell>
          <cell r="E994">
            <v>255147669</v>
          </cell>
        </row>
        <row r="995">
          <cell r="A995">
            <v>34222</v>
          </cell>
          <cell r="E995">
            <v>266656392</v>
          </cell>
        </row>
        <row r="996">
          <cell r="A996">
            <v>34223</v>
          </cell>
          <cell r="E996">
            <v>0</v>
          </cell>
        </row>
        <row r="997">
          <cell r="A997">
            <v>34224</v>
          </cell>
          <cell r="E997">
            <v>0</v>
          </cell>
        </row>
        <row r="998">
          <cell r="A998">
            <v>34225</v>
          </cell>
          <cell r="E998">
            <v>241754840</v>
          </cell>
        </row>
        <row r="999">
          <cell r="A999">
            <v>34226</v>
          </cell>
          <cell r="E999">
            <v>254468100</v>
          </cell>
        </row>
        <row r="1000">
          <cell r="A1000">
            <v>34227</v>
          </cell>
          <cell r="E1000">
            <v>294579528</v>
          </cell>
        </row>
        <row r="1001">
          <cell r="A1001">
            <v>34228</v>
          </cell>
          <cell r="E1001">
            <v>224853410</v>
          </cell>
        </row>
        <row r="1002">
          <cell r="A1002">
            <v>34229</v>
          </cell>
          <cell r="E1002">
            <v>379483473</v>
          </cell>
        </row>
        <row r="1003">
          <cell r="A1003">
            <v>34230</v>
          </cell>
          <cell r="E1003">
            <v>0</v>
          </cell>
        </row>
        <row r="1004">
          <cell r="A1004">
            <v>34231</v>
          </cell>
          <cell r="E1004">
            <v>0</v>
          </cell>
        </row>
        <row r="1005">
          <cell r="A1005">
            <v>34232</v>
          </cell>
          <cell r="E1005">
            <v>228989571</v>
          </cell>
        </row>
        <row r="1006">
          <cell r="A1006">
            <v>34233</v>
          </cell>
          <cell r="E1006">
            <v>298350908</v>
          </cell>
        </row>
        <row r="1007">
          <cell r="A1007">
            <v>34234</v>
          </cell>
          <cell r="E1007">
            <v>288467738</v>
          </cell>
        </row>
        <row r="1008">
          <cell r="A1008">
            <v>34235</v>
          </cell>
          <cell r="E1008">
            <v>274627330</v>
          </cell>
        </row>
        <row r="1009">
          <cell r="A1009">
            <v>34236</v>
          </cell>
          <cell r="E1009">
            <v>248001250</v>
          </cell>
        </row>
        <row r="1010">
          <cell r="A1010">
            <v>34237</v>
          </cell>
          <cell r="E1010">
            <v>0</v>
          </cell>
        </row>
        <row r="1011">
          <cell r="A1011">
            <v>34238</v>
          </cell>
          <cell r="E1011">
            <v>0</v>
          </cell>
        </row>
        <row r="1012">
          <cell r="A1012">
            <v>34239</v>
          </cell>
          <cell r="E1012">
            <v>244667732</v>
          </cell>
        </row>
        <row r="1013">
          <cell r="A1013">
            <v>34240</v>
          </cell>
          <cell r="E1013">
            <v>242718850</v>
          </cell>
        </row>
        <row r="1014">
          <cell r="A1014">
            <v>34241</v>
          </cell>
          <cell r="E1014">
            <v>277380940</v>
          </cell>
        </row>
        <row r="1015">
          <cell r="A1015">
            <v>34242</v>
          </cell>
          <cell r="E1015">
            <v>293542100</v>
          </cell>
        </row>
        <row r="1016">
          <cell r="A1016">
            <v>34243</v>
          </cell>
          <cell r="E1016">
            <v>259815870</v>
          </cell>
        </row>
        <row r="1017">
          <cell r="A1017">
            <v>34244</v>
          </cell>
          <cell r="E1017">
            <v>0</v>
          </cell>
        </row>
        <row r="1018">
          <cell r="A1018">
            <v>34245</v>
          </cell>
          <cell r="E1018">
            <v>0</v>
          </cell>
        </row>
        <row r="1019">
          <cell r="A1019">
            <v>34246</v>
          </cell>
          <cell r="E1019">
            <v>228768458</v>
          </cell>
        </row>
        <row r="1020">
          <cell r="A1020">
            <v>34247</v>
          </cell>
          <cell r="E1020">
            <v>293086015</v>
          </cell>
        </row>
        <row r="1021">
          <cell r="A1021">
            <v>34248</v>
          </cell>
          <cell r="E1021">
            <v>284708050</v>
          </cell>
        </row>
        <row r="1022">
          <cell r="A1022">
            <v>34249</v>
          </cell>
          <cell r="E1022">
            <v>253815540</v>
          </cell>
        </row>
        <row r="1023">
          <cell r="A1023">
            <v>34250</v>
          </cell>
          <cell r="E1023">
            <v>242598880</v>
          </cell>
        </row>
        <row r="1024">
          <cell r="A1024">
            <v>34251</v>
          </cell>
          <cell r="E1024">
            <v>0</v>
          </cell>
        </row>
        <row r="1025">
          <cell r="A1025">
            <v>34252</v>
          </cell>
          <cell r="E1025">
            <v>0</v>
          </cell>
        </row>
        <row r="1026">
          <cell r="A1026">
            <v>34253</v>
          </cell>
          <cell r="E1026">
            <v>182212077</v>
          </cell>
        </row>
        <row r="1027">
          <cell r="A1027">
            <v>34254</v>
          </cell>
          <cell r="E1027">
            <v>263118980</v>
          </cell>
        </row>
        <row r="1028">
          <cell r="A1028">
            <v>34255</v>
          </cell>
          <cell r="E1028">
            <v>289997930</v>
          </cell>
        </row>
        <row r="1029">
          <cell r="A1029">
            <v>34256</v>
          </cell>
          <cell r="E1029">
            <v>351505855</v>
          </cell>
        </row>
        <row r="1030">
          <cell r="A1030">
            <v>34257</v>
          </cell>
          <cell r="E1030">
            <v>365032155</v>
          </cell>
        </row>
        <row r="1031">
          <cell r="A1031">
            <v>34258</v>
          </cell>
          <cell r="E1031">
            <v>0</v>
          </cell>
        </row>
        <row r="1032">
          <cell r="A1032">
            <v>34259</v>
          </cell>
          <cell r="E1032">
            <v>0</v>
          </cell>
        </row>
        <row r="1033">
          <cell r="A1033">
            <v>34260</v>
          </cell>
          <cell r="E1033">
            <v>328282570</v>
          </cell>
        </row>
        <row r="1034">
          <cell r="A1034">
            <v>34261</v>
          </cell>
          <cell r="E1034">
            <v>302895041</v>
          </cell>
        </row>
        <row r="1035">
          <cell r="A1035">
            <v>34262</v>
          </cell>
          <cell r="E1035">
            <v>306066920</v>
          </cell>
        </row>
        <row r="1036">
          <cell r="A1036">
            <v>34263</v>
          </cell>
          <cell r="E1036">
            <v>288792376</v>
          </cell>
        </row>
        <row r="1037">
          <cell r="A1037">
            <v>34264</v>
          </cell>
          <cell r="E1037">
            <v>301496115</v>
          </cell>
        </row>
        <row r="1038">
          <cell r="A1038">
            <v>34265</v>
          </cell>
          <cell r="E1038">
            <v>0</v>
          </cell>
        </row>
        <row r="1039">
          <cell r="A1039">
            <v>34266</v>
          </cell>
          <cell r="E1039">
            <v>0</v>
          </cell>
        </row>
        <row r="1040">
          <cell r="A1040">
            <v>34267</v>
          </cell>
          <cell r="E1040">
            <v>260058190</v>
          </cell>
        </row>
        <row r="1041">
          <cell r="A1041">
            <v>34268</v>
          </cell>
          <cell r="E1041">
            <v>284047750</v>
          </cell>
        </row>
        <row r="1042">
          <cell r="A1042">
            <v>34269</v>
          </cell>
          <cell r="E1042">
            <v>279347721</v>
          </cell>
        </row>
        <row r="1043">
          <cell r="A1043">
            <v>34270</v>
          </cell>
          <cell r="E1043">
            <v>300783610</v>
          </cell>
        </row>
        <row r="1044">
          <cell r="A1044">
            <v>34271</v>
          </cell>
          <cell r="E1044">
            <v>269993080</v>
          </cell>
        </row>
        <row r="1045">
          <cell r="A1045">
            <v>34272</v>
          </cell>
          <cell r="E1045">
            <v>0</v>
          </cell>
        </row>
        <row r="1046">
          <cell r="A1046">
            <v>34273</v>
          </cell>
          <cell r="E1046">
            <v>0</v>
          </cell>
        </row>
        <row r="1047">
          <cell r="A1047">
            <v>34274</v>
          </cell>
          <cell r="E1047">
            <v>255278975</v>
          </cell>
        </row>
        <row r="1048">
          <cell r="A1048">
            <v>34275</v>
          </cell>
          <cell r="E1048">
            <v>303758610</v>
          </cell>
        </row>
        <row r="1049">
          <cell r="A1049">
            <v>34276</v>
          </cell>
          <cell r="E1049">
            <v>341592780</v>
          </cell>
        </row>
        <row r="1050">
          <cell r="A1050">
            <v>34277</v>
          </cell>
          <cell r="E1050">
            <v>322869175</v>
          </cell>
        </row>
        <row r="1051">
          <cell r="A1051">
            <v>34278</v>
          </cell>
          <cell r="E1051">
            <v>336425370</v>
          </cell>
        </row>
        <row r="1052">
          <cell r="A1052">
            <v>34279</v>
          </cell>
          <cell r="E1052">
            <v>0</v>
          </cell>
        </row>
        <row r="1053">
          <cell r="A1053">
            <v>34280</v>
          </cell>
          <cell r="E1053">
            <v>0</v>
          </cell>
        </row>
        <row r="1054">
          <cell r="A1054">
            <v>34281</v>
          </cell>
          <cell r="E1054">
            <v>231859760</v>
          </cell>
        </row>
        <row r="1055">
          <cell r="A1055">
            <v>34282</v>
          </cell>
          <cell r="E1055">
            <v>275625760</v>
          </cell>
        </row>
        <row r="1056">
          <cell r="A1056">
            <v>34283</v>
          </cell>
          <cell r="E1056">
            <v>282622720</v>
          </cell>
        </row>
        <row r="1057">
          <cell r="A1057">
            <v>34284</v>
          </cell>
          <cell r="E1057">
            <v>286325230</v>
          </cell>
        </row>
        <row r="1058">
          <cell r="A1058">
            <v>34285</v>
          </cell>
          <cell r="E1058">
            <v>324858970</v>
          </cell>
        </row>
        <row r="1059">
          <cell r="A1059">
            <v>34286</v>
          </cell>
          <cell r="E1059">
            <v>0</v>
          </cell>
        </row>
        <row r="1060">
          <cell r="A1060">
            <v>34287</v>
          </cell>
          <cell r="E1060">
            <v>0</v>
          </cell>
        </row>
        <row r="1061">
          <cell r="A1061">
            <v>34288</v>
          </cell>
          <cell r="E1061">
            <v>250130143</v>
          </cell>
        </row>
        <row r="1062">
          <cell r="A1062">
            <v>34289</v>
          </cell>
          <cell r="E1062">
            <v>302544296</v>
          </cell>
        </row>
        <row r="1063">
          <cell r="A1063">
            <v>34290</v>
          </cell>
          <cell r="E1063">
            <v>317873114</v>
          </cell>
        </row>
        <row r="1064">
          <cell r="A1064">
            <v>34291</v>
          </cell>
          <cell r="E1064">
            <v>312352698</v>
          </cell>
        </row>
        <row r="1065">
          <cell r="A1065">
            <v>34292</v>
          </cell>
          <cell r="E1065">
            <v>301245481</v>
          </cell>
        </row>
        <row r="1066">
          <cell r="A1066">
            <v>34293</v>
          </cell>
          <cell r="E1066">
            <v>0</v>
          </cell>
        </row>
        <row r="1067">
          <cell r="A1067">
            <v>34294</v>
          </cell>
          <cell r="E1067">
            <v>0</v>
          </cell>
        </row>
        <row r="1068">
          <cell r="A1068">
            <v>34295</v>
          </cell>
          <cell r="E1068">
            <v>279533870</v>
          </cell>
        </row>
        <row r="1069">
          <cell r="A1069">
            <v>34296</v>
          </cell>
          <cell r="E1069">
            <v>260934492</v>
          </cell>
        </row>
        <row r="1070">
          <cell r="A1070">
            <v>34297</v>
          </cell>
          <cell r="E1070">
            <v>229879885</v>
          </cell>
        </row>
        <row r="1071">
          <cell r="A1071">
            <v>34298</v>
          </cell>
          <cell r="E1071">
            <v>0</v>
          </cell>
        </row>
        <row r="1072">
          <cell r="A1072">
            <v>34299</v>
          </cell>
          <cell r="E1072">
            <v>89850510</v>
          </cell>
        </row>
        <row r="1073">
          <cell r="A1073">
            <v>34300</v>
          </cell>
          <cell r="E1073">
            <v>0</v>
          </cell>
        </row>
        <row r="1074">
          <cell r="A1074">
            <v>34301</v>
          </cell>
          <cell r="E1074">
            <v>0</v>
          </cell>
        </row>
        <row r="1075">
          <cell r="A1075">
            <v>34302</v>
          </cell>
          <cell r="E1075">
            <v>272058045</v>
          </cell>
        </row>
        <row r="1076">
          <cell r="A1076">
            <v>34303</v>
          </cell>
          <cell r="E1076">
            <v>288952000</v>
          </cell>
        </row>
        <row r="1077">
          <cell r="A1077">
            <v>34304</v>
          </cell>
          <cell r="E1077">
            <v>293334880</v>
          </cell>
        </row>
        <row r="1078">
          <cell r="A1078">
            <v>34305</v>
          </cell>
          <cell r="E1078">
            <v>254774402</v>
          </cell>
        </row>
        <row r="1079">
          <cell r="A1079">
            <v>34306</v>
          </cell>
          <cell r="E1079">
            <v>267490540</v>
          </cell>
        </row>
        <row r="1080">
          <cell r="A1080">
            <v>34307</v>
          </cell>
          <cell r="E1080">
            <v>0</v>
          </cell>
        </row>
        <row r="1081">
          <cell r="A1081">
            <v>34308</v>
          </cell>
          <cell r="E1081">
            <v>0</v>
          </cell>
        </row>
        <row r="1082">
          <cell r="A1082">
            <v>34309</v>
          </cell>
          <cell r="E1082">
            <v>291469440</v>
          </cell>
        </row>
        <row r="1083">
          <cell r="A1083">
            <v>34310</v>
          </cell>
          <cell r="E1083">
            <v>284943087</v>
          </cell>
        </row>
        <row r="1084">
          <cell r="A1084">
            <v>34311</v>
          </cell>
          <cell r="E1084">
            <v>312618760</v>
          </cell>
        </row>
        <row r="1085">
          <cell r="A1085">
            <v>34312</v>
          </cell>
          <cell r="E1085">
            <v>286995330</v>
          </cell>
        </row>
        <row r="1086">
          <cell r="A1086">
            <v>34313</v>
          </cell>
          <cell r="E1086">
            <v>245125780</v>
          </cell>
        </row>
        <row r="1087">
          <cell r="A1087">
            <v>34314</v>
          </cell>
          <cell r="E1087">
            <v>0</v>
          </cell>
        </row>
        <row r="1088">
          <cell r="A1088">
            <v>34315</v>
          </cell>
          <cell r="E1088">
            <v>0</v>
          </cell>
        </row>
        <row r="1089">
          <cell r="A1089">
            <v>34316</v>
          </cell>
          <cell r="E1089">
            <v>255880778</v>
          </cell>
        </row>
        <row r="1090">
          <cell r="A1090">
            <v>34317</v>
          </cell>
          <cell r="E1090">
            <v>274351420</v>
          </cell>
        </row>
        <row r="1091">
          <cell r="A1091">
            <v>34318</v>
          </cell>
          <cell r="E1091">
            <v>330782026</v>
          </cell>
        </row>
        <row r="1092">
          <cell r="A1092">
            <v>34319</v>
          </cell>
          <cell r="E1092">
            <v>283758740</v>
          </cell>
        </row>
        <row r="1093">
          <cell r="A1093">
            <v>34320</v>
          </cell>
          <cell r="E1093">
            <v>362998135</v>
          </cell>
        </row>
        <row r="1094">
          <cell r="A1094">
            <v>34321</v>
          </cell>
          <cell r="E1094">
            <v>0</v>
          </cell>
        </row>
        <row r="1095">
          <cell r="A1095">
            <v>34322</v>
          </cell>
          <cell r="E1095">
            <v>0</v>
          </cell>
        </row>
        <row r="1096">
          <cell r="A1096">
            <v>34323</v>
          </cell>
          <cell r="E1096">
            <v>255404762</v>
          </cell>
        </row>
        <row r="1097">
          <cell r="A1097">
            <v>34324</v>
          </cell>
          <cell r="E1097">
            <v>272734663</v>
          </cell>
        </row>
        <row r="1098">
          <cell r="A1098">
            <v>34325</v>
          </cell>
          <cell r="E1098">
            <v>271936483</v>
          </cell>
        </row>
        <row r="1099">
          <cell r="A1099">
            <v>34326</v>
          </cell>
          <cell r="E1099">
            <v>226795080</v>
          </cell>
        </row>
        <row r="1100">
          <cell r="A1100">
            <v>34327</v>
          </cell>
          <cell r="E1100">
            <v>0</v>
          </cell>
        </row>
        <row r="1101">
          <cell r="A1101">
            <v>34328</v>
          </cell>
          <cell r="E1101">
            <v>0</v>
          </cell>
        </row>
        <row r="1102">
          <cell r="A1102">
            <v>34329</v>
          </cell>
          <cell r="E1102">
            <v>0</v>
          </cell>
        </row>
        <row r="1103">
          <cell r="A1103">
            <v>34330</v>
          </cell>
          <cell r="E1103">
            <v>170863360</v>
          </cell>
        </row>
        <row r="1104">
          <cell r="A1104">
            <v>34331</v>
          </cell>
          <cell r="E1104">
            <v>202757902</v>
          </cell>
        </row>
        <row r="1105">
          <cell r="A1105">
            <v>34332</v>
          </cell>
          <cell r="E1105">
            <v>269065170</v>
          </cell>
        </row>
        <row r="1106">
          <cell r="A1106">
            <v>34333</v>
          </cell>
          <cell r="E1106">
            <v>193271630</v>
          </cell>
        </row>
        <row r="1107">
          <cell r="A1107">
            <v>34334</v>
          </cell>
          <cell r="E1107">
            <v>171053546</v>
          </cell>
        </row>
        <row r="1108">
          <cell r="A1108">
            <v>34335</v>
          </cell>
          <cell r="E1108">
            <v>0</v>
          </cell>
        </row>
        <row r="1109">
          <cell r="A1109">
            <v>34336</v>
          </cell>
          <cell r="E1109">
            <v>0</v>
          </cell>
        </row>
        <row r="1110">
          <cell r="A1110">
            <v>34337</v>
          </cell>
          <cell r="E1110">
            <v>278724543</v>
          </cell>
        </row>
        <row r="1111">
          <cell r="A1111">
            <v>34338</v>
          </cell>
          <cell r="E1111">
            <v>326214430</v>
          </cell>
        </row>
        <row r="1112">
          <cell r="A1112">
            <v>34339</v>
          </cell>
          <cell r="E1112">
            <v>399685545</v>
          </cell>
        </row>
        <row r="1113">
          <cell r="A1113">
            <v>34340</v>
          </cell>
          <cell r="E1113">
            <v>367443920</v>
          </cell>
        </row>
        <row r="1114">
          <cell r="A1114">
            <v>34341</v>
          </cell>
          <cell r="E1114">
            <v>324058729</v>
          </cell>
        </row>
        <row r="1115">
          <cell r="A1115">
            <v>34342</v>
          </cell>
          <cell r="E1115">
            <v>0</v>
          </cell>
        </row>
        <row r="1116">
          <cell r="A1116">
            <v>34343</v>
          </cell>
          <cell r="E1116">
            <v>0</v>
          </cell>
        </row>
        <row r="1117">
          <cell r="A1117">
            <v>34344</v>
          </cell>
          <cell r="E1117">
            <v>319191820</v>
          </cell>
        </row>
        <row r="1118">
          <cell r="A1118">
            <v>34345</v>
          </cell>
          <cell r="E1118">
            <v>305242570</v>
          </cell>
        </row>
        <row r="1119">
          <cell r="A1119">
            <v>34346</v>
          </cell>
          <cell r="E1119">
            <v>310238990</v>
          </cell>
        </row>
        <row r="1120">
          <cell r="A1120">
            <v>34347</v>
          </cell>
          <cell r="E1120">
            <v>277586840</v>
          </cell>
        </row>
        <row r="1121">
          <cell r="A1121">
            <v>34348</v>
          </cell>
          <cell r="E1121">
            <v>304670220</v>
          </cell>
        </row>
        <row r="1122">
          <cell r="A1122">
            <v>34349</v>
          </cell>
          <cell r="E1122">
            <v>0</v>
          </cell>
        </row>
        <row r="1123">
          <cell r="A1123">
            <v>34350</v>
          </cell>
          <cell r="E1123">
            <v>0</v>
          </cell>
        </row>
        <row r="1124">
          <cell r="A1124">
            <v>34351</v>
          </cell>
          <cell r="E1124">
            <v>233727020</v>
          </cell>
        </row>
        <row r="1125">
          <cell r="A1125">
            <v>34352</v>
          </cell>
          <cell r="E1125">
            <v>309091159</v>
          </cell>
        </row>
        <row r="1126">
          <cell r="A1126">
            <v>34353</v>
          </cell>
          <cell r="E1126">
            <v>310865800</v>
          </cell>
        </row>
        <row r="1127">
          <cell r="A1127">
            <v>34354</v>
          </cell>
          <cell r="E1127">
            <v>309701870</v>
          </cell>
        </row>
        <row r="1128">
          <cell r="A1128">
            <v>34355</v>
          </cell>
          <cell r="E1128">
            <v>346029690</v>
          </cell>
        </row>
        <row r="1129">
          <cell r="A1129">
            <v>34356</v>
          </cell>
          <cell r="E1129">
            <v>0</v>
          </cell>
        </row>
        <row r="1130">
          <cell r="A1130">
            <v>34357</v>
          </cell>
          <cell r="E1130">
            <v>0</v>
          </cell>
        </row>
        <row r="1131">
          <cell r="A1131">
            <v>34358</v>
          </cell>
          <cell r="E1131">
            <v>297579071</v>
          </cell>
        </row>
        <row r="1132">
          <cell r="A1132">
            <v>34359</v>
          </cell>
          <cell r="E1132">
            <v>325655640</v>
          </cell>
        </row>
        <row r="1133">
          <cell r="A1133">
            <v>34360</v>
          </cell>
          <cell r="E1133">
            <v>304291940</v>
          </cell>
        </row>
        <row r="1134">
          <cell r="A1134">
            <v>34361</v>
          </cell>
          <cell r="E1134">
            <v>346069539</v>
          </cell>
        </row>
        <row r="1135">
          <cell r="A1135">
            <v>34362</v>
          </cell>
          <cell r="E1135">
            <v>311957510</v>
          </cell>
        </row>
        <row r="1136">
          <cell r="A1136">
            <v>34363</v>
          </cell>
          <cell r="E1136">
            <v>0</v>
          </cell>
        </row>
        <row r="1137">
          <cell r="A1137">
            <v>34364</v>
          </cell>
          <cell r="E1137">
            <v>0</v>
          </cell>
        </row>
        <row r="1138">
          <cell r="A1138">
            <v>34365</v>
          </cell>
          <cell r="E1138">
            <v>321367630</v>
          </cell>
        </row>
        <row r="1139">
          <cell r="A1139">
            <v>34366</v>
          </cell>
          <cell r="E1139">
            <v>321578140</v>
          </cell>
        </row>
        <row r="1140">
          <cell r="A1140">
            <v>34367</v>
          </cell>
          <cell r="E1140">
            <v>327712710</v>
          </cell>
        </row>
        <row r="1141">
          <cell r="A1141">
            <v>34368</v>
          </cell>
          <cell r="E1141">
            <v>317638660</v>
          </cell>
        </row>
        <row r="1142">
          <cell r="A1142">
            <v>34369</v>
          </cell>
          <cell r="E1142">
            <v>377439604</v>
          </cell>
        </row>
        <row r="1143">
          <cell r="A1143">
            <v>34370</v>
          </cell>
          <cell r="E1143">
            <v>0</v>
          </cell>
        </row>
        <row r="1144">
          <cell r="A1144">
            <v>34371</v>
          </cell>
          <cell r="E1144">
            <v>0</v>
          </cell>
        </row>
        <row r="1145">
          <cell r="A1145">
            <v>34372</v>
          </cell>
          <cell r="E1145">
            <v>347565432</v>
          </cell>
        </row>
        <row r="1146">
          <cell r="A1146">
            <v>34373</v>
          </cell>
          <cell r="E1146">
            <v>317842330</v>
          </cell>
        </row>
        <row r="1147">
          <cell r="A1147">
            <v>34374</v>
          </cell>
          <cell r="E1147">
            <v>332177450</v>
          </cell>
        </row>
        <row r="1148">
          <cell r="A1148">
            <v>34375</v>
          </cell>
          <cell r="E1148">
            <v>323214950</v>
          </cell>
        </row>
        <row r="1149">
          <cell r="A1149">
            <v>34376</v>
          </cell>
          <cell r="E1149">
            <v>213088370</v>
          </cell>
        </row>
        <row r="1150">
          <cell r="A1150">
            <v>34377</v>
          </cell>
          <cell r="E1150">
            <v>0</v>
          </cell>
        </row>
        <row r="1151">
          <cell r="A1151">
            <v>34378</v>
          </cell>
          <cell r="E1151">
            <v>0</v>
          </cell>
        </row>
        <row r="1152">
          <cell r="A1152">
            <v>34379</v>
          </cell>
          <cell r="E1152">
            <v>262594070</v>
          </cell>
        </row>
        <row r="1153">
          <cell r="A1153">
            <v>34380</v>
          </cell>
          <cell r="E1153">
            <v>306055090</v>
          </cell>
        </row>
        <row r="1154">
          <cell r="A1154">
            <v>34381</v>
          </cell>
          <cell r="E1154">
            <v>294875560</v>
          </cell>
        </row>
        <row r="1155">
          <cell r="A1155">
            <v>34382</v>
          </cell>
          <cell r="E1155">
            <v>339606720</v>
          </cell>
        </row>
        <row r="1156">
          <cell r="A1156">
            <v>34383</v>
          </cell>
          <cell r="E1156">
            <v>289332231</v>
          </cell>
        </row>
        <row r="1157">
          <cell r="A1157">
            <v>34384</v>
          </cell>
          <cell r="E1157">
            <v>0</v>
          </cell>
        </row>
        <row r="1158">
          <cell r="A1158">
            <v>34385</v>
          </cell>
          <cell r="E1158">
            <v>0</v>
          </cell>
        </row>
        <row r="1159">
          <cell r="A1159">
            <v>34386</v>
          </cell>
          <cell r="E1159">
            <v>0</v>
          </cell>
        </row>
        <row r="1160">
          <cell r="A1160">
            <v>34387</v>
          </cell>
          <cell r="E1160">
            <v>269547010</v>
          </cell>
        </row>
        <row r="1161">
          <cell r="A1161">
            <v>34388</v>
          </cell>
          <cell r="E1161">
            <v>309432160</v>
          </cell>
        </row>
        <row r="1162">
          <cell r="A1162">
            <v>34389</v>
          </cell>
          <cell r="E1162">
            <v>342057680</v>
          </cell>
        </row>
        <row r="1163">
          <cell r="A1163">
            <v>34390</v>
          </cell>
          <cell r="E1163">
            <v>273126554</v>
          </cell>
        </row>
        <row r="1164">
          <cell r="A1164">
            <v>34391</v>
          </cell>
          <cell r="E1164">
            <v>0</v>
          </cell>
        </row>
        <row r="1165">
          <cell r="A1165">
            <v>34392</v>
          </cell>
          <cell r="E1165">
            <v>0</v>
          </cell>
        </row>
        <row r="1166">
          <cell r="A1166">
            <v>34393</v>
          </cell>
          <cell r="E1166">
            <v>266670380</v>
          </cell>
        </row>
        <row r="1167">
          <cell r="A1167">
            <v>34394</v>
          </cell>
          <cell r="E1167">
            <v>303742879</v>
          </cell>
        </row>
        <row r="1168">
          <cell r="A1168">
            <v>34395</v>
          </cell>
          <cell r="E1168">
            <v>359331240</v>
          </cell>
        </row>
        <row r="1169">
          <cell r="A1169">
            <v>34396</v>
          </cell>
          <cell r="E1169">
            <v>287858183</v>
          </cell>
        </row>
        <row r="1170">
          <cell r="A1170">
            <v>34397</v>
          </cell>
          <cell r="E1170">
            <v>310578890</v>
          </cell>
        </row>
        <row r="1171">
          <cell r="A1171">
            <v>34398</v>
          </cell>
          <cell r="E1171">
            <v>0</v>
          </cell>
        </row>
        <row r="1172">
          <cell r="A1172">
            <v>34399</v>
          </cell>
          <cell r="E1172">
            <v>0</v>
          </cell>
        </row>
        <row r="1173">
          <cell r="A1173">
            <v>34400</v>
          </cell>
          <cell r="E1173">
            <v>284557690</v>
          </cell>
        </row>
        <row r="1174">
          <cell r="A1174">
            <v>34401</v>
          </cell>
          <cell r="E1174">
            <v>296824050</v>
          </cell>
        </row>
        <row r="1175">
          <cell r="A1175">
            <v>34402</v>
          </cell>
          <cell r="E1175">
            <v>308603170</v>
          </cell>
        </row>
        <row r="1176">
          <cell r="A1176">
            <v>34403</v>
          </cell>
          <cell r="E1176">
            <v>368252644</v>
          </cell>
        </row>
        <row r="1177">
          <cell r="A1177">
            <v>34404</v>
          </cell>
          <cell r="E1177">
            <v>301983400</v>
          </cell>
        </row>
        <row r="1178">
          <cell r="A1178">
            <v>34405</v>
          </cell>
          <cell r="E1178">
            <v>0</v>
          </cell>
        </row>
        <row r="1179">
          <cell r="A1179">
            <v>34406</v>
          </cell>
          <cell r="E1179">
            <v>0</v>
          </cell>
        </row>
        <row r="1180">
          <cell r="A1180">
            <v>34407</v>
          </cell>
          <cell r="E1180">
            <v>258432240</v>
          </cell>
        </row>
        <row r="1181">
          <cell r="A1181">
            <v>34408</v>
          </cell>
          <cell r="E1181">
            <v>327568598</v>
          </cell>
        </row>
        <row r="1182">
          <cell r="A1182">
            <v>34409</v>
          </cell>
          <cell r="E1182">
            <v>306296600</v>
          </cell>
        </row>
        <row r="1183">
          <cell r="A1183">
            <v>34410</v>
          </cell>
          <cell r="E1183">
            <v>303385650</v>
          </cell>
        </row>
        <row r="1184">
          <cell r="A1184">
            <v>34411</v>
          </cell>
          <cell r="E1184">
            <v>461935607</v>
          </cell>
        </row>
        <row r="1185">
          <cell r="A1185">
            <v>34412</v>
          </cell>
          <cell r="E1185">
            <v>0</v>
          </cell>
        </row>
        <row r="1186">
          <cell r="A1186">
            <v>34413</v>
          </cell>
          <cell r="E1186">
            <v>0</v>
          </cell>
        </row>
        <row r="1187">
          <cell r="A1187">
            <v>34414</v>
          </cell>
          <cell r="E1187">
            <v>246465820</v>
          </cell>
        </row>
        <row r="1188">
          <cell r="A1188">
            <v>34415</v>
          </cell>
          <cell r="E1188">
            <v>282641100</v>
          </cell>
        </row>
        <row r="1189">
          <cell r="A1189">
            <v>34416</v>
          </cell>
          <cell r="E1189">
            <v>284221583</v>
          </cell>
        </row>
        <row r="1190">
          <cell r="A1190">
            <v>34417</v>
          </cell>
          <cell r="E1190">
            <v>303436110</v>
          </cell>
        </row>
        <row r="1191">
          <cell r="A1191">
            <v>34418</v>
          </cell>
          <cell r="E1191">
            <v>249346420</v>
          </cell>
        </row>
        <row r="1192">
          <cell r="A1192">
            <v>34419</v>
          </cell>
          <cell r="E1192">
            <v>0</v>
          </cell>
        </row>
        <row r="1193">
          <cell r="A1193">
            <v>34420</v>
          </cell>
          <cell r="E1193">
            <v>0</v>
          </cell>
        </row>
        <row r="1194">
          <cell r="A1194">
            <v>34421</v>
          </cell>
          <cell r="E1194">
            <v>286873980</v>
          </cell>
        </row>
        <row r="1195">
          <cell r="A1195">
            <v>34422</v>
          </cell>
          <cell r="E1195">
            <v>300959803</v>
          </cell>
        </row>
        <row r="1196">
          <cell r="A1196">
            <v>34423</v>
          </cell>
          <cell r="E1196">
            <v>390177203</v>
          </cell>
        </row>
        <row r="1197">
          <cell r="A1197">
            <v>34424</v>
          </cell>
          <cell r="E1197">
            <v>398809250</v>
          </cell>
        </row>
        <row r="1198">
          <cell r="A1198">
            <v>34425</v>
          </cell>
          <cell r="E1198">
            <v>0</v>
          </cell>
        </row>
        <row r="1199">
          <cell r="A1199">
            <v>34426</v>
          </cell>
          <cell r="E1199">
            <v>0</v>
          </cell>
        </row>
        <row r="1200">
          <cell r="A1200">
            <v>34427</v>
          </cell>
          <cell r="E1200">
            <v>0</v>
          </cell>
        </row>
        <row r="1201">
          <cell r="A1201">
            <v>34428</v>
          </cell>
          <cell r="E1201">
            <v>343531112</v>
          </cell>
        </row>
        <row r="1202">
          <cell r="A1202">
            <v>34429</v>
          </cell>
          <cell r="E1202">
            <v>366066063</v>
          </cell>
        </row>
        <row r="1203">
          <cell r="A1203">
            <v>34430</v>
          </cell>
          <cell r="E1203">
            <v>301525200</v>
          </cell>
        </row>
        <row r="1204">
          <cell r="A1204">
            <v>34431</v>
          </cell>
          <cell r="E1204">
            <v>289064510</v>
          </cell>
        </row>
        <row r="1205">
          <cell r="A1205">
            <v>34432</v>
          </cell>
          <cell r="E1205">
            <v>263807944</v>
          </cell>
        </row>
        <row r="1206">
          <cell r="A1206">
            <v>34433</v>
          </cell>
          <cell r="E1206">
            <v>0</v>
          </cell>
        </row>
        <row r="1207">
          <cell r="A1207">
            <v>34434</v>
          </cell>
          <cell r="E1207">
            <v>0</v>
          </cell>
        </row>
        <row r="1208">
          <cell r="A1208">
            <v>34435</v>
          </cell>
          <cell r="E1208">
            <v>242838460</v>
          </cell>
        </row>
        <row r="1209">
          <cell r="A1209">
            <v>34436</v>
          </cell>
          <cell r="E1209">
            <v>257554652</v>
          </cell>
        </row>
        <row r="1210">
          <cell r="A1210">
            <v>34437</v>
          </cell>
          <cell r="E1210">
            <v>278805539</v>
          </cell>
        </row>
        <row r="1211">
          <cell r="A1211">
            <v>34438</v>
          </cell>
          <cell r="E1211">
            <v>281185698</v>
          </cell>
        </row>
        <row r="1212">
          <cell r="A1212">
            <v>34439</v>
          </cell>
          <cell r="E1212">
            <v>308865654</v>
          </cell>
        </row>
        <row r="1213">
          <cell r="A1213">
            <v>34440</v>
          </cell>
          <cell r="E1213">
            <v>0</v>
          </cell>
        </row>
        <row r="1214">
          <cell r="A1214">
            <v>34441</v>
          </cell>
          <cell r="E1214">
            <v>0</v>
          </cell>
        </row>
        <row r="1215">
          <cell r="A1215">
            <v>34442</v>
          </cell>
          <cell r="E1215">
            <v>270975330</v>
          </cell>
        </row>
        <row r="1216">
          <cell r="A1216">
            <v>34443</v>
          </cell>
          <cell r="E1216">
            <v>323290650</v>
          </cell>
        </row>
        <row r="1217">
          <cell r="A1217">
            <v>34444</v>
          </cell>
          <cell r="E1217">
            <v>365972550</v>
          </cell>
        </row>
        <row r="1218">
          <cell r="A1218">
            <v>34445</v>
          </cell>
          <cell r="E1218">
            <v>378048320</v>
          </cell>
        </row>
        <row r="1219">
          <cell r="A1219">
            <v>34446</v>
          </cell>
          <cell r="E1219">
            <v>294884480</v>
          </cell>
        </row>
        <row r="1220">
          <cell r="A1220">
            <v>34447</v>
          </cell>
          <cell r="E1220">
            <v>0</v>
          </cell>
        </row>
        <row r="1221">
          <cell r="A1221">
            <v>34448</v>
          </cell>
          <cell r="E1221">
            <v>0</v>
          </cell>
        </row>
        <row r="1222">
          <cell r="A1222">
            <v>34449</v>
          </cell>
          <cell r="E1222">
            <v>262978832</v>
          </cell>
        </row>
        <row r="1223">
          <cell r="A1223">
            <v>34450</v>
          </cell>
          <cell r="E1223">
            <v>286468190</v>
          </cell>
        </row>
        <row r="1224">
          <cell r="A1224">
            <v>34451</v>
          </cell>
          <cell r="E1224">
            <v>0</v>
          </cell>
        </row>
        <row r="1225">
          <cell r="A1225">
            <v>34452</v>
          </cell>
          <cell r="E1225">
            <v>322838960</v>
          </cell>
        </row>
        <row r="1226">
          <cell r="A1226">
            <v>34453</v>
          </cell>
          <cell r="E1226">
            <v>293135640</v>
          </cell>
        </row>
        <row r="1227">
          <cell r="A1227">
            <v>34454</v>
          </cell>
          <cell r="E1227">
            <v>0</v>
          </cell>
        </row>
        <row r="1228">
          <cell r="A1228">
            <v>34455</v>
          </cell>
          <cell r="E1228">
            <v>0</v>
          </cell>
        </row>
        <row r="1229">
          <cell r="A1229">
            <v>34456</v>
          </cell>
          <cell r="E1229">
            <v>296386732</v>
          </cell>
        </row>
        <row r="1230">
          <cell r="A1230">
            <v>34457</v>
          </cell>
          <cell r="E1230">
            <v>287786690</v>
          </cell>
        </row>
        <row r="1231">
          <cell r="A1231">
            <v>34458</v>
          </cell>
          <cell r="E1231">
            <v>267347330</v>
          </cell>
        </row>
        <row r="1232">
          <cell r="A1232">
            <v>34459</v>
          </cell>
          <cell r="E1232">
            <v>255286290</v>
          </cell>
        </row>
        <row r="1233">
          <cell r="A1233">
            <v>34460</v>
          </cell>
          <cell r="E1233">
            <v>291194530</v>
          </cell>
        </row>
        <row r="1234">
          <cell r="A1234">
            <v>34461</v>
          </cell>
          <cell r="E1234">
            <v>0</v>
          </cell>
        </row>
        <row r="1235">
          <cell r="A1235">
            <v>34462</v>
          </cell>
          <cell r="E1235">
            <v>0</v>
          </cell>
        </row>
        <row r="1236">
          <cell r="A1236">
            <v>34463</v>
          </cell>
          <cell r="E1236">
            <v>250265660</v>
          </cell>
        </row>
        <row r="1237">
          <cell r="A1237">
            <v>34464</v>
          </cell>
          <cell r="E1237">
            <v>295154279</v>
          </cell>
        </row>
        <row r="1238">
          <cell r="A1238">
            <v>34465</v>
          </cell>
          <cell r="E1238">
            <v>276528500</v>
          </cell>
        </row>
        <row r="1239">
          <cell r="A1239">
            <v>34466</v>
          </cell>
          <cell r="E1239">
            <v>272248660</v>
          </cell>
        </row>
        <row r="1240">
          <cell r="A1240">
            <v>34467</v>
          </cell>
          <cell r="E1240">
            <v>251866090</v>
          </cell>
        </row>
        <row r="1241">
          <cell r="A1241">
            <v>34468</v>
          </cell>
          <cell r="E1241">
            <v>0</v>
          </cell>
        </row>
        <row r="1242">
          <cell r="A1242">
            <v>34469</v>
          </cell>
          <cell r="E1242">
            <v>0</v>
          </cell>
        </row>
        <row r="1243">
          <cell r="A1243">
            <v>34470</v>
          </cell>
          <cell r="E1243">
            <v>234393630</v>
          </cell>
        </row>
        <row r="1244">
          <cell r="A1244">
            <v>34471</v>
          </cell>
          <cell r="E1244">
            <v>311332670</v>
          </cell>
        </row>
        <row r="1245">
          <cell r="A1245">
            <v>34472</v>
          </cell>
          <cell r="E1245">
            <v>337305640</v>
          </cell>
        </row>
        <row r="1246">
          <cell r="A1246">
            <v>34473</v>
          </cell>
          <cell r="E1246">
            <v>307105464</v>
          </cell>
        </row>
        <row r="1247">
          <cell r="A1247">
            <v>34474</v>
          </cell>
          <cell r="E1247">
            <v>293282029</v>
          </cell>
        </row>
        <row r="1248">
          <cell r="A1248">
            <v>34475</v>
          </cell>
          <cell r="E1248">
            <v>0</v>
          </cell>
        </row>
        <row r="1249">
          <cell r="A1249">
            <v>34476</v>
          </cell>
          <cell r="E1249">
            <v>0</v>
          </cell>
        </row>
        <row r="1250">
          <cell r="A1250">
            <v>34477</v>
          </cell>
          <cell r="E1250">
            <v>249236280</v>
          </cell>
        </row>
        <row r="1251">
          <cell r="A1251">
            <v>34478</v>
          </cell>
          <cell r="E1251">
            <v>279528880</v>
          </cell>
        </row>
        <row r="1252">
          <cell r="A1252">
            <v>34479</v>
          </cell>
          <cell r="E1252">
            <v>253826848</v>
          </cell>
        </row>
        <row r="1253">
          <cell r="A1253">
            <v>34480</v>
          </cell>
          <cell r="E1253">
            <v>255399208</v>
          </cell>
        </row>
        <row r="1254">
          <cell r="A1254">
            <v>34481</v>
          </cell>
          <cell r="E1254">
            <v>185500410</v>
          </cell>
        </row>
        <row r="1255">
          <cell r="A1255">
            <v>34482</v>
          </cell>
          <cell r="E1255">
            <v>0</v>
          </cell>
        </row>
        <row r="1256">
          <cell r="A1256">
            <v>34483</v>
          </cell>
          <cell r="E1256">
            <v>0</v>
          </cell>
        </row>
        <row r="1257">
          <cell r="A1257">
            <v>34484</v>
          </cell>
          <cell r="E1257">
            <v>0</v>
          </cell>
        </row>
        <row r="1258">
          <cell r="A1258">
            <v>34485</v>
          </cell>
          <cell r="E1258">
            <v>215569900</v>
          </cell>
        </row>
        <row r="1259">
          <cell r="A1259">
            <v>34486</v>
          </cell>
          <cell r="E1259">
            <v>278145210</v>
          </cell>
        </row>
        <row r="1260">
          <cell r="A1260">
            <v>34487</v>
          </cell>
          <cell r="E1260">
            <v>271115171</v>
          </cell>
        </row>
        <row r="1261">
          <cell r="A1261">
            <v>34488</v>
          </cell>
          <cell r="E1261">
            <v>269908560</v>
          </cell>
        </row>
        <row r="1262">
          <cell r="A1262">
            <v>34489</v>
          </cell>
          <cell r="E1262">
            <v>0</v>
          </cell>
        </row>
        <row r="1263">
          <cell r="A1263">
            <v>34490</v>
          </cell>
          <cell r="E1263">
            <v>0</v>
          </cell>
        </row>
        <row r="1264">
          <cell r="A1264">
            <v>34491</v>
          </cell>
          <cell r="E1264">
            <v>257919780</v>
          </cell>
        </row>
        <row r="1265">
          <cell r="A1265">
            <v>34492</v>
          </cell>
          <cell r="E1265">
            <v>231851490</v>
          </cell>
        </row>
        <row r="1266">
          <cell r="A1266">
            <v>34493</v>
          </cell>
          <cell r="E1266">
            <v>255366810</v>
          </cell>
        </row>
        <row r="1267">
          <cell r="A1267">
            <v>34494</v>
          </cell>
          <cell r="E1267">
            <v>250880240</v>
          </cell>
        </row>
        <row r="1268">
          <cell r="A1268">
            <v>34495</v>
          </cell>
          <cell r="E1268">
            <v>221109330</v>
          </cell>
        </row>
        <row r="1269">
          <cell r="A1269">
            <v>34496</v>
          </cell>
          <cell r="E1269">
            <v>0</v>
          </cell>
        </row>
        <row r="1270">
          <cell r="A1270">
            <v>34497</v>
          </cell>
          <cell r="E1270">
            <v>0</v>
          </cell>
        </row>
        <row r="1271">
          <cell r="A1271">
            <v>34498</v>
          </cell>
          <cell r="E1271">
            <v>241187660</v>
          </cell>
        </row>
        <row r="1272">
          <cell r="A1272">
            <v>34499</v>
          </cell>
          <cell r="E1272">
            <v>286054790</v>
          </cell>
        </row>
        <row r="1273">
          <cell r="A1273">
            <v>34500</v>
          </cell>
          <cell r="E1273">
            <v>268290093</v>
          </cell>
        </row>
        <row r="1274">
          <cell r="A1274">
            <v>34501</v>
          </cell>
          <cell r="E1274">
            <v>255733420</v>
          </cell>
        </row>
        <row r="1275">
          <cell r="A1275">
            <v>34502</v>
          </cell>
          <cell r="E1275">
            <v>386041970</v>
          </cell>
        </row>
        <row r="1276">
          <cell r="A1276">
            <v>34503</v>
          </cell>
          <cell r="E1276">
            <v>0</v>
          </cell>
        </row>
        <row r="1277">
          <cell r="A1277">
            <v>34504</v>
          </cell>
          <cell r="E1277">
            <v>0</v>
          </cell>
        </row>
        <row r="1278">
          <cell r="A1278">
            <v>34505</v>
          </cell>
          <cell r="E1278">
            <v>228024465</v>
          </cell>
        </row>
        <row r="1279">
          <cell r="A1279">
            <v>34506</v>
          </cell>
          <cell r="E1279">
            <v>297717226</v>
          </cell>
        </row>
        <row r="1280">
          <cell r="A1280">
            <v>34507</v>
          </cell>
          <cell r="E1280">
            <v>250233700</v>
          </cell>
        </row>
        <row r="1281">
          <cell r="A1281">
            <v>34508</v>
          </cell>
          <cell r="E1281">
            <v>255606470</v>
          </cell>
        </row>
        <row r="1282">
          <cell r="A1282">
            <v>34509</v>
          </cell>
          <cell r="E1282">
            <v>260179990</v>
          </cell>
        </row>
        <row r="1283">
          <cell r="A1283">
            <v>34510</v>
          </cell>
          <cell r="E1283">
            <v>0</v>
          </cell>
        </row>
        <row r="1284">
          <cell r="A1284">
            <v>34511</v>
          </cell>
          <cell r="E1284">
            <v>0</v>
          </cell>
        </row>
        <row r="1285">
          <cell r="A1285">
            <v>34512</v>
          </cell>
          <cell r="E1285">
            <v>249461930</v>
          </cell>
        </row>
        <row r="1286">
          <cell r="A1286">
            <v>34513</v>
          </cell>
          <cell r="E1286">
            <v>266514320</v>
          </cell>
        </row>
        <row r="1287">
          <cell r="A1287">
            <v>34514</v>
          </cell>
          <cell r="E1287">
            <v>263738450</v>
          </cell>
        </row>
        <row r="1288">
          <cell r="A1288">
            <v>34515</v>
          </cell>
          <cell r="E1288">
            <v>291860120</v>
          </cell>
        </row>
        <row r="1289">
          <cell r="A1289">
            <v>34516</v>
          </cell>
          <cell r="E1289">
            <v>198427782</v>
          </cell>
        </row>
        <row r="1290">
          <cell r="A1290">
            <v>34517</v>
          </cell>
          <cell r="E1290">
            <v>0</v>
          </cell>
        </row>
        <row r="1291">
          <cell r="A1291">
            <v>34518</v>
          </cell>
          <cell r="E1291">
            <v>0</v>
          </cell>
        </row>
        <row r="1292">
          <cell r="A1292">
            <v>34519</v>
          </cell>
          <cell r="E1292">
            <v>0</v>
          </cell>
        </row>
        <row r="1293">
          <cell r="A1293">
            <v>34520</v>
          </cell>
          <cell r="E1293">
            <v>194180640</v>
          </cell>
        </row>
        <row r="1294">
          <cell r="A1294">
            <v>34521</v>
          </cell>
          <cell r="E1294">
            <v>235375909</v>
          </cell>
        </row>
        <row r="1295">
          <cell r="A1295">
            <v>34522</v>
          </cell>
          <cell r="E1295">
            <v>259315701</v>
          </cell>
        </row>
        <row r="1296">
          <cell r="A1296">
            <v>34523</v>
          </cell>
          <cell r="E1296">
            <v>236249621</v>
          </cell>
        </row>
        <row r="1297">
          <cell r="A1297">
            <v>34524</v>
          </cell>
          <cell r="E1297">
            <v>0</v>
          </cell>
        </row>
        <row r="1298">
          <cell r="A1298">
            <v>34525</v>
          </cell>
          <cell r="E1298">
            <v>0</v>
          </cell>
        </row>
        <row r="1299">
          <cell r="A1299">
            <v>34526</v>
          </cell>
          <cell r="E1299">
            <v>222411235</v>
          </cell>
        </row>
        <row r="1300">
          <cell r="A1300">
            <v>34527</v>
          </cell>
          <cell r="E1300">
            <v>251851290</v>
          </cell>
        </row>
        <row r="1301">
          <cell r="A1301">
            <v>34528</v>
          </cell>
          <cell r="E1301">
            <v>265422352</v>
          </cell>
        </row>
        <row r="1302">
          <cell r="A1302">
            <v>34529</v>
          </cell>
          <cell r="E1302">
            <v>330860658</v>
          </cell>
        </row>
        <row r="1303">
          <cell r="A1303">
            <v>34530</v>
          </cell>
          <cell r="E1303">
            <v>275371969</v>
          </cell>
        </row>
        <row r="1304">
          <cell r="A1304">
            <v>34531</v>
          </cell>
          <cell r="E1304">
            <v>0</v>
          </cell>
        </row>
        <row r="1305">
          <cell r="A1305">
            <v>34532</v>
          </cell>
          <cell r="E1305">
            <v>0</v>
          </cell>
        </row>
        <row r="1306">
          <cell r="A1306">
            <v>34533</v>
          </cell>
          <cell r="E1306">
            <v>226914040</v>
          </cell>
        </row>
        <row r="1307">
          <cell r="A1307">
            <v>34534</v>
          </cell>
          <cell r="E1307">
            <v>250660180</v>
          </cell>
        </row>
        <row r="1308">
          <cell r="A1308">
            <v>34535</v>
          </cell>
          <cell r="E1308">
            <v>267086953</v>
          </cell>
        </row>
        <row r="1309">
          <cell r="A1309">
            <v>34536</v>
          </cell>
          <cell r="E1309">
            <v>289827510</v>
          </cell>
        </row>
        <row r="1310">
          <cell r="A1310">
            <v>34537</v>
          </cell>
          <cell r="E1310">
            <v>261222570</v>
          </cell>
        </row>
        <row r="1311">
          <cell r="A1311">
            <v>34538</v>
          </cell>
          <cell r="E1311">
            <v>0</v>
          </cell>
        </row>
        <row r="1312">
          <cell r="A1312">
            <v>34539</v>
          </cell>
          <cell r="E1312">
            <v>0</v>
          </cell>
        </row>
        <row r="1313">
          <cell r="A1313">
            <v>34540</v>
          </cell>
          <cell r="E1313">
            <v>213295046</v>
          </cell>
        </row>
        <row r="1314">
          <cell r="A1314">
            <v>34541</v>
          </cell>
          <cell r="E1314">
            <v>230914430</v>
          </cell>
        </row>
        <row r="1315">
          <cell r="A1315">
            <v>34542</v>
          </cell>
          <cell r="E1315">
            <v>251509840</v>
          </cell>
        </row>
        <row r="1316">
          <cell r="A1316">
            <v>34543</v>
          </cell>
          <cell r="E1316">
            <v>246198916</v>
          </cell>
        </row>
        <row r="1317">
          <cell r="A1317">
            <v>34544</v>
          </cell>
          <cell r="E1317">
            <v>270036820</v>
          </cell>
        </row>
        <row r="1318">
          <cell r="A1318">
            <v>34545</v>
          </cell>
          <cell r="E1318">
            <v>0</v>
          </cell>
        </row>
        <row r="1319">
          <cell r="A1319">
            <v>34546</v>
          </cell>
          <cell r="E1319">
            <v>0</v>
          </cell>
        </row>
        <row r="1320">
          <cell r="A1320">
            <v>34547</v>
          </cell>
          <cell r="E1320">
            <v>258787350</v>
          </cell>
        </row>
        <row r="1321">
          <cell r="A1321">
            <v>34548</v>
          </cell>
          <cell r="E1321">
            <v>294354974</v>
          </cell>
        </row>
        <row r="1322">
          <cell r="A1322">
            <v>34549</v>
          </cell>
          <cell r="E1322">
            <v>281791060</v>
          </cell>
        </row>
        <row r="1323">
          <cell r="A1323">
            <v>34550</v>
          </cell>
          <cell r="E1323">
            <v>293481896</v>
          </cell>
        </row>
        <row r="1324">
          <cell r="A1324">
            <v>34551</v>
          </cell>
          <cell r="E1324">
            <v>229342930</v>
          </cell>
        </row>
        <row r="1325">
          <cell r="A1325">
            <v>34552</v>
          </cell>
          <cell r="E1325">
            <v>0</v>
          </cell>
        </row>
        <row r="1326">
          <cell r="A1326">
            <v>34553</v>
          </cell>
          <cell r="E1326">
            <v>0</v>
          </cell>
        </row>
        <row r="1327">
          <cell r="A1327">
            <v>34554</v>
          </cell>
          <cell r="E1327">
            <v>214620480</v>
          </cell>
        </row>
        <row r="1328">
          <cell r="A1328">
            <v>34555</v>
          </cell>
          <cell r="E1328">
            <v>257584880</v>
          </cell>
        </row>
        <row r="1329">
          <cell r="A1329">
            <v>34556</v>
          </cell>
          <cell r="E1329">
            <v>278161830</v>
          </cell>
        </row>
        <row r="1330">
          <cell r="A1330">
            <v>34557</v>
          </cell>
          <cell r="E1330">
            <v>273224130</v>
          </cell>
        </row>
        <row r="1331">
          <cell r="A1331">
            <v>34558</v>
          </cell>
          <cell r="E1331">
            <v>248980620</v>
          </cell>
        </row>
        <row r="1332">
          <cell r="A1332">
            <v>34559</v>
          </cell>
          <cell r="E1332">
            <v>0</v>
          </cell>
        </row>
        <row r="1333">
          <cell r="A1333">
            <v>34560</v>
          </cell>
          <cell r="E1333">
            <v>0</v>
          </cell>
        </row>
        <row r="1334">
          <cell r="A1334">
            <v>34561</v>
          </cell>
          <cell r="E1334">
            <v>223316063</v>
          </cell>
        </row>
        <row r="1335">
          <cell r="A1335">
            <v>34562</v>
          </cell>
          <cell r="E1335">
            <v>303985990</v>
          </cell>
        </row>
        <row r="1336">
          <cell r="A1336">
            <v>34563</v>
          </cell>
          <cell r="E1336">
            <v>312527350</v>
          </cell>
        </row>
        <row r="1337">
          <cell r="A1337">
            <v>34564</v>
          </cell>
          <cell r="E1337">
            <v>293547371</v>
          </cell>
        </row>
        <row r="1338">
          <cell r="A1338">
            <v>34565</v>
          </cell>
          <cell r="E1338">
            <v>279391174</v>
          </cell>
        </row>
        <row r="1339">
          <cell r="A1339">
            <v>34566</v>
          </cell>
          <cell r="E1339">
            <v>0</v>
          </cell>
        </row>
        <row r="1340">
          <cell r="A1340">
            <v>34567</v>
          </cell>
          <cell r="E1340">
            <v>0</v>
          </cell>
        </row>
        <row r="1341">
          <cell r="A1341">
            <v>34568</v>
          </cell>
          <cell r="E1341">
            <v>235300630</v>
          </cell>
        </row>
        <row r="1342">
          <cell r="A1342">
            <v>34569</v>
          </cell>
          <cell r="E1342">
            <v>306890963</v>
          </cell>
        </row>
        <row r="1343">
          <cell r="A1343">
            <v>34570</v>
          </cell>
          <cell r="E1343">
            <v>310242270</v>
          </cell>
        </row>
        <row r="1344">
          <cell r="A1344">
            <v>34571</v>
          </cell>
          <cell r="E1344">
            <v>283983300</v>
          </cell>
        </row>
        <row r="1345">
          <cell r="A1345">
            <v>34572</v>
          </cell>
          <cell r="E1345">
            <v>305166266</v>
          </cell>
        </row>
        <row r="1346">
          <cell r="A1346">
            <v>34573</v>
          </cell>
          <cell r="E1346">
            <v>0</v>
          </cell>
        </row>
        <row r="1347">
          <cell r="A1347">
            <v>34574</v>
          </cell>
          <cell r="E1347">
            <v>0</v>
          </cell>
        </row>
        <row r="1348">
          <cell r="A1348">
            <v>34575</v>
          </cell>
          <cell r="E1348">
            <v>265675696</v>
          </cell>
        </row>
        <row r="1349">
          <cell r="A1349">
            <v>34576</v>
          </cell>
          <cell r="E1349">
            <v>294205870</v>
          </cell>
        </row>
        <row r="1350">
          <cell r="A1350">
            <v>34577</v>
          </cell>
          <cell r="E1350">
            <v>354299390</v>
          </cell>
        </row>
        <row r="1351">
          <cell r="A1351">
            <v>34578</v>
          </cell>
          <cell r="E1351">
            <v>282685470</v>
          </cell>
        </row>
        <row r="1352">
          <cell r="A1352">
            <v>34579</v>
          </cell>
          <cell r="E1352">
            <v>215896780</v>
          </cell>
        </row>
        <row r="1353">
          <cell r="A1353">
            <v>34580</v>
          </cell>
          <cell r="E1353">
            <v>0</v>
          </cell>
        </row>
        <row r="1354">
          <cell r="A1354">
            <v>34581</v>
          </cell>
          <cell r="E1354">
            <v>0</v>
          </cell>
        </row>
        <row r="1355">
          <cell r="A1355">
            <v>34582</v>
          </cell>
          <cell r="E1355">
            <v>0</v>
          </cell>
        </row>
        <row r="1356">
          <cell r="A1356">
            <v>34583</v>
          </cell>
          <cell r="E1356">
            <v>199602533</v>
          </cell>
        </row>
        <row r="1357">
          <cell r="A1357">
            <v>34584</v>
          </cell>
          <cell r="E1357">
            <v>291486790</v>
          </cell>
        </row>
        <row r="1358">
          <cell r="A1358">
            <v>34585</v>
          </cell>
          <cell r="E1358">
            <v>295466004</v>
          </cell>
        </row>
        <row r="1359">
          <cell r="A1359">
            <v>34586</v>
          </cell>
          <cell r="E1359">
            <v>293896963</v>
          </cell>
        </row>
        <row r="1360">
          <cell r="A1360">
            <v>34587</v>
          </cell>
          <cell r="E1360">
            <v>0</v>
          </cell>
        </row>
        <row r="1361">
          <cell r="A1361">
            <v>34588</v>
          </cell>
          <cell r="E1361">
            <v>0</v>
          </cell>
        </row>
        <row r="1362">
          <cell r="A1362">
            <v>34589</v>
          </cell>
          <cell r="E1362">
            <v>244205940</v>
          </cell>
        </row>
        <row r="1363">
          <cell r="A1363">
            <v>34590</v>
          </cell>
          <cell r="E1363">
            <v>295210332</v>
          </cell>
        </row>
        <row r="1364">
          <cell r="A1364">
            <v>34591</v>
          </cell>
          <cell r="E1364">
            <v>298082333</v>
          </cell>
        </row>
        <row r="1365">
          <cell r="A1365">
            <v>34592</v>
          </cell>
          <cell r="E1365">
            <v>280679820</v>
          </cell>
        </row>
        <row r="1366">
          <cell r="A1366">
            <v>34593</v>
          </cell>
          <cell r="E1366">
            <v>410191910</v>
          </cell>
        </row>
        <row r="1367">
          <cell r="A1367">
            <v>34594</v>
          </cell>
          <cell r="E1367">
            <v>0</v>
          </cell>
        </row>
        <row r="1368">
          <cell r="A1368">
            <v>34595</v>
          </cell>
          <cell r="E1368">
            <v>0</v>
          </cell>
        </row>
        <row r="1369">
          <cell r="A1369">
            <v>34596</v>
          </cell>
          <cell r="E1369">
            <v>276644108</v>
          </cell>
        </row>
        <row r="1370">
          <cell r="A1370">
            <v>34597</v>
          </cell>
          <cell r="E1370">
            <v>325633100</v>
          </cell>
        </row>
        <row r="1371">
          <cell r="A1371">
            <v>34598</v>
          </cell>
          <cell r="E1371">
            <v>354772200</v>
          </cell>
        </row>
        <row r="1372">
          <cell r="A1372">
            <v>34599</v>
          </cell>
          <cell r="E1372">
            <v>302487930</v>
          </cell>
        </row>
        <row r="1373">
          <cell r="A1373">
            <v>34600</v>
          </cell>
          <cell r="E1373">
            <v>299512280</v>
          </cell>
        </row>
        <row r="1374">
          <cell r="A1374">
            <v>34601</v>
          </cell>
          <cell r="E1374">
            <v>0</v>
          </cell>
        </row>
        <row r="1375">
          <cell r="A1375">
            <v>34602</v>
          </cell>
          <cell r="E1375">
            <v>0</v>
          </cell>
        </row>
        <row r="1376">
          <cell r="A1376">
            <v>34603</v>
          </cell>
          <cell r="E1376">
            <v>272226360</v>
          </cell>
        </row>
        <row r="1377">
          <cell r="A1377">
            <v>34604</v>
          </cell>
          <cell r="E1377">
            <v>289578790</v>
          </cell>
        </row>
        <row r="1378">
          <cell r="A1378">
            <v>34605</v>
          </cell>
          <cell r="E1378">
            <v>329202070</v>
          </cell>
        </row>
        <row r="1379">
          <cell r="A1379">
            <v>34606</v>
          </cell>
          <cell r="E1379">
            <v>304459899</v>
          </cell>
        </row>
        <row r="1380">
          <cell r="A1380">
            <v>34607</v>
          </cell>
          <cell r="E1380">
            <v>295535970</v>
          </cell>
        </row>
        <row r="1381">
          <cell r="A1381">
            <v>34608</v>
          </cell>
          <cell r="E1381">
            <v>0</v>
          </cell>
        </row>
        <row r="1382">
          <cell r="A1382">
            <v>34609</v>
          </cell>
          <cell r="E1382">
            <v>0</v>
          </cell>
        </row>
        <row r="1383">
          <cell r="A1383">
            <v>34610</v>
          </cell>
          <cell r="E1383">
            <v>278212705</v>
          </cell>
        </row>
        <row r="1384">
          <cell r="A1384">
            <v>34611</v>
          </cell>
          <cell r="E1384">
            <v>335942931</v>
          </cell>
        </row>
        <row r="1385">
          <cell r="A1385">
            <v>34612</v>
          </cell>
          <cell r="E1385">
            <v>360108828</v>
          </cell>
        </row>
        <row r="1386">
          <cell r="A1386">
            <v>34613</v>
          </cell>
          <cell r="E1386">
            <v>271242340</v>
          </cell>
        </row>
        <row r="1387">
          <cell r="A1387">
            <v>34614</v>
          </cell>
          <cell r="E1387">
            <v>285431054</v>
          </cell>
        </row>
        <row r="1388">
          <cell r="A1388">
            <v>34615</v>
          </cell>
          <cell r="E1388">
            <v>0</v>
          </cell>
        </row>
        <row r="1389">
          <cell r="A1389">
            <v>34616</v>
          </cell>
          <cell r="E1389">
            <v>0</v>
          </cell>
        </row>
        <row r="1390">
          <cell r="A1390">
            <v>34617</v>
          </cell>
          <cell r="E1390">
            <v>213118908</v>
          </cell>
        </row>
        <row r="1391">
          <cell r="A1391">
            <v>34618</v>
          </cell>
          <cell r="E1391">
            <v>355393910</v>
          </cell>
        </row>
        <row r="1392">
          <cell r="A1392">
            <v>34619</v>
          </cell>
          <cell r="E1392">
            <v>269399250</v>
          </cell>
        </row>
        <row r="1393">
          <cell r="A1393">
            <v>34620</v>
          </cell>
          <cell r="E1393">
            <v>337774530</v>
          </cell>
        </row>
        <row r="1394">
          <cell r="A1394">
            <v>34621</v>
          </cell>
          <cell r="E1394">
            <v>252621804</v>
          </cell>
        </row>
        <row r="1395">
          <cell r="A1395">
            <v>34622</v>
          </cell>
          <cell r="E1395">
            <v>0</v>
          </cell>
        </row>
        <row r="1396">
          <cell r="A1396">
            <v>34623</v>
          </cell>
          <cell r="E1396">
            <v>0</v>
          </cell>
        </row>
        <row r="1397">
          <cell r="A1397">
            <v>34624</v>
          </cell>
          <cell r="E1397">
            <v>238325680</v>
          </cell>
        </row>
        <row r="1398">
          <cell r="A1398">
            <v>34625</v>
          </cell>
          <cell r="E1398">
            <v>259446190</v>
          </cell>
        </row>
        <row r="1399">
          <cell r="A1399">
            <v>34626</v>
          </cell>
          <cell r="E1399">
            <v>318900640</v>
          </cell>
        </row>
        <row r="1400">
          <cell r="A1400">
            <v>34627</v>
          </cell>
          <cell r="E1400">
            <v>331098472</v>
          </cell>
        </row>
        <row r="1401">
          <cell r="A1401">
            <v>34628</v>
          </cell>
          <cell r="E1401">
            <v>314870648</v>
          </cell>
        </row>
        <row r="1402">
          <cell r="A1402">
            <v>34629</v>
          </cell>
          <cell r="E1402">
            <v>0</v>
          </cell>
        </row>
        <row r="1403">
          <cell r="A1403">
            <v>34630</v>
          </cell>
          <cell r="E1403">
            <v>0</v>
          </cell>
        </row>
        <row r="1404">
          <cell r="A1404">
            <v>34631</v>
          </cell>
          <cell r="E1404">
            <v>287512920</v>
          </cell>
        </row>
        <row r="1405">
          <cell r="A1405">
            <v>34632</v>
          </cell>
          <cell r="E1405">
            <v>325935220</v>
          </cell>
        </row>
        <row r="1406">
          <cell r="A1406">
            <v>34633</v>
          </cell>
          <cell r="E1406">
            <v>322391950</v>
          </cell>
        </row>
        <row r="1407">
          <cell r="A1407">
            <v>34634</v>
          </cell>
          <cell r="E1407">
            <v>327630796</v>
          </cell>
        </row>
        <row r="1408">
          <cell r="A1408">
            <v>34635</v>
          </cell>
          <cell r="E1408">
            <v>381191140</v>
          </cell>
        </row>
        <row r="1409">
          <cell r="A1409">
            <v>34636</v>
          </cell>
          <cell r="E1409">
            <v>0</v>
          </cell>
        </row>
        <row r="1410">
          <cell r="A1410">
            <v>34637</v>
          </cell>
          <cell r="E1410">
            <v>0</v>
          </cell>
        </row>
        <row r="1411">
          <cell r="A1411">
            <v>34638</v>
          </cell>
          <cell r="E1411">
            <v>302722850</v>
          </cell>
        </row>
        <row r="1412">
          <cell r="A1412">
            <v>34639</v>
          </cell>
          <cell r="E1412">
            <v>314787450</v>
          </cell>
        </row>
        <row r="1413">
          <cell r="A1413">
            <v>34640</v>
          </cell>
          <cell r="E1413">
            <v>333038700</v>
          </cell>
        </row>
        <row r="1414">
          <cell r="A1414">
            <v>34641</v>
          </cell>
          <cell r="E1414">
            <v>285007330</v>
          </cell>
        </row>
        <row r="1415">
          <cell r="A1415">
            <v>34642</v>
          </cell>
          <cell r="E1415">
            <v>282145330</v>
          </cell>
        </row>
        <row r="1416">
          <cell r="A1416">
            <v>34643</v>
          </cell>
          <cell r="E1416">
            <v>0</v>
          </cell>
        </row>
        <row r="1417">
          <cell r="A1417">
            <v>34644</v>
          </cell>
          <cell r="E1417">
            <v>0</v>
          </cell>
        </row>
        <row r="1418">
          <cell r="A1418">
            <v>34645</v>
          </cell>
          <cell r="E1418">
            <v>256055000</v>
          </cell>
        </row>
        <row r="1419">
          <cell r="A1419">
            <v>34646</v>
          </cell>
          <cell r="E1419">
            <v>288837430</v>
          </cell>
        </row>
        <row r="1420">
          <cell r="A1420">
            <v>34647</v>
          </cell>
          <cell r="E1420">
            <v>337655500</v>
          </cell>
        </row>
        <row r="1421">
          <cell r="A1421">
            <v>34648</v>
          </cell>
          <cell r="E1421">
            <v>281884270</v>
          </cell>
        </row>
        <row r="1422">
          <cell r="A1422">
            <v>34649</v>
          </cell>
          <cell r="E1422">
            <v>218284130</v>
          </cell>
        </row>
        <row r="1423">
          <cell r="A1423">
            <v>34650</v>
          </cell>
          <cell r="E1423">
            <v>0</v>
          </cell>
        </row>
        <row r="1424">
          <cell r="A1424">
            <v>34651</v>
          </cell>
          <cell r="E1424">
            <v>0</v>
          </cell>
        </row>
        <row r="1425">
          <cell r="A1425">
            <v>34652</v>
          </cell>
          <cell r="E1425">
            <v>260486720</v>
          </cell>
        </row>
        <row r="1426">
          <cell r="A1426">
            <v>34653</v>
          </cell>
          <cell r="E1426">
            <v>339745660</v>
          </cell>
        </row>
        <row r="1427">
          <cell r="A1427">
            <v>34654</v>
          </cell>
          <cell r="E1427">
            <v>296729450</v>
          </cell>
        </row>
        <row r="1428">
          <cell r="A1428">
            <v>34655</v>
          </cell>
          <cell r="E1428">
            <v>322976540</v>
          </cell>
        </row>
        <row r="1429">
          <cell r="A1429">
            <v>34656</v>
          </cell>
          <cell r="E1429">
            <v>362509409</v>
          </cell>
        </row>
        <row r="1430">
          <cell r="A1430">
            <v>34657</v>
          </cell>
          <cell r="E1430">
            <v>0</v>
          </cell>
        </row>
        <row r="1431">
          <cell r="A1431">
            <v>34658</v>
          </cell>
          <cell r="E1431">
            <v>0</v>
          </cell>
        </row>
        <row r="1432">
          <cell r="A1432">
            <v>34659</v>
          </cell>
          <cell r="E1432">
            <v>292741770</v>
          </cell>
        </row>
        <row r="1433">
          <cell r="A1433">
            <v>34660</v>
          </cell>
          <cell r="E1433">
            <v>384846195</v>
          </cell>
        </row>
        <row r="1434">
          <cell r="A1434">
            <v>34661</v>
          </cell>
          <cell r="E1434">
            <v>430453460</v>
          </cell>
        </row>
        <row r="1435">
          <cell r="A1435">
            <v>34662</v>
          </cell>
          <cell r="E1435">
            <v>0</v>
          </cell>
        </row>
        <row r="1436">
          <cell r="A1436">
            <v>34663</v>
          </cell>
          <cell r="E1436">
            <v>113810980</v>
          </cell>
        </row>
        <row r="1437">
          <cell r="A1437">
            <v>34664</v>
          </cell>
          <cell r="E1437">
            <v>0</v>
          </cell>
        </row>
        <row r="1438">
          <cell r="A1438">
            <v>34665</v>
          </cell>
          <cell r="E1438">
            <v>0</v>
          </cell>
        </row>
        <row r="1439">
          <cell r="A1439">
            <v>34666</v>
          </cell>
          <cell r="E1439">
            <v>264806430</v>
          </cell>
        </row>
        <row r="1440">
          <cell r="A1440">
            <v>34667</v>
          </cell>
          <cell r="E1440">
            <v>286161600</v>
          </cell>
        </row>
        <row r="1441">
          <cell r="A1441">
            <v>34668</v>
          </cell>
          <cell r="E1441">
            <v>300063562</v>
          </cell>
        </row>
        <row r="1442">
          <cell r="A1442">
            <v>34669</v>
          </cell>
          <cell r="E1442">
            <v>287629080</v>
          </cell>
        </row>
        <row r="1443">
          <cell r="A1443">
            <v>34670</v>
          </cell>
          <cell r="E1443">
            <v>282857810</v>
          </cell>
        </row>
        <row r="1444">
          <cell r="A1444">
            <v>34671</v>
          </cell>
          <cell r="E1444">
            <v>0</v>
          </cell>
        </row>
        <row r="1445">
          <cell r="A1445">
            <v>34672</v>
          </cell>
          <cell r="E1445">
            <v>0</v>
          </cell>
        </row>
        <row r="1446">
          <cell r="A1446">
            <v>34673</v>
          </cell>
          <cell r="E1446">
            <v>257526360</v>
          </cell>
        </row>
        <row r="1447">
          <cell r="A1447">
            <v>34674</v>
          </cell>
          <cell r="E1447">
            <v>297765180</v>
          </cell>
        </row>
        <row r="1448">
          <cell r="A1448">
            <v>34675</v>
          </cell>
          <cell r="E1448">
            <v>284387261</v>
          </cell>
        </row>
        <row r="1449">
          <cell r="A1449">
            <v>34676</v>
          </cell>
          <cell r="E1449">
            <v>361361036</v>
          </cell>
        </row>
        <row r="1450">
          <cell r="A1450">
            <v>34677</v>
          </cell>
          <cell r="E1450">
            <v>335649699</v>
          </cell>
        </row>
        <row r="1451">
          <cell r="A1451">
            <v>34678</v>
          </cell>
          <cell r="E1451">
            <v>0</v>
          </cell>
        </row>
        <row r="1452">
          <cell r="A1452">
            <v>34679</v>
          </cell>
          <cell r="E1452">
            <v>0</v>
          </cell>
        </row>
        <row r="1453">
          <cell r="A1453">
            <v>34680</v>
          </cell>
          <cell r="E1453">
            <v>285313560</v>
          </cell>
        </row>
        <row r="1454">
          <cell r="A1454">
            <v>34681</v>
          </cell>
          <cell r="E1454">
            <v>306159765</v>
          </cell>
        </row>
        <row r="1455">
          <cell r="A1455">
            <v>34682</v>
          </cell>
          <cell r="E1455">
            <v>354789946</v>
          </cell>
        </row>
        <row r="1456">
          <cell r="A1456">
            <v>34683</v>
          </cell>
          <cell r="E1456">
            <v>335622205</v>
          </cell>
        </row>
        <row r="1457">
          <cell r="A1457">
            <v>34684</v>
          </cell>
          <cell r="E1457">
            <v>482754118</v>
          </cell>
        </row>
        <row r="1458">
          <cell r="A1458">
            <v>34685</v>
          </cell>
          <cell r="E1458">
            <v>0</v>
          </cell>
        </row>
        <row r="1459">
          <cell r="A1459">
            <v>34686</v>
          </cell>
          <cell r="E1459">
            <v>0</v>
          </cell>
        </row>
        <row r="1460">
          <cell r="A1460">
            <v>34687</v>
          </cell>
          <cell r="E1460">
            <v>271721090</v>
          </cell>
        </row>
        <row r="1461">
          <cell r="A1461">
            <v>34688</v>
          </cell>
          <cell r="E1461">
            <v>326611040</v>
          </cell>
        </row>
        <row r="1462">
          <cell r="A1462">
            <v>34689</v>
          </cell>
          <cell r="E1462">
            <v>377965980</v>
          </cell>
        </row>
        <row r="1463">
          <cell r="A1463">
            <v>34690</v>
          </cell>
          <cell r="E1463">
            <v>340138130</v>
          </cell>
        </row>
        <row r="1464">
          <cell r="A1464">
            <v>34691</v>
          </cell>
          <cell r="E1464">
            <v>196135180</v>
          </cell>
        </row>
        <row r="1465">
          <cell r="A1465">
            <v>34692</v>
          </cell>
          <cell r="E1465">
            <v>0</v>
          </cell>
        </row>
        <row r="1466">
          <cell r="A1466">
            <v>34693</v>
          </cell>
          <cell r="E1466">
            <v>0</v>
          </cell>
        </row>
        <row r="1467">
          <cell r="A1467">
            <v>34694</v>
          </cell>
          <cell r="E1467">
            <v>0</v>
          </cell>
        </row>
        <row r="1468">
          <cell r="A1468">
            <v>34695</v>
          </cell>
          <cell r="E1468">
            <v>211006060</v>
          </cell>
        </row>
        <row r="1469">
          <cell r="A1469">
            <v>34696</v>
          </cell>
          <cell r="E1469">
            <v>242905070</v>
          </cell>
        </row>
        <row r="1470">
          <cell r="A1470">
            <v>34697</v>
          </cell>
          <cell r="E1470">
            <v>250883230</v>
          </cell>
        </row>
        <row r="1471">
          <cell r="A1471">
            <v>34698</v>
          </cell>
          <cell r="E1471">
            <v>256909840</v>
          </cell>
        </row>
        <row r="1472">
          <cell r="A1472">
            <v>34699</v>
          </cell>
          <cell r="E1472">
            <v>0</v>
          </cell>
        </row>
        <row r="1473">
          <cell r="A1473">
            <v>34700</v>
          </cell>
          <cell r="E1473">
            <v>0</v>
          </cell>
        </row>
        <row r="1474">
          <cell r="A1474">
            <v>34701</v>
          </cell>
          <cell r="E1474">
            <v>0</v>
          </cell>
        </row>
        <row r="1475">
          <cell r="A1475">
            <v>34702</v>
          </cell>
          <cell r="E1475">
            <v>262254697</v>
          </cell>
        </row>
        <row r="1476">
          <cell r="A1476">
            <v>34703</v>
          </cell>
          <cell r="E1476">
            <v>318511600</v>
          </cell>
        </row>
        <row r="1477">
          <cell r="A1477">
            <v>34704</v>
          </cell>
          <cell r="E1477">
            <v>307877420</v>
          </cell>
        </row>
        <row r="1478">
          <cell r="A1478">
            <v>34705</v>
          </cell>
          <cell r="E1478">
            <v>305914050</v>
          </cell>
        </row>
        <row r="1479">
          <cell r="A1479">
            <v>34706</v>
          </cell>
          <cell r="E1479">
            <v>0</v>
          </cell>
        </row>
        <row r="1480">
          <cell r="A1480">
            <v>34707</v>
          </cell>
          <cell r="E1480">
            <v>0</v>
          </cell>
        </row>
        <row r="1481">
          <cell r="A1481">
            <v>34708</v>
          </cell>
          <cell r="E1481">
            <v>278051741</v>
          </cell>
        </row>
        <row r="1482">
          <cell r="A1482">
            <v>34709</v>
          </cell>
          <cell r="E1482">
            <v>349990560</v>
          </cell>
        </row>
        <row r="1483">
          <cell r="A1483">
            <v>34710</v>
          </cell>
          <cell r="E1483">
            <v>342830570</v>
          </cell>
        </row>
        <row r="1484">
          <cell r="A1484">
            <v>34711</v>
          </cell>
          <cell r="E1484">
            <v>310724210</v>
          </cell>
        </row>
        <row r="1485">
          <cell r="A1485">
            <v>34712</v>
          </cell>
          <cell r="E1485">
            <v>334886687</v>
          </cell>
        </row>
        <row r="1486">
          <cell r="A1486">
            <v>34713</v>
          </cell>
          <cell r="E1486">
            <v>0</v>
          </cell>
        </row>
        <row r="1487">
          <cell r="A1487">
            <v>34714</v>
          </cell>
          <cell r="E1487">
            <v>0</v>
          </cell>
        </row>
        <row r="1488">
          <cell r="A1488">
            <v>34715</v>
          </cell>
          <cell r="E1488">
            <v>314932370</v>
          </cell>
        </row>
        <row r="1489">
          <cell r="A1489">
            <v>34716</v>
          </cell>
          <cell r="E1489">
            <v>332409715</v>
          </cell>
        </row>
        <row r="1490">
          <cell r="A1490">
            <v>34717</v>
          </cell>
          <cell r="E1490">
            <v>340966445</v>
          </cell>
        </row>
        <row r="1491">
          <cell r="A1491">
            <v>34718</v>
          </cell>
          <cell r="E1491">
            <v>311142908</v>
          </cell>
        </row>
        <row r="1492">
          <cell r="A1492">
            <v>34719</v>
          </cell>
          <cell r="E1492">
            <v>377034124</v>
          </cell>
        </row>
        <row r="1493">
          <cell r="A1493">
            <v>34720</v>
          </cell>
          <cell r="E1493">
            <v>0</v>
          </cell>
        </row>
        <row r="1494">
          <cell r="A1494">
            <v>34721</v>
          </cell>
          <cell r="E1494">
            <v>0</v>
          </cell>
        </row>
        <row r="1495">
          <cell r="A1495">
            <v>34722</v>
          </cell>
          <cell r="E1495">
            <v>324578890</v>
          </cell>
        </row>
        <row r="1496">
          <cell r="A1496">
            <v>34723</v>
          </cell>
          <cell r="E1496">
            <v>313672360</v>
          </cell>
        </row>
        <row r="1497">
          <cell r="A1497">
            <v>34724</v>
          </cell>
          <cell r="E1497">
            <v>340424040</v>
          </cell>
        </row>
        <row r="1498">
          <cell r="A1498">
            <v>34725</v>
          </cell>
          <cell r="E1498">
            <v>302460120</v>
          </cell>
        </row>
        <row r="1499">
          <cell r="A1499">
            <v>34726</v>
          </cell>
          <cell r="E1499">
            <v>339199560</v>
          </cell>
        </row>
        <row r="1500">
          <cell r="A1500">
            <v>34727</v>
          </cell>
          <cell r="E1500">
            <v>0</v>
          </cell>
        </row>
        <row r="1501">
          <cell r="A1501">
            <v>34728</v>
          </cell>
          <cell r="E1501">
            <v>0</v>
          </cell>
        </row>
        <row r="1502">
          <cell r="A1502">
            <v>34729</v>
          </cell>
          <cell r="E1502">
            <v>318310610</v>
          </cell>
        </row>
        <row r="1503">
          <cell r="A1503">
            <v>34730</v>
          </cell>
          <cell r="E1503">
            <v>409311850</v>
          </cell>
        </row>
        <row r="1504">
          <cell r="A1504">
            <v>34731</v>
          </cell>
          <cell r="E1504">
            <v>394965240</v>
          </cell>
        </row>
        <row r="1505">
          <cell r="A1505">
            <v>34732</v>
          </cell>
          <cell r="E1505">
            <v>321427860</v>
          </cell>
        </row>
        <row r="1506">
          <cell r="A1506">
            <v>34733</v>
          </cell>
          <cell r="E1506">
            <v>440365700</v>
          </cell>
        </row>
        <row r="1507">
          <cell r="A1507">
            <v>34734</v>
          </cell>
          <cell r="E1507">
            <v>0</v>
          </cell>
        </row>
        <row r="1508">
          <cell r="A1508">
            <v>34735</v>
          </cell>
          <cell r="E1508">
            <v>0</v>
          </cell>
        </row>
        <row r="1509">
          <cell r="A1509">
            <v>34736</v>
          </cell>
          <cell r="E1509">
            <v>325226420</v>
          </cell>
        </row>
        <row r="1510">
          <cell r="A1510">
            <v>34737</v>
          </cell>
          <cell r="E1510">
            <v>314908775</v>
          </cell>
        </row>
        <row r="1511">
          <cell r="A1511">
            <v>34738</v>
          </cell>
          <cell r="E1511">
            <v>319797208</v>
          </cell>
        </row>
        <row r="1512">
          <cell r="A1512">
            <v>34739</v>
          </cell>
          <cell r="E1512">
            <v>325320210</v>
          </cell>
        </row>
        <row r="1513">
          <cell r="A1513">
            <v>34740</v>
          </cell>
          <cell r="E1513">
            <v>296395008</v>
          </cell>
        </row>
        <row r="1514">
          <cell r="A1514">
            <v>34741</v>
          </cell>
          <cell r="E1514">
            <v>0</v>
          </cell>
        </row>
        <row r="1515">
          <cell r="A1515">
            <v>34742</v>
          </cell>
          <cell r="E1515">
            <v>0</v>
          </cell>
        </row>
        <row r="1516">
          <cell r="A1516">
            <v>34743</v>
          </cell>
          <cell r="E1516">
            <v>254221405</v>
          </cell>
        </row>
        <row r="1517">
          <cell r="A1517">
            <v>34744</v>
          </cell>
          <cell r="E1517">
            <v>300219180</v>
          </cell>
        </row>
        <row r="1518">
          <cell r="A1518">
            <v>34745</v>
          </cell>
          <cell r="E1518">
            <v>378410430</v>
          </cell>
        </row>
        <row r="1519">
          <cell r="A1519">
            <v>34746</v>
          </cell>
          <cell r="E1519">
            <v>361817334</v>
          </cell>
        </row>
        <row r="1520">
          <cell r="A1520">
            <v>34747</v>
          </cell>
          <cell r="E1520">
            <v>354357095</v>
          </cell>
        </row>
        <row r="1521">
          <cell r="A1521">
            <v>34748</v>
          </cell>
          <cell r="E1521">
            <v>0</v>
          </cell>
        </row>
        <row r="1522">
          <cell r="A1522">
            <v>34749</v>
          </cell>
          <cell r="E1522">
            <v>0</v>
          </cell>
        </row>
        <row r="1523">
          <cell r="A1523">
            <v>34750</v>
          </cell>
          <cell r="E1523">
            <v>0</v>
          </cell>
        </row>
        <row r="1524">
          <cell r="A1524">
            <v>34751</v>
          </cell>
          <cell r="E1524">
            <v>308641900</v>
          </cell>
        </row>
        <row r="1525">
          <cell r="A1525">
            <v>34752</v>
          </cell>
          <cell r="E1525">
            <v>338829790</v>
          </cell>
        </row>
        <row r="1526">
          <cell r="A1526">
            <v>34753</v>
          </cell>
          <cell r="E1526">
            <v>394186799</v>
          </cell>
        </row>
        <row r="1527">
          <cell r="A1527">
            <v>34754</v>
          </cell>
          <cell r="E1527">
            <v>302647157</v>
          </cell>
        </row>
        <row r="1528">
          <cell r="A1528">
            <v>34755</v>
          </cell>
          <cell r="E1528">
            <v>0</v>
          </cell>
        </row>
        <row r="1529">
          <cell r="A1529">
            <v>34756</v>
          </cell>
          <cell r="E1529">
            <v>0</v>
          </cell>
        </row>
        <row r="1530">
          <cell r="A1530">
            <v>34757</v>
          </cell>
          <cell r="E1530">
            <v>285528650</v>
          </cell>
        </row>
        <row r="1531">
          <cell r="A1531">
            <v>34758</v>
          </cell>
          <cell r="E1531">
            <v>317117572</v>
          </cell>
        </row>
        <row r="1532">
          <cell r="A1532">
            <v>34759</v>
          </cell>
          <cell r="E1532">
            <v>361744210</v>
          </cell>
        </row>
        <row r="1533">
          <cell r="A1533">
            <v>34760</v>
          </cell>
          <cell r="E1533">
            <v>329635460</v>
          </cell>
        </row>
        <row r="1534">
          <cell r="A1534">
            <v>34761</v>
          </cell>
          <cell r="E1534">
            <v>330572520</v>
          </cell>
        </row>
        <row r="1535">
          <cell r="A1535">
            <v>34762</v>
          </cell>
          <cell r="E1535">
            <v>0</v>
          </cell>
        </row>
        <row r="1536">
          <cell r="A1536">
            <v>34763</v>
          </cell>
          <cell r="E1536">
            <v>0</v>
          </cell>
        </row>
        <row r="1537">
          <cell r="A1537">
            <v>34764</v>
          </cell>
          <cell r="E1537">
            <v>299581396</v>
          </cell>
        </row>
        <row r="1538">
          <cell r="A1538">
            <v>34765</v>
          </cell>
          <cell r="E1538">
            <v>355339950</v>
          </cell>
        </row>
        <row r="1539">
          <cell r="A1539">
            <v>34766</v>
          </cell>
          <cell r="E1539">
            <v>349537710</v>
          </cell>
        </row>
        <row r="1540">
          <cell r="A1540">
            <v>34767</v>
          </cell>
          <cell r="E1540">
            <v>319744826</v>
          </cell>
        </row>
        <row r="1541">
          <cell r="A1541">
            <v>34768</v>
          </cell>
          <cell r="E1541">
            <v>382604070</v>
          </cell>
        </row>
        <row r="1542">
          <cell r="A1542">
            <v>34769</v>
          </cell>
          <cell r="E1542">
            <v>0</v>
          </cell>
        </row>
        <row r="1543">
          <cell r="A1543">
            <v>34770</v>
          </cell>
          <cell r="E1543">
            <v>0</v>
          </cell>
        </row>
        <row r="1544">
          <cell r="A1544">
            <v>34771</v>
          </cell>
          <cell r="E1544">
            <v>274854406</v>
          </cell>
        </row>
        <row r="1545">
          <cell r="A1545">
            <v>34772</v>
          </cell>
          <cell r="E1545">
            <v>345571480</v>
          </cell>
        </row>
        <row r="1546">
          <cell r="A1546">
            <v>34773</v>
          </cell>
          <cell r="E1546">
            <v>336896740</v>
          </cell>
        </row>
        <row r="1547">
          <cell r="A1547">
            <v>34774</v>
          </cell>
          <cell r="E1547">
            <v>339504728</v>
          </cell>
        </row>
        <row r="1548">
          <cell r="A1548">
            <v>34775</v>
          </cell>
          <cell r="E1548">
            <v>416596728</v>
          </cell>
        </row>
        <row r="1549">
          <cell r="A1549">
            <v>34776</v>
          </cell>
          <cell r="E1549">
            <v>0</v>
          </cell>
        </row>
        <row r="1550">
          <cell r="A1550">
            <v>34777</v>
          </cell>
          <cell r="E1550">
            <v>0</v>
          </cell>
        </row>
        <row r="1551">
          <cell r="A1551">
            <v>34778</v>
          </cell>
          <cell r="E1551">
            <v>301044940</v>
          </cell>
        </row>
        <row r="1552">
          <cell r="A1552">
            <v>34779</v>
          </cell>
          <cell r="E1552">
            <v>366739140</v>
          </cell>
        </row>
        <row r="1553">
          <cell r="A1553">
            <v>34780</v>
          </cell>
          <cell r="E1553">
            <v>312371750</v>
          </cell>
        </row>
        <row r="1554">
          <cell r="A1554">
            <v>34781</v>
          </cell>
          <cell r="E1554">
            <v>320744360</v>
          </cell>
        </row>
        <row r="1555">
          <cell r="A1555">
            <v>34782</v>
          </cell>
          <cell r="E1555">
            <v>368737860</v>
          </cell>
        </row>
        <row r="1556">
          <cell r="A1556">
            <v>34783</v>
          </cell>
          <cell r="E1556">
            <v>0</v>
          </cell>
        </row>
        <row r="1557">
          <cell r="A1557">
            <v>34784</v>
          </cell>
          <cell r="E1557">
            <v>0</v>
          </cell>
        </row>
        <row r="1558">
          <cell r="A1558">
            <v>34785</v>
          </cell>
          <cell r="E1558">
            <v>296127390</v>
          </cell>
        </row>
        <row r="1559">
          <cell r="A1559">
            <v>34786</v>
          </cell>
          <cell r="E1559">
            <v>319804520</v>
          </cell>
        </row>
        <row r="1560">
          <cell r="A1560">
            <v>34787</v>
          </cell>
          <cell r="E1560">
            <v>385691820</v>
          </cell>
        </row>
        <row r="1561">
          <cell r="A1561">
            <v>34788</v>
          </cell>
          <cell r="E1561">
            <v>362677310</v>
          </cell>
        </row>
        <row r="1562">
          <cell r="A1562">
            <v>34789</v>
          </cell>
          <cell r="E1562">
            <v>352937270</v>
          </cell>
        </row>
        <row r="1563">
          <cell r="A1563">
            <v>34790</v>
          </cell>
          <cell r="E1563">
            <v>0</v>
          </cell>
        </row>
        <row r="1564">
          <cell r="A1564">
            <v>34791</v>
          </cell>
          <cell r="E1564">
            <v>0</v>
          </cell>
        </row>
        <row r="1565">
          <cell r="A1565">
            <v>34792</v>
          </cell>
          <cell r="E1565">
            <v>294343196</v>
          </cell>
        </row>
        <row r="1566">
          <cell r="A1566">
            <v>34793</v>
          </cell>
          <cell r="E1566">
            <v>330251640</v>
          </cell>
        </row>
        <row r="1567">
          <cell r="A1567">
            <v>34794</v>
          </cell>
          <cell r="E1567">
            <v>317083763</v>
          </cell>
        </row>
        <row r="1568">
          <cell r="A1568">
            <v>34795</v>
          </cell>
          <cell r="E1568">
            <v>319428800</v>
          </cell>
        </row>
        <row r="1569">
          <cell r="A1569">
            <v>34796</v>
          </cell>
          <cell r="E1569">
            <v>314255890</v>
          </cell>
        </row>
        <row r="1570">
          <cell r="A1570">
            <v>34797</v>
          </cell>
          <cell r="E1570">
            <v>0</v>
          </cell>
        </row>
        <row r="1571">
          <cell r="A1571">
            <v>34798</v>
          </cell>
          <cell r="E1571">
            <v>0</v>
          </cell>
        </row>
        <row r="1572">
          <cell r="A1572">
            <v>34799</v>
          </cell>
          <cell r="E1572">
            <v>260694830</v>
          </cell>
        </row>
        <row r="1573">
          <cell r="A1573">
            <v>34800</v>
          </cell>
          <cell r="E1573">
            <v>310235616</v>
          </cell>
        </row>
        <row r="1574">
          <cell r="A1574">
            <v>34801</v>
          </cell>
          <cell r="E1574">
            <v>327689720</v>
          </cell>
        </row>
        <row r="1575">
          <cell r="A1575">
            <v>34802</v>
          </cell>
          <cell r="E1575">
            <v>300903390</v>
          </cell>
        </row>
        <row r="1576">
          <cell r="A1576">
            <v>34803</v>
          </cell>
          <cell r="E1576">
            <v>0</v>
          </cell>
        </row>
        <row r="1577">
          <cell r="A1577">
            <v>34804</v>
          </cell>
          <cell r="E1577">
            <v>0</v>
          </cell>
        </row>
        <row r="1578">
          <cell r="A1578">
            <v>34805</v>
          </cell>
          <cell r="E1578">
            <v>0</v>
          </cell>
        </row>
        <row r="1579">
          <cell r="A1579">
            <v>34806</v>
          </cell>
          <cell r="E1579">
            <v>334449310</v>
          </cell>
        </row>
        <row r="1580">
          <cell r="A1580">
            <v>34807</v>
          </cell>
          <cell r="E1580">
            <v>344643600</v>
          </cell>
        </row>
        <row r="1581">
          <cell r="A1581">
            <v>34808</v>
          </cell>
          <cell r="E1581">
            <v>377569510</v>
          </cell>
        </row>
        <row r="1582">
          <cell r="A1582">
            <v>34809</v>
          </cell>
          <cell r="E1582">
            <v>365370200</v>
          </cell>
        </row>
        <row r="1583">
          <cell r="A1583">
            <v>34810</v>
          </cell>
          <cell r="E1583">
            <v>405552995</v>
          </cell>
        </row>
        <row r="1584">
          <cell r="A1584">
            <v>34811</v>
          </cell>
          <cell r="E1584">
            <v>0</v>
          </cell>
        </row>
        <row r="1585">
          <cell r="A1585">
            <v>34812</v>
          </cell>
          <cell r="E1585">
            <v>0</v>
          </cell>
        </row>
        <row r="1586">
          <cell r="A1586">
            <v>34813</v>
          </cell>
          <cell r="E1586">
            <v>325900390</v>
          </cell>
        </row>
        <row r="1587">
          <cell r="A1587">
            <v>34814</v>
          </cell>
          <cell r="E1587">
            <v>351858730</v>
          </cell>
        </row>
        <row r="1588">
          <cell r="A1588">
            <v>34815</v>
          </cell>
          <cell r="E1588">
            <v>352040925</v>
          </cell>
        </row>
        <row r="1589">
          <cell r="A1589">
            <v>34816</v>
          </cell>
          <cell r="E1589">
            <v>351812747</v>
          </cell>
        </row>
        <row r="1590">
          <cell r="A1590">
            <v>34817</v>
          </cell>
          <cell r="E1590">
            <v>322569060</v>
          </cell>
        </row>
        <row r="1591">
          <cell r="A1591">
            <v>34818</v>
          </cell>
          <cell r="E1591">
            <v>0</v>
          </cell>
        </row>
        <row r="1592">
          <cell r="A1592">
            <v>34819</v>
          </cell>
          <cell r="E1592">
            <v>0</v>
          </cell>
        </row>
        <row r="1593">
          <cell r="A1593">
            <v>34820</v>
          </cell>
          <cell r="E1593">
            <v>296497010</v>
          </cell>
        </row>
        <row r="1594">
          <cell r="A1594">
            <v>34821</v>
          </cell>
          <cell r="E1594">
            <v>302080230</v>
          </cell>
        </row>
        <row r="1595">
          <cell r="A1595">
            <v>34822</v>
          </cell>
          <cell r="E1595">
            <v>392247421</v>
          </cell>
        </row>
        <row r="1596">
          <cell r="A1596">
            <v>34823</v>
          </cell>
          <cell r="E1596">
            <v>435006370</v>
          </cell>
        </row>
        <row r="1597">
          <cell r="A1597">
            <v>34824</v>
          </cell>
          <cell r="E1597">
            <v>341741770</v>
          </cell>
        </row>
        <row r="1598">
          <cell r="A1598">
            <v>34825</v>
          </cell>
          <cell r="E1598">
            <v>0</v>
          </cell>
        </row>
        <row r="1599">
          <cell r="A1599">
            <v>34826</v>
          </cell>
          <cell r="E1599">
            <v>0</v>
          </cell>
        </row>
        <row r="1600">
          <cell r="A1600">
            <v>34827</v>
          </cell>
          <cell r="E1600">
            <v>291106000</v>
          </cell>
        </row>
        <row r="1601">
          <cell r="A1601">
            <v>34828</v>
          </cell>
          <cell r="E1601">
            <v>364566337</v>
          </cell>
        </row>
        <row r="1602">
          <cell r="A1602">
            <v>34829</v>
          </cell>
          <cell r="E1602">
            <v>381909169</v>
          </cell>
        </row>
        <row r="1603">
          <cell r="A1603">
            <v>34830</v>
          </cell>
          <cell r="E1603">
            <v>340688276</v>
          </cell>
        </row>
        <row r="1604">
          <cell r="A1604">
            <v>34831</v>
          </cell>
          <cell r="E1604">
            <v>357909310</v>
          </cell>
        </row>
        <row r="1605">
          <cell r="A1605">
            <v>34832</v>
          </cell>
          <cell r="E1605">
            <v>0</v>
          </cell>
        </row>
        <row r="1606">
          <cell r="A1606">
            <v>34833</v>
          </cell>
          <cell r="E1606">
            <v>0</v>
          </cell>
        </row>
        <row r="1607">
          <cell r="A1607">
            <v>34834</v>
          </cell>
          <cell r="E1607">
            <v>314364283</v>
          </cell>
        </row>
        <row r="1608">
          <cell r="A1608">
            <v>34835</v>
          </cell>
          <cell r="E1608">
            <v>365648360</v>
          </cell>
        </row>
        <row r="1609">
          <cell r="A1609">
            <v>34836</v>
          </cell>
          <cell r="E1609">
            <v>348775138</v>
          </cell>
        </row>
        <row r="1610">
          <cell r="A1610">
            <v>34837</v>
          </cell>
          <cell r="E1610">
            <v>350738345</v>
          </cell>
        </row>
        <row r="1611">
          <cell r="A1611">
            <v>34838</v>
          </cell>
          <cell r="E1611">
            <v>355955823</v>
          </cell>
        </row>
        <row r="1612">
          <cell r="A1612">
            <v>34839</v>
          </cell>
          <cell r="E1612">
            <v>0</v>
          </cell>
        </row>
        <row r="1613">
          <cell r="A1613">
            <v>34840</v>
          </cell>
          <cell r="E1613">
            <v>0</v>
          </cell>
        </row>
        <row r="1614">
          <cell r="A1614">
            <v>34841</v>
          </cell>
          <cell r="E1614">
            <v>285865762</v>
          </cell>
        </row>
        <row r="1615">
          <cell r="A1615">
            <v>34842</v>
          </cell>
          <cell r="E1615">
            <v>361015020</v>
          </cell>
        </row>
        <row r="1616">
          <cell r="A1616">
            <v>34843</v>
          </cell>
          <cell r="E1616">
            <v>393214810</v>
          </cell>
        </row>
        <row r="1617">
          <cell r="A1617">
            <v>34844</v>
          </cell>
          <cell r="E1617">
            <v>342753360</v>
          </cell>
        </row>
        <row r="1618">
          <cell r="A1618">
            <v>34845</v>
          </cell>
          <cell r="E1618">
            <v>290949839</v>
          </cell>
        </row>
        <row r="1619">
          <cell r="A1619">
            <v>34846</v>
          </cell>
          <cell r="E1619">
            <v>0</v>
          </cell>
        </row>
        <row r="1620">
          <cell r="A1620">
            <v>34847</v>
          </cell>
          <cell r="E1620">
            <v>0</v>
          </cell>
        </row>
        <row r="1621">
          <cell r="A1621">
            <v>34848</v>
          </cell>
          <cell r="E1621">
            <v>0</v>
          </cell>
        </row>
        <row r="1622">
          <cell r="A1622">
            <v>34849</v>
          </cell>
          <cell r="E1622">
            <v>280677600</v>
          </cell>
        </row>
        <row r="1623">
          <cell r="A1623">
            <v>34850</v>
          </cell>
          <cell r="E1623">
            <v>365252560</v>
          </cell>
        </row>
        <row r="1624">
          <cell r="A1624">
            <v>34851</v>
          </cell>
          <cell r="E1624">
            <v>344993870</v>
          </cell>
        </row>
        <row r="1625">
          <cell r="A1625">
            <v>34852</v>
          </cell>
          <cell r="E1625">
            <v>365155460</v>
          </cell>
        </row>
        <row r="1626">
          <cell r="A1626">
            <v>34853</v>
          </cell>
          <cell r="E1626">
            <v>0</v>
          </cell>
        </row>
        <row r="1627">
          <cell r="A1627">
            <v>34854</v>
          </cell>
          <cell r="E1627">
            <v>0</v>
          </cell>
        </row>
        <row r="1628">
          <cell r="A1628">
            <v>34855</v>
          </cell>
          <cell r="E1628">
            <v>336798200</v>
          </cell>
        </row>
        <row r="1629">
          <cell r="A1629">
            <v>34856</v>
          </cell>
          <cell r="E1629">
            <v>339149420</v>
          </cell>
        </row>
        <row r="1630">
          <cell r="A1630">
            <v>34857</v>
          </cell>
          <cell r="E1630">
            <v>326201470</v>
          </cell>
        </row>
        <row r="1631">
          <cell r="A1631">
            <v>34858</v>
          </cell>
          <cell r="E1631">
            <v>289291713</v>
          </cell>
        </row>
        <row r="1632">
          <cell r="A1632">
            <v>34859</v>
          </cell>
          <cell r="E1632">
            <v>325533690</v>
          </cell>
        </row>
        <row r="1633">
          <cell r="A1633">
            <v>34860</v>
          </cell>
          <cell r="E1633">
            <v>0</v>
          </cell>
        </row>
        <row r="1634">
          <cell r="A1634">
            <v>34861</v>
          </cell>
          <cell r="E1634">
            <v>0</v>
          </cell>
        </row>
        <row r="1635">
          <cell r="A1635">
            <v>34862</v>
          </cell>
          <cell r="E1635">
            <v>287394430</v>
          </cell>
        </row>
        <row r="1636">
          <cell r="A1636">
            <v>34863</v>
          </cell>
          <cell r="E1636">
            <v>337800562</v>
          </cell>
        </row>
        <row r="1637">
          <cell r="A1637">
            <v>34864</v>
          </cell>
          <cell r="E1637">
            <v>328798391</v>
          </cell>
        </row>
        <row r="1638">
          <cell r="A1638">
            <v>34865</v>
          </cell>
          <cell r="E1638">
            <v>331557450</v>
          </cell>
        </row>
        <row r="1639">
          <cell r="A1639">
            <v>34866</v>
          </cell>
          <cell r="E1639">
            <v>444331298</v>
          </cell>
        </row>
        <row r="1640">
          <cell r="A1640">
            <v>34867</v>
          </cell>
          <cell r="E1640">
            <v>0</v>
          </cell>
        </row>
        <row r="1641">
          <cell r="A1641">
            <v>34868</v>
          </cell>
          <cell r="E1641">
            <v>0</v>
          </cell>
        </row>
        <row r="1642">
          <cell r="A1642">
            <v>34869</v>
          </cell>
          <cell r="E1642">
            <v>320540920</v>
          </cell>
        </row>
        <row r="1643">
          <cell r="A1643">
            <v>34870</v>
          </cell>
          <cell r="E1643">
            <v>381671185</v>
          </cell>
        </row>
        <row r="1644">
          <cell r="A1644">
            <v>34871</v>
          </cell>
          <cell r="E1644">
            <v>397578490</v>
          </cell>
        </row>
        <row r="1645">
          <cell r="A1645">
            <v>34872</v>
          </cell>
          <cell r="E1645">
            <v>421025375</v>
          </cell>
        </row>
        <row r="1646">
          <cell r="A1646">
            <v>34873</v>
          </cell>
          <cell r="E1646">
            <v>317709380</v>
          </cell>
        </row>
        <row r="1647">
          <cell r="A1647">
            <v>34874</v>
          </cell>
          <cell r="E1647">
            <v>0</v>
          </cell>
        </row>
        <row r="1648">
          <cell r="A1648">
            <v>34875</v>
          </cell>
          <cell r="E1648">
            <v>0</v>
          </cell>
        </row>
        <row r="1649">
          <cell r="A1649">
            <v>34876</v>
          </cell>
          <cell r="E1649">
            <v>296392840</v>
          </cell>
        </row>
        <row r="1650">
          <cell r="A1650">
            <v>34877</v>
          </cell>
          <cell r="E1650">
            <v>349462340</v>
          </cell>
        </row>
        <row r="1651">
          <cell r="A1651">
            <v>34878</v>
          </cell>
          <cell r="E1651">
            <v>367714170</v>
          </cell>
        </row>
        <row r="1652">
          <cell r="A1652">
            <v>34879</v>
          </cell>
          <cell r="E1652">
            <v>315261150</v>
          </cell>
        </row>
        <row r="1653">
          <cell r="A1653">
            <v>34880</v>
          </cell>
          <cell r="E1653">
            <v>311065530</v>
          </cell>
        </row>
        <row r="1654">
          <cell r="A1654">
            <v>34881</v>
          </cell>
          <cell r="E1654">
            <v>0</v>
          </cell>
        </row>
        <row r="1655">
          <cell r="A1655">
            <v>34882</v>
          </cell>
          <cell r="E1655">
            <v>0</v>
          </cell>
        </row>
        <row r="1656">
          <cell r="A1656">
            <v>34883</v>
          </cell>
          <cell r="E1656">
            <v>117723350</v>
          </cell>
        </row>
        <row r="1657">
          <cell r="A1657">
            <v>34884</v>
          </cell>
          <cell r="E1657">
            <v>0</v>
          </cell>
        </row>
        <row r="1658">
          <cell r="A1658">
            <v>34885</v>
          </cell>
          <cell r="E1658">
            <v>356528660</v>
          </cell>
        </row>
        <row r="1659">
          <cell r="A1659">
            <v>34886</v>
          </cell>
          <cell r="E1659">
            <v>419611750</v>
          </cell>
        </row>
        <row r="1660">
          <cell r="A1660">
            <v>34887</v>
          </cell>
          <cell r="E1660">
            <v>466895330</v>
          </cell>
        </row>
        <row r="1661">
          <cell r="A1661">
            <v>34888</v>
          </cell>
          <cell r="E1661">
            <v>0</v>
          </cell>
        </row>
        <row r="1662">
          <cell r="A1662">
            <v>34889</v>
          </cell>
          <cell r="E1662">
            <v>0</v>
          </cell>
        </row>
        <row r="1663">
          <cell r="A1663">
            <v>34890</v>
          </cell>
          <cell r="E1663">
            <v>408783370</v>
          </cell>
        </row>
        <row r="1664">
          <cell r="A1664">
            <v>34891</v>
          </cell>
          <cell r="E1664">
            <v>376441200</v>
          </cell>
        </row>
        <row r="1665">
          <cell r="A1665">
            <v>34892</v>
          </cell>
          <cell r="E1665">
            <v>412871260</v>
          </cell>
        </row>
        <row r="1666">
          <cell r="A1666">
            <v>34893</v>
          </cell>
          <cell r="E1666">
            <v>387908463</v>
          </cell>
        </row>
        <row r="1667">
          <cell r="A1667">
            <v>34894</v>
          </cell>
          <cell r="E1667">
            <v>312384720</v>
          </cell>
        </row>
        <row r="1668">
          <cell r="A1668">
            <v>34895</v>
          </cell>
          <cell r="E1668">
            <v>0</v>
          </cell>
        </row>
        <row r="1669">
          <cell r="A1669">
            <v>34896</v>
          </cell>
          <cell r="E1669">
            <v>0</v>
          </cell>
        </row>
        <row r="1670">
          <cell r="A1670">
            <v>34897</v>
          </cell>
          <cell r="E1670">
            <v>329932978</v>
          </cell>
        </row>
        <row r="1671">
          <cell r="A1671">
            <v>34898</v>
          </cell>
          <cell r="E1671">
            <v>376750203</v>
          </cell>
        </row>
        <row r="1672">
          <cell r="A1672">
            <v>34899</v>
          </cell>
          <cell r="E1672">
            <v>482900360</v>
          </cell>
        </row>
        <row r="1673">
          <cell r="A1673">
            <v>34900</v>
          </cell>
          <cell r="E1673">
            <v>385049673</v>
          </cell>
        </row>
        <row r="1674">
          <cell r="A1674">
            <v>34901</v>
          </cell>
          <cell r="E1674">
            <v>431104630</v>
          </cell>
        </row>
        <row r="1675">
          <cell r="A1675">
            <v>34902</v>
          </cell>
          <cell r="E1675">
            <v>0</v>
          </cell>
        </row>
        <row r="1676">
          <cell r="A1676">
            <v>34903</v>
          </cell>
          <cell r="E1676">
            <v>0</v>
          </cell>
        </row>
        <row r="1677">
          <cell r="A1677">
            <v>34904</v>
          </cell>
          <cell r="E1677">
            <v>314573210</v>
          </cell>
        </row>
        <row r="1678">
          <cell r="A1678">
            <v>34905</v>
          </cell>
          <cell r="E1678">
            <v>372380430</v>
          </cell>
        </row>
        <row r="1679">
          <cell r="A1679">
            <v>34906</v>
          </cell>
          <cell r="E1679">
            <v>397711330</v>
          </cell>
        </row>
        <row r="1680">
          <cell r="A1680">
            <v>34907</v>
          </cell>
          <cell r="E1680">
            <v>353516470</v>
          </cell>
        </row>
        <row r="1681">
          <cell r="A1681">
            <v>34908</v>
          </cell>
          <cell r="E1681">
            <v>310099440</v>
          </cell>
        </row>
        <row r="1682">
          <cell r="A1682">
            <v>34909</v>
          </cell>
          <cell r="E1682">
            <v>0</v>
          </cell>
        </row>
        <row r="1683">
          <cell r="A1683">
            <v>34910</v>
          </cell>
          <cell r="E1683">
            <v>0</v>
          </cell>
        </row>
        <row r="1684">
          <cell r="A1684">
            <v>34911</v>
          </cell>
          <cell r="E1684">
            <v>288979810</v>
          </cell>
        </row>
        <row r="1685">
          <cell r="A1685">
            <v>34912</v>
          </cell>
          <cell r="E1685">
            <v>331844727</v>
          </cell>
        </row>
        <row r="1686">
          <cell r="A1686">
            <v>34913</v>
          </cell>
          <cell r="E1686">
            <v>373284400</v>
          </cell>
        </row>
        <row r="1687">
          <cell r="A1687">
            <v>34914</v>
          </cell>
          <cell r="E1687">
            <v>352791336</v>
          </cell>
        </row>
        <row r="1688">
          <cell r="A1688">
            <v>34915</v>
          </cell>
          <cell r="E1688">
            <v>312819280</v>
          </cell>
        </row>
        <row r="1689">
          <cell r="A1689">
            <v>34916</v>
          </cell>
          <cell r="E1689">
            <v>0</v>
          </cell>
        </row>
        <row r="1690">
          <cell r="A1690">
            <v>34917</v>
          </cell>
          <cell r="E1690">
            <v>0</v>
          </cell>
        </row>
        <row r="1691">
          <cell r="A1691">
            <v>34918</v>
          </cell>
          <cell r="E1691">
            <v>275553700</v>
          </cell>
        </row>
        <row r="1692">
          <cell r="A1692">
            <v>34919</v>
          </cell>
          <cell r="E1692">
            <v>305447270</v>
          </cell>
        </row>
        <row r="1693">
          <cell r="A1693">
            <v>34920</v>
          </cell>
          <cell r="E1693">
            <v>302504610</v>
          </cell>
        </row>
        <row r="1694">
          <cell r="A1694">
            <v>34921</v>
          </cell>
          <cell r="E1694">
            <v>305925020</v>
          </cell>
        </row>
        <row r="1695">
          <cell r="A1695">
            <v>34922</v>
          </cell>
          <cell r="E1695">
            <v>264608880</v>
          </cell>
        </row>
        <row r="1696">
          <cell r="A1696">
            <v>34923</v>
          </cell>
          <cell r="E1696">
            <v>0</v>
          </cell>
        </row>
        <row r="1697">
          <cell r="A1697">
            <v>34924</v>
          </cell>
          <cell r="E1697">
            <v>0</v>
          </cell>
        </row>
        <row r="1698">
          <cell r="A1698">
            <v>34925</v>
          </cell>
          <cell r="E1698">
            <v>264068266</v>
          </cell>
        </row>
        <row r="1699">
          <cell r="A1699">
            <v>34926</v>
          </cell>
          <cell r="E1699">
            <v>329772426</v>
          </cell>
        </row>
        <row r="1700">
          <cell r="A1700">
            <v>34927</v>
          </cell>
          <cell r="E1700">
            <v>389503973</v>
          </cell>
        </row>
        <row r="1701">
          <cell r="A1701">
            <v>34928</v>
          </cell>
          <cell r="E1701">
            <v>355920856</v>
          </cell>
        </row>
        <row r="1702">
          <cell r="A1702">
            <v>34929</v>
          </cell>
          <cell r="E1702">
            <v>319883843</v>
          </cell>
        </row>
        <row r="1703">
          <cell r="A1703">
            <v>34930</v>
          </cell>
          <cell r="E1703">
            <v>0</v>
          </cell>
        </row>
        <row r="1704">
          <cell r="A1704">
            <v>34931</v>
          </cell>
          <cell r="E1704">
            <v>0</v>
          </cell>
        </row>
        <row r="1705">
          <cell r="A1705">
            <v>34932</v>
          </cell>
          <cell r="E1705">
            <v>302408860</v>
          </cell>
        </row>
        <row r="1706">
          <cell r="A1706">
            <v>34933</v>
          </cell>
          <cell r="E1706">
            <v>289721006</v>
          </cell>
        </row>
        <row r="1707">
          <cell r="A1707">
            <v>34934</v>
          </cell>
          <cell r="E1707">
            <v>291434206</v>
          </cell>
        </row>
        <row r="1708">
          <cell r="A1708">
            <v>34935</v>
          </cell>
          <cell r="E1708">
            <v>298418070</v>
          </cell>
        </row>
        <row r="1709">
          <cell r="A1709">
            <v>34936</v>
          </cell>
          <cell r="E1709">
            <v>255599880</v>
          </cell>
        </row>
        <row r="1710">
          <cell r="A1710">
            <v>34937</v>
          </cell>
          <cell r="E1710">
            <v>0</v>
          </cell>
        </row>
        <row r="1711">
          <cell r="A1711">
            <v>34938</v>
          </cell>
          <cell r="E1711">
            <v>0</v>
          </cell>
        </row>
        <row r="1712">
          <cell r="A1712">
            <v>34939</v>
          </cell>
          <cell r="E1712">
            <v>266344100</v>
          </cell>
        </row>
        <row r="1713">
          <cell r="A1713">
            <v>34940</v>
          </cell>
          <cell r="E1713">
            <v>310495290</v>
          </cell>
        </row>
        <row r="1714">
          <cell r="A1714">
            <v>34941</v>
          </cell>
          <cell r="E1714">
            <v>329220260</v>
          </cell>
        </row>
        <row r="1715">
          <cell r="A1715">
            <v>34942</v>
          </cell>
          <cell r="E1715">
            <v>300999910</v>
          </cell>
        </row>
        <row r="1716">
          <cell r="A1716">
            <v>34943</v>
          </cell>
          <cell r="E1716">
            <v>255145150</v>
          </cell>
        </row>
        <row r="1717">
          <cell r="A1717">
            <v>34944</v>
          </cell>
          <cell r="E1717">
            <v>0</v>
          </cell>
        </row>
        <row r="1718">
          <cell r="A1718">
            <v>34945</v>
          </cell>
          <cell r="E1718">
            <v>0</v>
          </cell>
        </row>
        <row r="1719">
          <cell r="A1719">
            <v>34946</v>
          </cell>
          <cell r="E1719">
            <v>0</v>
          </cell>
        </row>
        <row r="1720">
          <cell r="A1720">
            <v>34947</v>
          </cell>
          <cell r="E1720">
            <v>336550063</v>
          </cell>
        </row>
        <row r="1721">
          <cell r="A1721">
            <v>34948</v>
          </cell>
          <cell r="E1721">
            <v>368733210</v>
          </cell>
        </row>
        <row r="1722">
          <cell r="A1722">
            <v>34949</v>
          </cell>
          <cell r="E1722">
            <v>321187760</v>
          </cell>
        </row>
        <row r="1723">
          <cell r="A1723">
            <v>34950</v>
          </cell>
          <cell r="E1723">
            <v>317078541</v>
          </cell>
        </row>
        <row r="1724">
          <cell r="A1724">
            <v>34951</v>
          </cell>
          <cell r="E1724">
            <v>0</v>
          </cell>
        </row>
        <row r="1725">
          <cell r="A1725">
            <v>34952</v>
          </cell>
          <cell r="E1725">
            <v>0</v>
          </cell>
        </row>
        <row r="1726">
          <cell r="A1726">
            <v>34953</v>
          </cell>
          <cell r="E1726">
            <v>297459702</v>
          </cell>
        </row>
        <row r="1727">
          <cell r="A1727">
            <v>34954</v>
          </cell>
          <cell r="E1727">
            <v>360002397</v>
          </cell>
        </row>
        <row r="1728">
          <cell r="A1728">
            <v>34955</v>
          </cell>
          <cell r="E1728">
            <v>383670835</v>
          </cell>
        </row>
        <row r="1729">
          <cell r="A1729">
            <v>34956</v>
          </cell>
          <cell r="E1729">
            <v>382226230</v>
          </cell>
        </row>
        <row r="1730">
          <cell r="A1730">
            <v>34957</v>
          </cell>
          <cell r="E1730">
            <v>465614560</v>
          </cell>
        </row>
        <row r="1731">
          <cell r="A1731">
            <v>34958</v>
          </cell>
          <cell r="E1731">
            <v>0</v>
          </cell>
        </row>
        <row r="1732">
          <cell r="A1732">
            <v>34959</v>
          </cell>
          <cell r="E1732">
            <v>0</v>
          </cell>
        </row>
        <row r="1733">
          <cell r="A1733">
            <v>34960</v>
          </cell>
          <cell r="E1733">
            <v>325518730</v>
          </cell>
        </row>
        <row r="1734">
          <cell r="A1734">
            <v>34961</v>
          </cell>
          <cell r="E1734">
            <v>367817920</v>
          </cell>
        </row>
        <row r="1735">
          <cell r="A1735">
            <v>34962</v>
          </cell>
          <cell r="E1735">
            <v>399246380</v>
          </cell>
        </row>
        <row r="1736">
          <cell r="A1736">
            <v>34963</v>
          </cell>
          <cell r="E1736">
            <v>365164670</v>
          </cell>
        </row>
        <row r="1737">
          <cell r="A1737">
            <v>34964</v>
          </cell>
          <cell r="E1737">
            <v>366404880</v>
          </cell>
        </row>
        <row r="1738">
          <cell r="A1738">
            <v>34965</v>
          </cell>
          <cell r="E1738">
            <v>0</v>
          </cell>
        </row>
        <row r="1739">
          <cell r="A1739">
            <v>34966</v>
          </cell>
          <cell r="E1739">
            <v>0</v>
          </cell>
        </row>
        <row r="1740">
          <cell r="A1740">
            <v>34967</v>
          </cell>
          <cell r="E1740">
            <v>269142830</v>
          </cell>
        </row>
        <row r="1741">
          <cell r="A1741">
            <v>34968</v>
          </cell>
          <cell r="E1741">
            <v>362870750</v>
          </cell>
        </row>
        <row r="1742">
          <cell r="A1742">
            <v>34969</v>
          </cell>
          <cell r="E1742">
            <v>410463475</v>
          </cell>
        </row>
        <row r="1743">
          <cell r="A1743">
            <v>34970</v>
          </cell>
          <cell r="E1743">
            <v>366964700</v>
          </cell>
        </row>
        <row r="1744">
          <cell r="A1744">
            <v>34971</v>
          </cell>
          <cell r="E1744">
            <v>334429850</v>
          </cell>
        </row>
        <row r="1745">
          <cell r="A1745">
            <v>34972</v>
          </cell>
          <cell r="E1745">
            <v>0</v>
          </cell>
        </row>
        <row r="1746">
          <cell r="A1746">
            <v>34973</v>
          </cell>
          <cell r="E1746">
            <v>0</v>
          </cell>
        </row>
        <row r="1747">
          <cell r="A1747">
            <v>34974</v>
          </cell>
          <cell r="E1747">
            <v>304276900</v>
          </cell>
        </row>
        <row r="1748">
          <cell r="A1748">
            <v>34975</v>
          </cell>
          <cell r="E1748">
            <v>385656710</v>
          </cell>
        </row>
        <row r="1749">
          <cell r="A1749">
            <v>34976</v>
          </cell>
          <cell r="E1749">
            <v>343102070</v>
          </cell>
        </row>
        <row r="1750">
          <cell r="A1750">
            <v>34977</v>
          </cell>
          <cell r="E1750">
            <v>367191090</v>
          </cell>
        </row>
        <row r="1751">
          <cell r="A1751">
            <v>34978</v>
          </cell>
          <cell r="E1751">
            <v>313479870</v>
          </cell>
        </row>
        <row r="1752">
          <cell r="A1752">
            <v>34979</v>
          </cell>
          <cell r="E1752">
            <v>0</v>
          </cell>
        </row>
        <row r="1753">
          <cell r="A1753">
            <v>34980</v>
          </cell>
          <cell r="E1753">
            <v>0</v>
          </cell>
        </row>
        <row r="1754">
          <cell r="A1754">
            <v>34981</v>
          </cell>
          <cell r="E1754">
            <v>275063980</v>
          </cell>
        </row>
        <row r="1755">
          <cell r="A1755">
            <v>34982</v>
          </cell>
          <cell r="E1755">
            <v>412461510</v>
          </cell>
        </row>
        <row r="1756">
          <cell r="A1756">
            <v>34983</v>
          </cell>
          <cell r="E1756">
            <v>340380820</v>
          </cell>
        </row>
        <row r="1757">
          <cell r="A1757">
            <v>34984</v>
          </cell>
          <cell r="E1757">
            <v>343688570</v>
          </cell>
        </row>
        <row r="1758">
          <cell r="A1758">
            <v>34985</v>
          </cell>
          <cell r="E1758">
            <v>374066900</v>
          </cell>
        </row>
        <row r="1759">
          <cell r="A1759">
            <v>34986</v>
          </cell>
          <cell r="E1759">
            <v>0</v>
          </cell>
        </row>
        <row r="1760">
          <cell r="A1760">
            <v>34987</v>
          </cell>
          <cell r="E1760">
            <v>0</v>
          </cell>
        </row>
        <row r="1761">
          <cell r="A1761">
            <v>34988</v>
          </cell>
          <cell r="E1761">
            <v>299893540</v>
          </cell>
        </row>
        <row r="1762">
          <cell r="A1762">
            <v>34989</v>
          </cell>
          <cell r="E1762">
            <v>355022057</v>
          </cell>
        </row>
        <row r="1763">
          <cell r="A1763">
            <v>34990</v>
          </cell>
          <cell r="E1763">
            <v>412223393</v>
          </cell>
        </row>
        <row r="1764">
          <cell r="A1764">
            <v>34991</v>
          </cell>
          <cell r="E1764">
            <v>405389070</v>
          </cell>
        </row>
        <row r="1765">
          <cell r="A1765">
            <v>34992</v>
          </cell>
          <cell r="E1765">
            <v>395600814</v>
          </cell>
        </row>
        <row r="1766">
          <cell r="A1766">
            <v>34993</v>
          </cell>
          <cell r="E1766">
            <v>0</v>
          </cell>
        </row>
        <row r="1767">
          <cell r="A1767">
            <v>34994</v>
          </cell>
          <cell r="E1767">
            <v>0</v>
          </cell>
        </row>
        <row r="1768">
          <cell r="A1768">
            <v>34995</v>
          </cell>
          <cell r="E1768">
            <v>328998690</v>
          </cell>
        </row>
        <row r="1769">
          <cell r="A1769">
            <v>34996</v>
          </cell>
          <cell r="E1769">
            <v>412796080</v>
          </cell>
        </row>
        <row r="1770">
          <cell r="A1770">
            <v>34997</v>
          </cell>
          <cell r="E1770">
            <v>430844830</v>
          </cell>
        </row>
        <row r="1771">
          <cell r="A1771">
            <v>34998</v>
          </cell>
          <cell r="E1771">
            <v>464296970</v>
          </cell>
        </row>
        <row r="1772">
          <cell r="A1772">
            <v>34999</v>
          </cell>
          <cell r="E1772">
            <v>377331443</v>
          </cell>
        </row>
        <row r="1773">
          <cell r="A1773">
            <v>35000</v>
          </cell>
          <cell r="E1773">
            <v>0</v>
          </cell>
        </row>
        <row r="1774">
          <cell r="A1774">
            <v>35001</v>
          </cell>
          <cell r="E1774">
            <v>0</v>
          </cell>
        </row>
        <row r="1775">
          <cell r="A1775">
            <v>35002</v>
          </cell>
          <cell r="E1775">
            <v>316146415</v>
          </cell>
        </row>
        <row r="1776">
          <cell r="A1776">
            <v>35003</v>
          </cell>
          <cell r="E1776">
            <v>375889022</v>
          </cell>
        </row>
        <row r="1777">
          <cell r="A1777">
            <v>35004</v>
          </cell>
          <cell r="E1777">
            <v>376512000</v>
          </cell>
        </row>
        <row r="1778">
          <cell r="A1778">
            <v>35005</v>
          </cell>
          <cell r="E1778">
            <v>395605960</v>
          </cell>
        </row>
        <row r="1779">
          <cell r="A1779">
            <v>35006</v>
          </cell>
          <cell r="E1779">
            <v>344047420</v>
          </cell>
        </row>
        <row r="1780">
          <cell r="A1780">
            <v>35007</v>
          </cell>
          <cell r="E1780">
            <v>0</v>
          </cell>
        </row>
        <row r="1781">
          <cell r="A1781">
            <v>35008</v>
          </cell>
          <cell r="E1781">
            <v>0</v>
          </cell>
        </row>
        <row r="1782">
          <cell r="A1782">
            <v>35009</v>
          </cell>
          <cell r="E1782">
            <v>307871520</v>
          </cell>
        </row>
        <row r="1783">
          <cell r="A1783">
            <v>35010</v>
          </cell>
          <cell r="E1783">
            <v>362737540</v>
          </cell>
        </row>
        <row r="1784">
          <cell r="A1784">
            <v>35011</v>
          </cell>
          <cell r="E1784">
            <v>364509135</v>
          </cell>
        </row>
        <row r="1785">
          <cell r="A1785">
            <v>35012</v>
          </cell>
          <cell r="E1785">
            <v>378524390</v>
          </cell>
        </row>
        <row r="1786">
          <cell r="A1786">
            <v>35013</v>
          </cell>
          <cell r="E1786">
            <v>297108580</v>
          </cell>
        </row>
        <row r="1787">
          <cell r="A1787">
            <v>35014</v>
          </cell>
          <cell r="E1787">
            <v>0</v>
          </cell>
        </row>
        <row r="1788">
          <cell r="A1788">
            <v>35015</v>
          </cell>
          <cell r="E1788">
            <v>0</v>
          </cell>
        </row>
        <row r="1789">
          <cell r="A1789">
            <v>35016</v>
          </cell>
          <cell r="E1789">
            <v>293557042</v>
          </cell>
        </row>
        <row r="1790">
          <cell r="A1790">
            <v>35017</v>
          </cell>
          <cell r="E1790">
            <v>351917035</v>
          </cell>
        </row>
        <row r="1791">
          <cell r="A1791">
            <v>35018</v>
          </cell>
          <cell r="E1791">
            <v>373777269</v>
          </cell>
        </row>
        <row r="1792">
          <cell r="A1792">
            <v>35019</v>
          </cell>
          <cell r="E1792">
            <v>420070253</v>
          </cell>
        </row>
        <row r="1793">
          <cell r="A1793">
            <v>35020</v>
          </cell>
          <cell r="E1793">
            <v>434859890</v>
          </cell>
        </row>
        <row r="1794">
          <cell r="A1794">
            <v>35021</v>
          </cell>
          <cell r="E1794">
            <v>0</v>
          </cell>
        </row>
        <row r="1795">
          <cell r="A1795">
            <v>35022</v>
          </cell>
          <cell r="E1795">
            <v>0</v>
          </cell>
        </row>
        <row r="1796">
          <cell r="A1796">
            <v>35023</v>
          </cell>
          <cell r="E1796">
            <v>330592478</v>
          </cell>
        </row>
        <row r="1797">
          <cell r="A1797">
            <v>35024</v>
          </cell>
          <cell r="E1797">
            <v>407000704</v>
          </cell>
        </row>
        <row r="1798">
          <cell r="A1798">
            <v>35025</v>
          </cell>
          <cell r="E1798">
            <v>404004170</v>
          </cell>
        </row>
        <row r="1799">
          <cell r="A1799">
            <v>35026</v>
          </cell>
          <cell r="E1799">
            <v>0</v>
          </cell>
        </row>
        <row r="1800">
          <cell r="A1800">
            <v>35027</v>
          </cell>
          <cell r="E1800">
            <v>125528330</v>
          </cell>
        </row>
        <row r="1801">
          <cell r="A1801">
            <v>35028</v>
          </cell>
          <cell r="E1801">
            <v>0</v>
          </cell>
        </row>
        <row r="1802">
          <cell r="A1802">
            <v>35029</v>
          </cell>
          <cell r="E1802">
            <v>0</v>
          </cell>
        </row>
        <row r="1803">
          <cell r="A1803">
            <v>35030</v>
          </cell>
          <cell r="E1803">
            <v>357913366</v>
          </cell>
        </row>
        <row r="1804">
          <cell r="A1804">
            <v>35031</v>
          </cell>
          <cell r="E1804">
            <v>410148871</v>
          </cell>
        </row>
        <row r="1805">
          <cell r="A1805">
            <v>35032</v>
          </cell>
          <cell r="E1805">
            <v>400310860</v>
          </cell>
        </row>
        <row r="1806">
          <cell r="A1806">
            <v>35033</v>
          </cell>
          <cell r="E1806">
            <v>439082360</v>
          </cell>
        </row>
        <row r="1807">
          <cell r="A1807">
            <v>35034</v>
          </cell>
          <cell r="E1807">
            <v>392513930</v>
          </cell>
        </row>
        <row r="1808">
          <cell r="A1808">
            <v>35035</v>
          </cell>
          <cell r="E1808">
            <v>0</v>
          </cell>
        </row>
        <row r="1809">
          <cell r="A1809">
            <v>35036</v>
          </cell>
          <cell r="E1809">
            <v>0</v>
          </cell>
        </row>
        <row r="1810">
          <cell r="A1810">
            <v>35037</v>
          </cell>
          <cell r="E1810">
            <v>406093951</v>
          </cell>
        </row>
        <row r="1811">
          <cell r="A1811">
            <v>35038</v>
          </cell>
          <cell r="E1811">
            <v>436442130</v>
          </cell>
        </row>
        <row r="1812">
          <cell r="A1812">
            <v>35039</v>
          </cell>
          <cell r="E1812">
            <v>418012094</v>
          </cell>
        </row>
        <row r="1813">
          <cell r="A1813">
            <v>35040</v>
          </cell>
          <cell r="E1813">
            <v>380673040</v>
          </cell>
        </row>
        <row r="1814">
          <cell r="A1814">
            <v>35041</v>
          </cell>
          <cell r="E1814">
            <v>326803580</v>
          </cell>
        </row>
        <row r="1815">
          <cell r="A1815">
            <v>35042</v>
          </cell>
          <cell r="E1815">
            <v>0</v>
          </cell>
        </row>
        <row r="1816">
          <cell r="A1816">
            <v>35043</v>
          </cell>
          <cell r="E1816">
            <v>0</v>
          </cell>
        </row>
        <row r="1817">
          <cell r="A1817">
            <v>35044</v>
          </cell>
          <cell r="E1817">
            <v>342985263</v>
          </cell>
        </row>
        <row r="1818">
          <cell r="A1818">
            <v>35045</v>
          </cell>
          <cell r="E1818">
            <v>348493330</v>
          </cell>
        </row>
        <row r="1819">
          <cell r="A1819">
            <v>35046</v>
          </cell>
          <cell r="E1819">
            <v>414711693</v>
          </cell>
        </row>
        <row r="1820">
          <cell r="A1820">
            <v>35047</v>
          </cell>
          <cell r="E1820">
            <v>464581513</v>
          </cell>
        </row>
        <row r="1821">
          <cell r="A1821">
            <v>35048</v>
          </cell>
          <cell r="E1821">
            <v>652828674</v>
          </cell>
        </row>
        <row r="1822">
          <cell r="A1822">
            <v>35049</v>
          </cell>
          <cell r="E1822">
            <v>0</v>
          </cell>
        </row>
        <row r="1823">
          <cell r="A1823">
            <v>35050</v>
          </cell>
          <cell r="E1823">
            <v>0</v>
          </cell>
        </row>
        <row r="1824">
          <cell r="A1824">
            <v>35051</v>
          </cell>
          <cell r="E1824">
            <v>426752820</v>
          </cell>
        </row>
        <row r="1825">
          <cell r="A1825">
            <v>35052</v>
          </cell>
          <cell r="E1825">
            <v>479472860</v>
          </cell>
        </row>
        <row r="1826">
          <cell r="A1826">
            <v>35053</v>
          </cell>
          <cell r="E1826">
            <v>444069835</v>
          </cell>
        </row>
        <row r="1827">
          <cell r="A1827">
            <v>35054</v>
          </cell>
          <cell r="E1827">
            <v>419669741</v>
          </cell>
        </row>
        <row r="1828">
          <cell r="A1828">
            <v>35055</v>
          </cell>
          <cell r="E1828">
            <v>289220020</v>
          </cell>
        </row>
        <row r="1829">
          <cell r="A1829">
            <v>35056</v>
          </cell>
          <cell r="E1829">
            <v>0</v>
          </cell>
        </row>
        <row r="1830">
          <cell r="A1830">
            <v>35057</v>
          </cell>
          <cell r="E1830">
            <v>0</v>
          </cell>
        </row>
        <row r="1831">
          <cell r="A1831">
            <v>35058</v>
          </cell>
          <cell r="E1831">
            <v>0</v>
          </cell>
        </row>
        <row r="1832">
          <cell r="A1832">
            <v>35059</v>
          </cell>
          <cell r="E1832">
            <v>216929430</v>
          </cell>
        </row>
        <row r="1833">
          <cell r="A1833">
            <v>35060</v>
          </cell>
          <cell r="E1833">
            <v>252039220</v>
          </cell>
        </row>
        <row r="1834">
          <cell r="A1834">
            <v>35061</v>
          </cell>
          <cell r="E1834">
            <v>288453040</v>
          </cell>
        </row>
        <row r="1835">
          <cell r="A1835">
            <v>35062</v>
          </cell>
          <cell r="E1835">
            <v>320863917</v>
          </cell>
        </row>
        <row r="1836">
          <cell r="A1836">
            <v>35063</v>
          </cell>
          <cell r="E1836">
            <v>0</v>
          </cell>
        </row>
        <row r="1837">
          <cell r="A1837">
            <v>35064</v>
          </cell>
          <cell r="E1837">
            <v>0</v>
          </cell>
        </row>
        <row r="1838">
          <cell r="A1838">
            <v>35065</v>
          </cell>
          <cell r="E1838">
            <v>0</v>
          </cell>
        </row>
        <row r="1839">
          <cell r="A1839">
            <v>35066</v>
          </cell>
          <cell r="E1839">
            <v>363904300</v>
          </cell>
        </row>
        <row r="1840">
          <cell r="A1840">
            <v>35067</v>
          </cell>
          <cell r="E1840">
            <v>468770670</v>
          </cell>
        </row>
        <row r="1841">
          <cell r="A1841">
            <v>35068</v>
          </cell>
          <cell r="E1841">
            <v>512231080</v>
          </cell>
        </row>
        <row r="1842">
          <cell r="A1842">
            <v>35069</v>
          </cell>
          <cell r="E1842">
            <v>436806526</v>
          </cell>
        </row>
        <row r="1843">
          <cell r="A1843">
            <v>35070</v>
          </cell>
          <cell r="E1843">
            <v>0</v>
          </cell>
        </row>
        <row r="1844">
          <cell r="A1844">
            <v>35071</v>
          </cell>
          <cell r="E1844">
            <v>0</v>
          </cell>
        </row>
        <row r="1845">
          <cell r="A1845">
            <v>35072</v>
          </cell>
          <cell r="E1845">
            <v>130303200</v>
          </cell>
        </row>
        <row r="1846">
          <cell r="A1846">
            <v>35073</v>
          </cell>
          <cell r="E1846">
            <v>417113884</v>
          </cell>
        </row>
        <row r="1847">
          <cell r="A1847">
            <v>35074</v>
          </cell>
          <cell r="E1847">
            <v>497392169</v>
          </cell>
        </row>
        <row r="1848">
          <cell r="A1848">
            <v>35075</v>
          </cell>
          <cell r="E1848">
            <v>408312705</v>
          </cell>
        </row>
        <row r="1849">
          <cell r="A1849">
            <v>35076</v>
          </cell>
          <cell r="E1849">
            <v>383110770</v>
          </cell>
        </row>
        <row r="1850">
          <cell r="A1850">
            <v>35077</v>
          </cell>
          <cell r="E1850">
            <v>0</v>
          </cell>
        </row>
        <row r="1851">
          <cell r="A1851">
            <v>35078</v>
          </cell>
          <cell r="E1851">
            <v>0</v>
          </cell>
        </row>
        <row r="1852">
          <cell r="A1852">
            <v>35079</v>
          </cell>
          <cell r="E1852">
            <v>305848572</v>
          </cell>
        </row>
        <row r="1853">
          <cell r="A1853">
            <v>35080</v>
          </cell>
          <cell r="E1853">
            <v>424770670</v>
          </cell>
        </row>
        <row r="1854">
          <cell r="A1854">
            <v>35081</v>
          </cell>
          <cell r="E1854">
            <v>458880820</v>
          </cell>
        </row>
        <row r="1855">
          <cell r="A1855">
            <v>35082</v>
          </cell>
          <cell r="E1855">
            <v>449877407</v>
          </cell>
        </row>
        <row r="1856">
          <cell r="A1856">
            <v>35083</v>
          </cell>
          <cell r="E1856">
            <v>502367166</v>
          </cell>
        </row>
        <row r="1857">
          <cell r="A1857">
            <v>35084</v>
          </cell>
          <cell r="E1857">
            <v>0</v>
          </cell>
        </row>
        <row r="1858">
          <cell r="A1858">
            <v>35085</v>
          </cell>
          <cell r="E1858">
            <v>0</v>
          </cell>
        </row>
        <row r="1859">
          <cell r="A1859">
            <v>35086</v>
          </cell>
          <cell r="E1859">
            <v>397763992</v>
          </cell>
        </row>
        <row r="1860">
          <cell r="A1860">
            <v>35087</v>
          </cell>
          <cell r="E1860">
            <v>416587030</v>
          </cell>
        </row>
        <row r="1861">
          <cell r="A1861">
            <v>35088</v>
          </cell>
          <cell r="E1861">
            <v>476008351</v>
          </cell>
        </row>
        <row r="1862">
          <cell r="A1862">
            <v>35089</v>
          </cell>
          <cell r="E1862">
            <v>452966551</v>
          </cell>
        </row>
        <row r="1863">
          <cell r="A1863">
            <v>35090</v>
          </cell>
          <cell r="E1863">
            <v>385389000</v>
          </cell>
        </row>
        <row r="1864">
          <cell r="A1864">
            <v>35091</v>
          </cell>
          <cell r="E1864">
            <v>0</v>
          </cell>
        </row>
        <row r="1865">
          <cell r="A1865">
            <v>35092</v>
          </cell>
          <cell r="E1865">
            <v>0</v>
          </cell>
        </row>
        <row r="1866">
          <cell r="A1866">
            <v>35093</v>
          </cell>
          <cell r="E1866">
            <v>363072740</v>
          </cell>
        </row>
        <row r="1867">
          <cell r="A1867">
            <v>35094</v>
          </cell>
          <cell r="E1867">
            <v>464193070</v>
          </cell>
        </row>
        <row r="1868">
          <cell r="A1868">
            <v>35095</v>
          </cell>
          <cell r="E1868">
            <v>474566720</v>
          </cell>
        </row>
        <row r="1869">
          <cell r="A1869">
            <v>35096</v>
          </cell>
          <cell r="E1869">
            <v>460950241</v>
          </cell>
        </row>
        <row r="1870">
          <cell r="A1870">
            <v>35097</v>
          </cell>
          <cell r="E1870">
            <v>419356023</v>
          </cell>
        </row>
        <row r="1871">
          <cell r="A1871">
            <v>35098</v>
          </cell>
          <cell r="E1871">
            <v>0</v>
          </cell>
        </row>
        <row r="1872">
          <cell r="A1872">
            <v>35099</v>
          </cell>
          <cell r="E1872">
            <v>0</v>
          </cell>
        </row>
        <row r="1873">
          <cell r="A1873">
            <v>35100</v>
          </cell>
          <cell r="E1873">
            <v>377474040</v>
          </cell>
        </row>
        <row r="1874">
          <cell r="A1874">
            <v>35101</v>
          </cell>
          <cell r="E1874">
            <v>465571990</v>
          </cell>
        </row>
        <row r="1875">
          <cell r="A1875">
            <v>35102</v>
          </cell>
          <cell r="E1875">
            <v>462297596</v>
          </cell>
        </row>
        <row r="1876">
          <cell r="A1876">
            <v>35103</v>
          </cell>
          <cell r="E1876">
            <v>474595459</v>
          </cell>
        </row>
        <row r="1877">
          <cell r="A1877">
            <v>35104</v>
          </cell>
          <cell r="E1877">
            <v>477164690</v>
          </cell>
        </row>
        <row r="1878">
          <cell r="A1878">
            <v>35105</v>
          </cell>
          <cell r="E1878">
            <v>0</v>
          </cell>
        </row>
        <row r="1879">
          <cell r="A1879">
            <v>35106</v>
          </cell>
          <cell r="E1879">
            <v>0</v>
          </cell>
        </row>
        <row r="1880">
          <cell r="A1880">
            <v>35107</v>
          </cell>
          <cell r="E1880">
            <v>400975230</v>
          </cell>
        </row>
        <row r="1881">
          <cell r="A1881">
            <v>35108</v>
          </cell>
          <cell r="E1881">
            <v>440389890</v>
          </cell>
        </row>
        <row r="1882">
          <cell r="A1882">
            <v>35109</v>
          </cell>
          <cell r="E1882">
            <v>421272834</v>
          </cell>
        </row>
        <row r="1883">
          <cell r="A1883">
            <v>35110</v>
          </cell>
          <cell r="E1883">
            <v>414886652</v>
          </cell>
        </row>
        <row r="1884">
          <cell r="A1884">
            <v>35111</v>
          </cell>
          <cell r="E1884">
            <v>445177135</v>
          </cell>
        </row>
        <row r="1885">
          <cell r="A1885">
            <v>35112</v>
          </cell>
          <cell r="E1885">
            <v>0</v>
          </cell>
        </row>
        <row r="1886">
          <cell r="A1886">
            <v>35113</v>
          </cell>
          <cell r="E1886">
            <v>0</v>
          </cell>
        </row>
        <row r="1887">
          <cell r="A1887">
            <v>35114</v>
          </cell>
          <cell r="E1887">
            <v>0</v>
          </cell>
        </row>
        <row r="1888">
          <cell r="A1888">
            <v>35115</v>
          </cell>
          <cell r="E1888">
            <v>395696940</v>
          </cell>
        </row>
        <row r="1889">
          <cell r="A1889">
            <v>35116</v>
          </cell>
          <cell r="E1889">
            <v>430988090</v>
          </cell>
        </row>
        <row r="1890">
          <cell r="A1890">
            <v>35117</v>
          </cell>
          <cell r="E1890">
            <v>494293800</v>
          </cell>
        </row>
        <row r="1891">
          <cell r="A1891">
            <v>35118</v>
          </cell>
          <cell r="E1891">
            <v>442421383</v>
          </cell>
        </row>
        <row r="1892">
          <cell r="A1892">
            <v>35119</v>
          </cell>
          <cell r="E1892">
            <v>0</v>
          </cell>
        </row>
        <row r="1893">
          <cell r="A1893">
            <v>35120</v>
          </cell>
          <cell r="E1893">
            <v>0</v>
          </cell>
        </row>
        <row r="1894">
          <cell r="A1894">
            <v>35121</v>
          </cell>
          <cell r="E1894">
            <v>399029314</v>
          </cell>
        </row>
        <row r="1895">
          <cell r="A1895">
            <v>35122</v>
          </cell>
          <cell r="E1895">
            <v>431053270</v>
          </cell>
        </row>
        <row r="1896">
          <cell r="A1896">
            <v>35123</v>
          </cell>
          <cell r="E1896">
            <v>447568783</v>
          </cell>
        </row>
        <row r="1897">
          <cell r="A1897">
            <v>35124</v>
          </cell>
          <cell r="E1897">
            <v>452900127</v>
          </cell>
        </row>
        <row r="1898">
          <cell r="A1898">
            <v>35125</v>
          </cell>
          <cell r="E1898">
            <v>471074460</v>
          </cell>
        </row>
        <row r="1899">
          <cell r="A1899">
            <v>35126</v>
          </cell>
          <cell r="E1899">
            <v>0</v>
          </cell>
        </row>
        <row r="1900">
          <cell r="A1900">
            <v>35127</v>
          </cell>
          <cell r="E1900">
            <v>0</v>
          </cell>
        </row>
        <row r="1901">
          <cell r="A1901">
            <v>35128</v>
          </cell>
          <cell r="E1901">
            <v>416497620</v>
          </cell>
        </row>
        <row r="1902">
          <cell r="A1902">
            <v>35129</v>
          </cell>
          <cell r="E1902">
            <v>445088890</v>
          </cell>
        </row>
        <row r="1903">
          <cell r="A1903">
            <v>35130</v>
          </cell>
          <cell r="E1903">
            <v>427712950</v>
          </cell>
        </row>
        <row r="1904">
          <cell r="A1904">
            <v>35131</v>
          </cell>
          <cell r="E1904">
            <v>426047400</v>
          </cell>
        </row>
        <row r="1905">
          <cell r="A1905">
            <v>35132</v>
          </cell>
          <cell r="E1905">
            <v>545422118</v>
          </cell>
        </row>
        <row r="1906">
          <cell r="A1906">
            <v>35133</v>
          </cell>
          <cell r="E1906">
            <v>0</v>
          </cell>
        </row>
        <row r="1907">
          <cell r="A1907">
            <v>35134</v>
          </cell>
          <cell r="E1907">
            <v>0</v>
          </cell>
        </row>
        <row r="1908">
          <cell r="A1908">
            <v>35135</v>
          </cell>
          <cell r="E1908">
            <v>448589690</v>
          </cell>
        </row>
        <row r="1909">
          <cell r="A1909">
            <v>35136</v>
          </cell>
          <cell r="E1909">
            <v>460866489</v>
          </cell>
        </row>
        <row r="1910">
          <cell r="A1910">
            <v>35137</v>
          </cell>
          <cell r="E1910">
            <v>412362024</v>
          </cell>
        </row>
        <row r="1911">
          <cell r="A1911">
            <v>35138</v>
          </cell>
          <cell r="E1911">
            <v>492176690</v>
          </cell>
        </row>
        <row r="1912">
          <cell r="A1912">
            <v>35139</v>
          </cell>
          <cell r="E1912">
            <v>536631377</v>
          </cell>
        </row>
        <row r="1913">
          <cell r="A1913">
            <v>35140</v>
          </cell>
          <cell r="E1913">
            <v>0</v>
          </cell>
        </row>
        <row r="1914">
          <cell r="A1914">
            <v>35141</v>
          </cell>
          <cell r="E1914">
            <v>0</v>
          </cell>
        </row>
        <row r="1915">
          <cell r="A1915">
            <v>35142</v>
          </cell>
          <cell r="E1915">
            <v>436698120</v>
          </cell>
        </row>
        <row r="1916">
          <cell r="A1916">
            <v>35143</v>
          </cell>
          <cell r="E1916">
            <v>439565727</v>
          </cell>
        </row>
        <row r="1917">
          <cell r="A1917">
            <v>35144</v>
          </cell>
          <cell r="E1917">
            <v>409590430</v>
          </cell>
        </row>
        <row r="1918">
          <cell r="A1918">
            <v>35145</v>
          </cell>
          <cell r="E1918">
            <v>365574560</v>
          </cell>
        </row>
        <row r="1919">
          <cell r="A1919">
            <v>35146</v>
          </cell>
          <cell r="E1919">
            <v>327383620</v>
          </cell>
        </row>
        <row r="1920">
          <cell r="A1920">
            <v>35147</v>
          </cell>
          <cell r="E1920">
            <v>0</v>
          </cell>
        </row>
        <row r="1921">
          <cell r="A1921">
            <v>35148</v>
          </cell>
          <cell r="E1921">
            <v>0</v>
          </cell>
        </row>
        <row r="1922">
          <cell r="A1922">
            <v>35149</v>
          </cell>
          <cell r="E1922">
            <v>336297699</v>
          </cell>
        </row>
        <row r="1923">
          <cell r="A1923">
            <v>35150</v>
          </cell>
          <cell r="E1923">
            <v>403907880</v>
          </cell>
        </row>
        <row r="1924">
          <cell r="A1924">
            <v>35151</v>
          </cell>
          <cell r="E1924">
            <v>402633530</v>
          </cell>
        </row>
        <row r="1925">
          <cell r="A1925">
            <v>35152</v>
          </cell>
          <cell r="E1925">
            <v>368059340</v>
          </cell>
        </row>
        <row r="1926">
          <cell r="A1926">
            <v>35153</v>
          </cell>
          <cell r="E1926">
            <v>413366289</v>
          </cell>
        </row>
        <row r="1927">
          <cell r="A1927">
            <v>35154</v>
          </cell>
          <cell r="E1927">
            <v>0</v>
          </cell>
        </row>
        <row r="1928">
          <cell r="A1928">
            <v>35155</v>
          </cell>
          <cell r="E1928">
            <v>0</v>
          </cell>
        </row>
        <row r="1929">
          <cell r="A1929">
            <v>35156</v>
          </cell>
          <cell r="E1929">
            <v>391796750</v>
          </cell>
        </row>
        <row r="1930">
          <cell r="A1930">
            <v>35157</v>
          </cell>
          <cell r="E1930">
            <v>406312520</v>
          </cell>
        </row>
        <row r="1931">
          <cell r="A1931">
            <v>35158</v>
          </cell>
          <cell r="E1931">
            <v>386715972</v>
          </cell>
        </row>
        <row r="1932">
          <cell r="A1932">
            <v>35159</v>
          </cell>
          <cell r="E1932">
            <v>382993449</v>
          </cell>
        </row>
        <row r="1933">
          <cell r="A1933">
            <v>35160</v>
          </cell>
          <cell r="E1933">
            <v>0</v>
          </cell>
        </row>
        <row r="1934">
          <cell r="A1934">
            <v>35161</v>
          </cell>
          <cell r="E1934">
            <v>0</v>
          </cell>
        </row>
        <row r="1935">
          <cell r="A1935">
            <v>35162</v>
          </cell>
          <cell r="E1935">
            <v>0</v>
          </cell>
        </row>
        <row r="1936">
          <cell r="A1936">
            <v>35163</v>
          </cell>
          <cell r="E1936">
            <v>418054683</v>
          </cell>
        </row>
        <row r="1937">
          <cell r="A1937">
            <v>35164</v>
          </cell>
          <cell r="E1937">
            <v>426518720</v>
          </cell>
        </row>
        <row r="1938">
          <cell r="A1938">
            <v>35165</v>
          </cell>
          <cell r="E1938">
            <v>474863600</v>
          </cell>
        </row>
        <row r="1939">
          <cell r="A1939">
            <v>35166</v>
          </cell>
          <cell r="E1939">
            <v>519246500</v>
          </cell>
        </row>
        <row r="1940">
          <cell r="A1940">
            <v>35167</v>
          </cell>
          <cell r="E1940">
            <v>412907895</v>
          </cell>
        </row>
        <row r="1941">
          <cell r="A1941">
            <v>35168</v>
          </cell>
          <cell r="E1941">
            <v>0</v>
          </cell>
        </row>
        <row r="1942">
          <cell r="A1942">
            <v>35169</v>
          </cell>
          <cell r="E1942">
            <v>0</v>
          </cell>
        </row>
        <row r="1943">
          <cell r="A1943">
            <v>35170</v>
          </cell>
          <cell r="E1943">
            <v>346102780</v>
          </cell>
        </row>
        <row r="1944">
          <cell r="A1944">
            <v>35171</v>
          </cell>
          <cell r="E1944">
            <v>452901848</v>
          </cell>
        </row>
        <row r="1945">
          <cell r="A1945">
            <v>35172</v>
          </cell>
          <cell r="E1945">
            <v>464619453</v>
          </cell>
        </row>
        <row r="1946">
          <cell r="A1946">
            <v>35173</v>
          </cell>
          <cell r="E1946">
            <v>414764667</v>
          </cell>
        </row>
        <row r="1947">
          <cell r="A1947">
            <v>35174</v>
          </cell>
          <cell r="E1947">
            <v>435305162</v>
          </cell>
        </row>
        <row r="1948">
          <cell r="A1948">
            <v>35175</v>
          </cell>
          <cell r="E1948">
            <v>0</v>
          </cell>
        </row>
        <row r="1949">
          <cell r="A1949">
            <v>35176</v>
          </cell>
          <cell r="E1949">
            <v>0</v>
          </cell>
        </row>
        <row r="1950">
          <cell r="A1950">
            <v>35177</v>
          </cell>
          <cell r="E1950">
            <v>396286930</v>
          </cell>
        </row>
        <row r="1951">
          <cell r="A1951">
            <v>35178</v>
          </cell>
          <cell r="E1951">
            <v>451870760</v>
          </cell>
        </row>
        <row r="1952">
          <cell r="A1952">
            <v>35179</v>
          </cell>
          <cell r="E1952">
            <v>482870410</v>
          </cell>
        </row>
        <row r="1953">
          <cell r="A1953">
            <v>35180</v>
          </cell>
          <cell r="E1953">
            <v>462202080</v>
          </cell>
        </row>
        <row r="1954">
          <cell r="A1954">
            <v>35181</v>
          </cell>
          <cell r="E1954">
            <v>401169236</v>
          </cell>
        </row>
        <row r="1955">
          <cell r="A1955">
            <v>35182</v>
          </cell>
          <cell r="E1955">
            <v>0</v>
          </cell>
        </row>
        <row r="1956">
          <cell r="A1956">
            <v>35183</v>
          </cell>
          <cell r="E1956">
            <v>0</v>
          </cell>
        </row>
        <row r="1957">
          <cell r="A1957">
            <v>35184</v>
          </cell>
          <cell r="E1957">
            <v>342601716</v>
          </cell>
        </row>
        <row r="1958">
          <cell r="A1958">
            <v>35185</v>
          </cell>
          <cell r="E1958">
            <v>391695451</v>
          </cell>
        </row>
        <row r="1959">
          <cell r="A1959">
            <v>35186</v>
          </cell>
          <cell r="E1959">
            <v>402733014</v>
          </cell>
        </row>
        <row r="1960">
          <cell r="A1960">
            <v>35187</v>
          </cell>
          <cell r="E1960">
            <v>441519328</v>
          </cell>
        </row>
        <row r="1961">
          <cell r="A1961">
            <v>35188</v>
          </cell>
          <cell r="E1961">
            <v>432474368</v>
          </cell>
        </row>
        <row r="1962">
          <cell r="A1962">
            <v>35189</v>
          </cell>
          <cell r="E1962">
            <v>0</v>
          </cell>
        </row>
        <row r="1963">
          <cell r="A1963">
            <v>35190</v>
          </cell>
          <cell r="E1963">
            <v>0</v>
          </cell>
        </row>
        <row r="1964">
          <cell r="A1964">
            <v>35191</v>
          </cell>
          <cell r="E1964">
            <v>375224332</v>
          </cell>
        </row>
        <row r="1965">
          <cell r="A1965">
            <v>35192</v>
          </cell>
          <cell r="E1965">
            <v>409685946</v>
          </cell>
        </row>
        <row r="1966">
          <cell r="A1966">
            <v>35193</v>
          </cell>
          <cell r="E1966">
            <v>495248423</v>
          </cell>
        </row>
        <row r="1967">
          <cell r="A1967">
            <v>35194</v>
          </cell>
          <cell r="E1967">
            <v>404102988</v>
          </cell>
        </row>
        <row r="1968">
          <cell r="A1968">
            <v>35195</v>
          </cell>
          <cell r="E1968">
            <v>427988370</v>
          </cell>
        </row>
        <row r="1969">
          <cell r="A1969">
            <v>35196</v>
          </cell>
          <cell r="E1969">
            <v>0</v>
          </cell>
        </row>
        <row r="1970">
          <cell r="A1970">
            <v>35197</v>
          </cell>
          <cell r="E1970">
            <v>0</v>
          </cell>
        </row>
        <row r="1971">
          <cell r="A1971">
            <v>35198</v>
          </cell>
          <cell r="E1971">
            <v>395725876</v>
          </cell>
        </row>
        <row r="1972">
          <cell r="A1972">
            <v>35199</v>
          </cell>
          <cell r="E1972">
            <v>460068850</v>
          </cell>
        </row>
        <row r="1973">
          <cell r="A1973">
            <v>35200</v>
          </cell>
          <cell r="E1973">
            <v>447460300</v>
          </cell>
        </row>
        <row r="1974">
          <cell r="A1974">
            <v>35201</v>
          </cell>
          <cell r="E1974">
            <v>391860566</v>
          </cell>
        </row>
        <row r="1975">
          <cell r="A1975">
            <v>35202</v>
          </cell>
          <cell r="E1975">
            <v>428929350</v>
          </cell>
        </row>
        <row r="1976">
          <cell r="A1976">
            <v>35203</v>
          </cell>
          <cell r="E1976">
            <v>0</v>
          </cell>
        </row>
        <row r="1977">
          <cell r="A1977">
            <v>35204</v>
          </cell>
          <cell r="E1977">
            <v>0</v>
          </cell>
        </row>
        <row r="1978">
          <cell r="A1978">
            <v>35205</v>
          </cell>
          <cell r="E1978">
            <v>384779780</v>
          </cell>
        </row>
        <row r="1979">
          <cell r="A1979">
            <v>35206</v>
          </cell>
          <cell r="E1979">
            <v>409379300</v>
          </cell>
        </row>
        <row r="1980">
          <cell r="A1980">
            <v>35207</v>
          </cell>
          <cell r="E1980">
            <v>423208990</v>
          </cell>
        </row>
        <row r="1981">
          <cell r="A1981">
            <v>35208</v>
          </cell>
          <cell r="E1981">
            <v>431319769</v>
          </cell>
        </row>
        <row r="1982">
          <cell r="A1982">
            <v>35209</v>
          </cell>
          <cell r="E1982">
            <v>328740300</v>
          </cell>
        </row>
        <row r="1983">
          <cell r="A1983">
            <v>35210</v>
          </cell>
          <cell r="E1983">
            <v>0</v>
          </cell>
        </row>
        <row r="1984">
          <cell r="A1984">
            <v>35211</v>
          </cell>
          <cell r="E1984">
            <v>0</v>
          </cell>
        </row>
        <row r="1985">
          <cell r="A1985">
            <v>35212</v>
          </cell>
          <cell r="E1985">
            <v>0</v>
          </cell>
        </row>
        <row r="1986">
          <cell r="A1986">
            <v>35213</v>
          </cell>
          <cell r="E1986">
            <v>341003182</v>
          </cell>
        </row>
        <row r="1987">
          <cell r="A1987">
            <v>35214</v>
          </cell>
          <cell r="E1987">
            <v>346292270</v>
          </cell>
        </row>
        <row r="1988">
          <cell r="A1988">
            <v>35215</v>
          </cell>
          <cell r="E1988">
            <v>381630120</v>
          </cell>
        </row>
        <row r="1989">
          <cell r="A1989">
            <v>35216</v>
          </cell>
          <cell r="E1989">
            <v>351555330</v>
          </cell>
        </row>
        <row r="1990">
          <cell r="A1990">
            <v>35217</v>
          </cell>
          <cell r="E1990">
            <v>0</v>
          </cell>
        </row>
        <row r="1991">
          <cell r="A1991">
            <v>35218</v>
          </cell>
          <cell r="E1991">
            <v>0</v>
          </cell>
        </row>
        <row r="1992">
          <cell r="A1992">
            <v>35219</v>
          </cell>
          <cell r="E1992">
            <v>316807916</v>
          </cell>
        </row>
        <row r="1993">
          <cell r="A1993">
            <v>35220</v>
          </cell>
          <cell r="E1993">
            <v>385732523</v>
          </cell>
        </row>
        <row r="1994">
          <cell r="A1994">
            <v>35221</v>
          </cell>
          <cell r="E1994">
            <v>380021950</v>
          </cell>
        </row>
        <row r="1995">
          <cell r="A1995">
            <v>35222</v>
          </cell>
          <cell r="E1995">
            <v>464527139</v>
          </cell>
        </row>
        <row r="1996">
          <cell r="A1996">
            <v>35223</v>
          </cell>
          <cell r="E1996">
            <v>445487850</v>
          </cell>
        </row>
        <row r="1997">
          <cell r="A1997">
            <v>35224</v>
          </cell>
          <cell r="E1997">
            <v>0</v>
          </cell>
        </row>
        <row r="1998">
          <cell r="A1998">
            <v>35225</v>
          </cell>
          <cell r="E1998">
            <v>0</v>
          </cell>
        </row>
        <row r="1999">
          <cell r="A1999">
            <v>35226</v>
          </cell>
          <cell r="E1999">
            <v>336956940</v>
          </cell>
        </row>
        <row r="2000">
          <cell r="A2000">
            <v>35227</v>
          </cell>
          <cell r="E2000">
            <v>405185378</v>
          </cell>
        </row>
        <row r="2001">
          <cell r="A2001">
            <v>35228</v>
          </cell>
          <cell r="E2001">
            <v>397018884</v>
          </cell>
        </row>
        <row r="2002">
          <cell r="A2002">
            <v>35229</v>
          </cell>
          <cell r="E2002">
            <v>397422794</v>
          </cell>
        </row>
        <row r="2003">
          <cell r="A2003">
            <v>35230</v>
          </cell>
          <cell r="E2003">
            <v>393093503</v>
          </cell>
        </row>
        <row r="2004">
          <cell r="A2004">
            <v>35231</v>
          </cell>
          <cell r="E2004">
            <v>0</v>
          </cell>
        </row>
        <row r="2005">
          <cell r="A2005">
            <v>35232</v>
          </cell>
          <cell r="E2005">
            <v>0</v>
          </cell>
        </row>
        <row r="2006">
          <cell r="A2006">
            <v>35233</v>
          </cell>
          <cell r="E2006">
            <v>298077500</v>
          </cell>
        </row>
        <row r="2007">
          <cell r="A2007">
            <v>35234</v>
          </cell>
          <cell r="E2007">
            <v>375773060</v>
          </cell>
        </row>
        <row r="2008">
          <cell r="A2008">
            <v>35235</v>
          </cell>
          <cell r="E2008">
            <v>383150620</v>
          </cell>
        </row>
        <row r="2009">
          <cell r="A2009">
            <v>35236</v>
          </cell>
          <cell r="E2009">
            <v>440473763</v>
          </cell>
        </row>
        <row r="2010">
          <cell r="A2010">
            <v>35237</v>
          </cell>
          <cell r="E2010">
            <v>520074627</v>
          </cell>
        </row>
        <row r="2011">
          <cell r="A2011">
            <v>35238</v>
          </cell>
          <cell r="E2011">
            <v>0</v>
          </cell>
        </row>
        <row r="2012">
          <cell r="A2012">
            <v>35239</v>
          </cell>
          <cell r="E2012">
            <v>0</v>
          </cell>
        </row>
        <row r="2013">
          <cell r="A2013">
            <v>35240</v>
          </cell>
          <cell r="E2013">
            <v>333626610</v>
          </cell>
        </row>
        <row r="2014">
          <cell r="A2014">
            <v>35241</v>
          </cell>
          <cell r="E2014">
            <v>391566315</v>
          </cell>
        </row>
        <row r="2015">
          <cell r="A2015">
            <v>35242</v>
          </cell>
          <cell r="E2015">
            <v>386288280</v>
          </cell>
        </row>
        <row r="2016">
          <cell r="A2016">
            <v>35243</v>
          </cell>
          <cell r="E2016">
            <v>405415920</v>
          </cell>
        </row>
        <row r="2017">
          <cell r="A2017">
            <v>35244</v>
          </cell>
          <cell r="E2017">
            <v>470219077</v>
          </cell>
        </row>
        <row r="2018">
          <cell r="A2018">
            <v>35245</v>
          </cell>
          <cell r="E2018">
            <v>0</v>
          </cell>
        </row>
        <row r="2019">
          <cell r="A2019">
            <v>35246</v>
          </cell>
          <cell r="E2019">
            <v>0</v>
          </cell>
        </row>
        <row r="2020">
          <cell r="A2020">
            <v>35247</v>
          </cell>
          <cell r="E2020">
            <v>345590000</v>
          </cell>
        </row>
        <row r="2021">
          <cell r="A2021">
            <v>35248</v>
          </cell>
          <cell r="E2021">
            <v>387804390</v>
          </cell>
        </row>
        <row r="2022">
          <cell r="A2022">
            <v>35249</v>
          </cell>
          <cell r="E2022">
            <v>336094000</v>
          </cell>
        </row>
        <row r="2023">
          <cell r="A2023">
            <v>35250</v>
          </cell>
          <cell r="E2023">
            <v>0</v>
          </cell>
        </row>
        <row r="2024">
          <cell r="A2024">
            <v>35251</v>
          </cell>
          <cell r="E2024">
            <v>181170510</v>
          </cell>
        </row>
        <row r="2025">
          <cell r="A2025">
            <v>35252</v>
          </cell>
          <cell r="E2025">
            <v>0</v>
          </cell>
        </row>
        <row r="2026">
          <cell r="A2026">
            <v>35253</v>
          </cell>
          <cell r="E2026">
            <v>0</v>
          </cell>
        </row>
        <row r="2027">
          <cell r="A2027">
            <v>35254</v>
          </cell>
          <cell r="E2027">
            <v>366209823</v>
          </cell>
        </row>
        <row r="2028">
          <cell r="A2028">
            <v>35255</v>
          </cell>
          <cell r="E2028">
            <v>378364490</v>
          </cell>
        </row>
        <row r="2029">
          <cell r="A2029">
            <v>35256</v>
          </cell>
          <cell r="E2029">
            <v>420775559</v>
          </cell>
        </row>
        <row r="2030">
          <cell r="A2030">
            <v>35257</v>
          </cell>
          <cell r="E2030">
            <v>518821235</v>
          </cell>
        </row>
        <row r="2031">
          <cell r="A2031">
            <v>35258</v>
          </cell>
          <cell r="E2031">
            <v>396014148</v>
          </cell>
        </row>
        <row r="2032">
          <cell r="A2032">
            <v>35259</v>
          </cell>
          <cell r="E2032">
            <v>0</v>
          </cell>
        </row>
        <row r="2033">
          <cell r="A2033">
            <v>35260</v>
          </cell>
          <cell r="E2033">
            <v>0</v>
          </cell>
        </row>
        <row r="2034">
          <cell r="A2034">
            <v>35261</v>
          </cell>
          <cell r="E2034">
            <v>416814020</v>
          </cell>
        </row>
        <row r="2035">
          <cell r="A2035">
            <v>35262</v>
          </cell>
          <cell r="E2035">
            <v>680913115</v>
          </cell>
        </row>
        <row r="2036">
          <cell r="A2036">
            <v>35263</v>
          </cell>
          <cell r="E2036">
            <v>512567460</v>
          </cell>
        </row>
        <row r="2037">
          <cell r="A2037">
            <v>35264</v>
          </cell>
          <cell r="E2037">
            <v>473263294</v>
          </cell>
        </row>
        <row r="2038">
          <cell r="A2038">
            <v>35265</v>
          </cell>
          <cell r="E2038">
            <v>406881142</v>
          </cell>
        </row>
        <row r="2039">
          <cell r="A2039">
            <v>35266</v>
          </cell>
          <cell r="E2039">
            <v>0</v>
          </cell>
        </row>
        <row r="2040">
          <cell r="A2040">
            <v>35267</v>
          </cell>
          <cell r="E2040">
            <v>0</v>
          </cell>
        </row>
        <row r="2041">
          <cell r="A2041">
            <v>35268</v>
          </cell>
          <cell r="E2041">
            <v>332089726</v>
          </cell>
        </row>
        <row r="2042">
          <cell r="A2042">
            <v>35269</v>
          </cell>
          <cell r="E2042">
            <v>420153167</v>
          </cell>
        </row>
        <row r="2043">
          <cell r="A2043">
            <v>35270</v>
          </cell>
          <cell r="E2043">
            <v>461326829</v>
          </cell>
        </row>
        <row r="2044">
          <cell r="A2044">
            <v>35271</v>
          </cell>
          <cell r="E2044">
            <v>404400122</v>
          </cell>
        </row>
        <row r="2045">
          <cell r="A2045">
            <v>35272</v>
          </cell>
          <cell r="E2045">
            <v>349377220</v>
          </cell>
        </row>
        <row r="2046">
          <cell r="A2046">
            <v>35273</v>
          </cell>
          <cell r="E2046">
            <v>0</v>
          </cell>
        </row>
        <row r="2047">
          <cell r="A2047">
            <v>35274</v>
          </cell>
          <cell r="E2047">
            <v>0</v>
          </cell>
        </row>
        <row r="2048">
          <cell r="A2048">
            <v>35275</v>
          </cell>
          <cell r="E2048">
            <v>280741994</v>
          </cell>
        </row>
        <row r="2049">
          <cell r="A2049">
            <v>35276</v>
          </cell>
          <cell r="E2049">
            <v>340599258</v>
          </cell>
        </row>
        <row r="2050">
          <cell r="A2050">
            <v>35277</v>
          </cell>
          <cell r="E2050">
            <v>402909331</v>
          </cell>
        </row>
        <row r="2051">
          <cell r="A2051">
            <v>35278</v>
          </cell>
          <cell r="E2051">
            <v>437924700</v>
          </cell>
        </row>
        <row r="2052">
          <cell r="A2052">
            <v>35279</v>
          </cell>
          <cell r="E2052">
            <v>441812680</v>
          </cell>
        </row>
        <row r="2053">
          <cell r="A2053">
            <v>35280</v>
          </cell>
          <cell r="E2053">
            <v>0</v>
          </cell>
        </row>
        <row r="2054">
          <cell r="A2054">
            <v>35281</v>
          </cell>
          <cell r="E2054">
            <v>0</v>
          </cell>
        </row>
        <row r="2055">
          <cell r="A2055">
            <v>35282</v>
          </cell>
          <cell r="E2055">
            <v>307042773</v>
          </cell>
        </row>
        <row r="2056">
          <cell r="A2056">
            <v>35283</v>
          </cell>
          <cell r="E2056">
            <v>346743640</v>
          </cell>
        </row>
        <row r="2057">
          <cell r="A2057">
            <v>35284</v>
          </cell>
          <cell r="E2057">
            <v>394068710</v>
          </cell>
        </row>
        <row r="2058">
          <cell r="A2058">
            <v>35285</v>
          </cell>
          <cell r="E2058">
            <v>334413400</v>
          </cell>
        </row>
        <row r="2059">
          <cell r="A2059">
            <v>35286</v>
          </cell>
          <cell r="E2059">
            <v>327148395</v>
          </cell>
        </row>
        <row r="2060">
          <cell r="A2060">
            <v>35287</v>
          </cell>
          <cell r="E2060">
            <v>0</v>
          </cell>
        </row>
        <row r="2061">
          <cell r="A2061">
            <v>35288</v>
          </cell>
          <cell r="E2061">
            <v>0</v>
          </cell>
        </row>
        <row r="2062">
          <cell r="A2062">
            <v>35289</v>
          </cell>
          <cell r="E2062">
            <v>312085280</v>
          </cell>
        </row>
        <row r="2063">
          <cell r="A2063">
            <v>35290</v>
          </cell>
          <cell r="E2063">
            <v>362252470</v>
          </cell>
        </row>
        <row r="2064">
          <cell r="A2064">
            <v>35291</v>
          </cell>
          <cell r="E2064">
            <v>343301730</v>
          </cell>
        </row>
        <row r="2065">
          <cell r="A2065">
            <v>35292</v>
          </cell>
          <cell r="E2065">
            <v>324539370</v>
          </cell>
        </row>
        <row r="2066">
          <cell r="A2066">
            <v>35293</v>
          </cell>
          <cell r="E2066">
            <v>337556949</v>
          </cell>
        </row>
        <row r="2067">
          <cell r="A2067">
            <v>35294</v>
          </cell>
          <cell r="E2067">
            <v>0</v>
          </cell>
        </row>
        <row r="2068">
          <cell r="A2068">
            <v>35295</v>
          </cell>
          <cell r="E2068">
            <v>0</v>
          </cell>
        </row>
        <row r="2069">
          <cell r="A2069">
            <v>35296</v>
          </cell>
          <cell r="E2069">
            <v>293904390</v>
          </cell>
        </row>
        <row r="2070">
          <cell r="A2070">
            <v>35297</v>
          </cell>
          <cell r="E2070">
            <v>334661230</v>
          </cell>
        </row>
        <row r="2071">
          <cell r="A2071">
            <v>35298</v>
          </cell>
          <cell r="E2071">
            <v>348678360</v>
          </cell>
        </row>
        <row r="2072">
          <cell r="A2072">
            <v>35299</v>
          </cell>
          <cell r="E2072">
            <v>354719401</v>
          </cell>
        </row>
        <row r="2073">
          <cell r="A2073">
            <v>35300</v>
          </cell>
          <cell r="E2073">
            <v>309778820</v>
          </cell>
        </row>
        <row r="2074">
          <cell r="A2074">
            <v>35301</v>
          </cell>
          <cell r="E2074">
            <v>0</v>
          </cell>
        </row>
        <row r="2075">
          <cell r="A2075">
            <v>35302</v>
          </cell>
          <cell r="E2075">
            <v>0</v>
          </cell>
        </row>
        <row r="2076">
          <cell r="A2076">
            <v>35303</v>
          </cell>
          <cell r="E2076">
            <v>281326020</v>
          </cell>
        </row>
        <row r="2077">
          <cell r="A2077">
            <v>35304</v>
          </cell>
          <cell r="E2077">
            <v>310321220</v>
          </cell>
        </row>
        <row r="2078">
          <cell r="A2078">
            <v>35305</v>
          </cell>
          <cell r="E2078">
            <v>296309810</v>
          </cell>
        </row>
        <row r="2079">
          <cell r="A2079">
            <v>35306</v>
          </cell>
          <cell r="E2079">
            <v>321014060</v>
          </cell>
        </row>
        <row r="2080">
          <cell r="A2080">
            <v>35307</v>
          </cell>
          <cell r="E2080">
            <v>258256862</v>
          </cell>
        </row>
        <row r="2081">
          <cell r="A2081">
            <v>35308</v>
          </cell>
          <cell r="E2081">
            <v>0</v>
          </cell>
        </row>
        <row r="2082">
          <cell r="A2082">
            <v>35309</v>
          </cell>
          <cell r="E2082">
            <v>0</v>
          </cell>
        </row>
        <row r="2083">
          <cell r="A2083">
            <v>35310</v>
          </cell>
          <cell r="E2083">
            <v>0</v>
          </cell>
        </row>
        <row r="2084">
          <cell r="A2084">
            <v>35311</v>
          </cell>
          <cell r="E2084">
            <v>345614261</v>
          </cell>
        </row>
        <row r="2085">
          <cell r="A2085">
            <v>35312</v>
          </cell>
          <cell r="E2085">
            <v>351049500</v>
          </cell>
        </row>
        <row r="2086">
          <cell r="A2086">
            <v>35313</v>
          </cell>
          <cell r="E2086">
            <v>361223430</v>
          </cell>
        </row>
        <row r="2087">
          <cell r="A2087">
            <v>35314</v>
          </cell>
          <cell r="E2087">
            <v>348376480</v>
          </cell>
        </row>
        <row r="2088">
          <cell r="A2088">
            <v>35315</v>
          </cell>
          <cell r="E2088">
            <v>0</v>
          </cell>
        </row>
        <row r="2089">
          <cell r="A2089">
            <v>35316</v>
          </cell>
          <cell r="E2089">
            <v>0</v>
          </cell>
        </row>
        <row r="2090">
          <cell r="A2090">
            <v>35317</v>
          </cell>
          <cell r="E2090">
            <v>310488560</v>
          </cell>
        </row>
        <row r="2091">
          <cell r="A2091">
            <v>35318</v>
          </cell>
          <cell r="E2091">
            <v>371010020</v>
          </cell>
        </row>
        <row r="2092">
          <cell r="A2092">
            <v>35319</v>
          </cell>
          <cell r="E2092">
            <v>375236270</v>
          </cell>
        </row>
        <row r="2093">
          <cell r="A2093">
            <v>35320</v>
          </cell>
          <cell r="E2093">
            <v>398219020</v>
          </cell>
        </row>
        <row r="2094">
          <cell r="A2094">
            <v>35321</v>
          </cell>
          <cell r="E2094">
            <v>487060210</v>
          </cell>
        </row>
        <row r="2095">
          <cell r="A2095">
            <v>35322</v>
          </cell>
          <cell r="E2095">
            <v>0</v>
          </cell>
        </row>
        <row r="2096">
          <cell r="A2096">
            <v>35323</v>
          </cell>
          <cell r="E2096">
            <v>0</v>
          </cell>
        </row>
        <row r="2097">
          <cell r="A2097">
            <v>35324</v>
          </cell>
          <cell r="E2097">
            <v>426934414</v>
          </cell>
        </row>
        <row r="2098">
          <cell r="A2098">
            <v>35325</v>
          </cell>
          <cell r="E2098">
            <v>447598273</v>
          </cell>
        </row>
        <row r="2099">
          <cell r="A2099">
            <v>35326</v>
          </cell>
          <cell r="E2099">
            <v>392418512</v>
          </cell>
        </row>
        <row r="2100">
          <cell r="A2100">
            <v>35327</v>
          </cell>
          <cell r="E2100">
            <v>397880619</v>
          </cell>
        </row>
        <row r="2101">
          <cell r="A2101">
            <v>35328</v>
          </cell>
          <cell r="E2101">
            <v>518800521</v>
          </cell>
        </row>
        <row r="2102">
          <cell r="A2102">
            <v>35329</v>
          </cell>
          <cell r="E2102">
            <v>0</v>
          </cell>
        </row>
        <row r="2103">
          <cell r="A2103">
            <v>35330</v>
          </cell>
          <cell r="E2103">
            <v>0</v>
          </cell>
        </row>
        <row r="2104">
          <cell r="A2104">
            <v>35331</v>
          </cell>
          <cell r="E2104">
            <v>299715720</v>
          </cell>
        </row>
        <row r="2105">
          <cell r="A2105">
            <v>35332</v>
          </cell>
          <cell r="E2105">
            <v>459871320</v>
          </cell>
        </row>
        <row r="2106">
          <cell r="A2106">
            <v>35333</v>
          </cell>
          <cell r="E2106">
            <v>476706816</v>
          </cell>
        </row>
        <row r="2107">
          <cell r="A2107">
            <v>35334</v>
          </cell>
          <cell r="E2107">
            <v>500678320</v>
          </cell>
        </row>
        <row r="2108">
          <cell r="A2108">
            <v>35335</v>
          </cell>
          <cell r="E2108">
            <v>414630030</v>
          </cell>
        </row>
        <row r="2109">
          <cell r="A2109">
            <v>35336</v>
          </cell>
          <cell r="E2109">
            <v>0</v>
          </cell>
        </row>
        <row r="2110">
          <cell r="A2110">
            <v>35337</v>
          </cell>
          <cell r="E2110">
            <v>0</v>
          </cell>
        </row>
        <row r="2111">
          <cell r="A2111">
            <v>35338</v>
          </cell>
          <cell r="E2111">
            <v>394016659</v>
          </cell>
        </row>
        <row r="2112">
          <cell r="A2112">
            <v>35339</v>
          </cell>
          <cell r="E2112">
            <v>421335540</v>
          </cell>
        </row>
        <row r="2113">
          <cell r="A2113">
            <v>35340</v>
          </cell>
          <cell r="E2113">
            <v>439867010</v>
          </cell>
        </row>
        <row r="2114">
          <cell r="A2114">
            <v>35341</v>
          </cell>
          <cell r="E2114">
            <v>384873456</v>
          </cell>
        </row>
        <row r="2115">
          <cell r="A2115">
            <v>35342</v>
          </cell>
          <cell r="E2115">
            <v>463631290</v>
          </cell>
        </row>
        <row r="2116">
          <cell r="A2116">
            <v>35343</v>
          </cell>
          <cell r="E2116">
            <v>0</v>
          </cell>
        </row>
        <row r="2117">
          <cell r="A2117">
            <v>35344</v>
          </cell>
          <cell r="E2117">
            <v>0</v>
          </cell>
        </row>
        <row r="2118">
          <cell r="A2118">
            <v>35345</v>
          </cell>
          <cell r="E2118">
            <v>381422728</v>
          </cell>
        </row>
        <row r="2119">
          <cell r="A2119">
            <v>35346</v>
          </cell>
          <cell r="E2119">
            <v>434831071</v>
          </cell>
        </row>
        <row r="2120">
          <cell r="A2120">
            <v>35347</v>
          </cell>
          <cell r="E2120">
            <v>408171118</v>
          </cell>
        </row>
        <row r="2121">
          <cell r="A2121">
            <v>35348</v>
          </cell>
          <cell r="E2121">
            <v>394627350</v>
          </cell>
        </row>
        <row r="2122">
          <cell r="A2122">
            <v>35349</v>
          </cell>
          <cell r="E2122">
            <v>395838220</v>
          </cell>
        </row>
        <row r="2123">
          <cell r="A2123">
            <v>35350</v>
          </cell>
          <cell r="E2123">
            <v>0</v>
          </cell>
        </row>
        <row r="2124">
          <cell r="A2124">
            <v>35351</v>
          </cell>
          <cell r="E2124">
            <v>0</v>
          </cell>
        </row>
        <row r="2125">
          <cell r="A2125">
            <v>35352</v>
          </cell>
          <cell r="E2125">
            <v>321791710</v>
          </cell>
        </row>
        <row r="2126">
          <cell r="A2126">
            <v>35353</v>
          </cell>
          <cell r="E2126">
            <v>458745770</v>
          </cell>
        </row>
        <row r="2127">
          <cell r="A2127">
            <v>35354</v>
          </cell>
          <cell r="E2127">
            <v>441044230</v>
          </cell>
        </row>
        <row r="2128">
          <cell r="A2128">
            <v>35355</v>
          </cell>
          <cell r="E2128">
            <v>478261670</v>
          </cell>
        </row>
        <row r="2129">
          <cell r="A2129">
            <v>35356</v>
          </cell>
          <cell r="E2129">
            <v>472633268</v>
          </cell>
        </row>
        <row r="2130">
          <cell r="A2130">
            <v>35357</v>
          </cell>
          <cell r="E2130">
            <v>0</v>
          </cell>
        </row>
        <row r="2131">
          <cell r="A2131">
            <v>35358</v>
          </cell>
          <cell r="E2131">
            <v>0</v>
          </cell>
        </row>
        <row r="2132">
          <cell r="A2132">
            <v>35359</v>
          </cell>
          <cell r="E2132">
            <v>414377640</v>
          </cell>
        </row>
        <row r="2133">
          <cell r="A2133">
            <v>35360</v>
          </cell>
          <cell r="E2133">
            <v>410503580</v>
          </cell>
        </row>
        <row r="2134">
          <cell r="A2134">
            <v>35361</v>
          </cell>
          <cell r="E2134">
            <v>441901240</v>
          </cell>
        </row>
        <row r="2135">
          <cell r="A2135">
            <v>35362</v>
          </cell>
          <cell r="E2135">
            <v>418803310</v>
          </cell>
        </row>
        <row r="2136">
          <cell r="A2136">
            <v>35363</v>
          </cell>
          <cell r="E2136">
            <v>367498670</v>
          </cell>
        </row>
        <row r="2137">
          <cell r="A2137">
            <v>35364</v>
          </cell>
          <cell r="E2137">
            <v>0</v>
          </cell>
        </row>
        <row r="2138">
          <cell r="A2138">
            <v>35365</v>
          </cell>
          <cell r="E2138">
            <v>0</v>
          </cell>
        </row>
        <row r="2139">
          <cell r="A2139">
            <v>35366</v>
          </cell>
          <cell r="E2139">
            <v>383442040</v>
          </cell>
        </row>
        <row r="2140">
          <cell r="A2140">
            <v>35367</v>
          </cell>
          <cell r="E2140">
            <v>443650570</v>
          </cell>
        </row>
        <row r="2141">
          <cell r="A2141">
            <v>35368</v>
          </cell>
          <cell r="E2141">
            <v>438473740</v>
          </cell>
        </row>
        <row r="2142">
          <cell r="A2142">
            <v>35369</v>
          </cell>
          <cell r="E2142">
            <v>488236810</v>
          </cell>
        </row>
        <row r="2143">
          <cell r="A2143">
            <v>35370</v>
          </cell>
          <cell r="E2143">
            <v>465182240</v>
          </cell>
        </row>
        <row r="2144">
          <cell r="A2144">
            <v>35371</v>
          </cell>
          <cell r="E2144">
            <v>0</v>
          </cell>
        </row>
        <row r="2145">
          <cell r="A2145">
            <v>35372</v>
          </cell>
          <cell r="E2145">
            <v>0</v>
          </cell>
        </row>
        <row r="2146">
          <cell r="A2146">
            <v>35373</v>
          </cell>
          <cell r="E2146">
            <v>398499510</v>
          </cell>
        </row>
        <row r="2147">
          <cell r="A2147">
            <v>35374</v>
          </cell>
          <cell r="E2147">
            <v>492306761</v>
          </cell>
        </row>
        <row r="2148">
          <cell r="A2148">
            <v>35375</v>
          </cell>
          <cell r="E2148">
            <v>509210671</v>
          </cell>
        </row>
        <row r="2149">
          <cell r="A2149">
            <v>35376</v>
          </cell>
          <cell r="E2149">
            <v>502108800</v>
          </cell>
        </row>
        <row r="2150">
          <cell r="A2150">
            <v>35377</v>
          </cell>
          <cell r="E2150">
            <v>401701890</v>
          </cell>
        </row>
        <row r="2151">
          <cell r="A2151">
            <v>35378</v>
          </cell>
          <cell r="E2151">
            <v>0</v>
          </cell>
        </row>
        <row r="2152">
          <cell r="A2152">
            <v>35379</v>
          </cell>
          <cell r="E2152">
            <v>0</v>
          </cell>
        </row>
        <row r="2153">
          <cell r="A2153">
            <v>35380</v>
          </cell>
          <cell r="E2153">
            <v>353650870</v>
          </cell>
        </row>
        <row r="2154">
          <cell r="A2154">
            <v>35381</v>
          </cell>
          <cell r="E2154">
            <v>472644860</v>
          </cell>
        </row>
        <row r="2155">
          <cell r="A2155">
            <v>35382</v>
          </cell>
          <cell r="E2155">
            <v>429621580</v>
          </cell>
        </row>
        <row r="2156">
          <cell r="A2156">
            <v>35383</v>
          </cell>
          <cell r="E2156">
            <v>480105250</v>
          </cell>
        </row>
        <row r="2157">
          <cell r="A2157">
            <v>35384</v>
          </cell>
          <cell r="E2157">
            <v>528868922</v>
          </cell>
        </row>
        <row r="2158">
          <cell r="A2158">
            <v>35385</v>
          </cell>
          <cell r="E2158">
            <v>0</v>
          </cell>
        </row>
        <row r="2159">
          <cell r="A2159">
            <v>35386</v>
          </cell>
          <cell r="E2159">
            <v>0</v>
          </cell>
        </row>
        <row r="2160">
          <cell r="A2160">
            <v>35387</v>
          </cell>
          <cell r="E2160">
            <v>388335950</v>
          </cell>
        </row>
        <row r="2161">
          <cell r="A2161">
            <v>35388</v>
          </cell>
          <cell r="E2161">
            <v>461776534</v>
          </cell>
        </row>
        <row r="2162">
          <cell r="A2162">
            <v>35389</v>
          </cell>
          <cell r="E2162">
            <v>497698090</v>
          </cell>
        </row>
        <row r="2163">
          <cell r="A2163">
            <v>35390</v>
          </cell>
          <cell r="E2163">
            <v>464165410</v>
          </cell>
        </row>
        <row r="2164">
          <cell r="A2164">
            <v>35391</v>
          </cell>
          <cell r="E2164">
            <v>527931364</v>
          </cell>
        </row>
        <row r="2165">
          <cell r="A2165">
            <v>35392</v>
          </cell>
          <cell r="E2165">
            <v>0</v>
          </cell>
        </row>
        <row r="2166">
          <cell r="A2166">
            <v>35393</v>
          </cell>
          <cell r="E2166">
            <v>0</v>
          </cell>
        </row>
        <row r="2167">
          <cell r="A2167">
            <v>35394</v>
          </cell>
          <cell r="E2167">
            <v>498080623</v>
          </cell>
        </row>
        <row r="2168">
          <cell r="A2168">
            <v>35395</v>
          </cell>
          <cell r="E2168">
            <v>540141400</v>
          </cell>
        </row>
        <row r="2169">
          <cell r="A2169">
            <v>35396</v>
          </cell>
          <cell r="E2169">
            <v>377633630</v>
          </cell>
        </row>
        <row r="2170">
          <cell r="A2170">
            <v>35397</v>
          </cell>
          <cell r="E2170">
            <v>0</v>
          </cell>
        </row>
        <row r="2171">
          <cell r="A2171">
            <v>35398</v>
          </cell>
          <cell r="E2171">
            <v>149949150</v>
          </cell>
        </row>
        <row r="2172">
          <cell r="A2172">
            <v>35399</v>
          </cell>
          <cell r="E2172">
            <v>0</v>
          </cell>
        </row>
        <row r="2173">
          <cell r="A2173">
            <v>35400</v>
          </cell>
          <cell r="E2173">
            <v>0</v>
          </cell>
        </row>
        <row r="2174">
          <cell r="A2174">
            <v>35401</v>
          </cell>
          <cell r="E2174">
            <v>413631805</v>
          </cell>
        </row>
        <row r="2175">
          <cell r="A2175">
            <v>35402</v>
          </cell>
          <cell r="E2175">
            <v>515792980</v>
          </cell>
        </row>
        <row r="2176">
          <cell r="A2176">
            <v>35403</v>
          </cell>
          <cell r="E2176">
            <v>497980570</v>
          </cell>
        </row>
        <row r="2177">
          <cell r="A2177">
            <v>35404</v>
          </cell>
          <cell r="E2177">
            <v>483340412</v>
          </cell>
        </row>
        <row r="2178">
          <cell r="A2178">
            <v>35405</v>
          </cell>
          <cell r="E2178">
            <v>504331470</v>
          </cell>
        </row>
        <row r="2179">
          <cell r="A2179">
            <v>35406</v>
          </cell>
          <cell r="E2179">
            <v>0</v>
          </cell>
        </row>
        <row r="2180">
          <cell r="A2180">
            <v>35407</v>
          </cell>
          <cell r="E2180">
            <v>0</v>
          </cell>
        </row>
        <row r="2181">
          <cell r="A2181">
            <v>35408</v>
          </cell>
          <cell r="E2181">
            <v>381359690</v>
          </cell>
        </row>
        <row r="2182">
          <cell r="A2182">
            <v>35409</v>
          </cell>
          <cell r="E2182">
            <v>446609320</v>
          </cell>
        </row>
        <row r="2183">
          <cell r="A2183">
            <v>35410</v>
          </cell>
          <cell r="E2183">
            <v>504336908</v>
          </cell>
        </row>
        <row r="2184">
          <cell r="A2184">
            <v>35411</v>
          </cell>
          <cell r="E2184">
            <v>492560010</v>
          </cell>
        </row>
        <row r="2185">
          <cell r="A2185">
            <v>35412</v>
          </cell>
          <cell r="E2185">
            <v>454340550</v>
          </cell>
        </row>
        <row r="2186">
          <cell r="A2186">
            <v>35413</v>
          </cell>
          <cell r="E2186">
            <v>0</v>
          </cell>
        </row>
        <row r="2187">
          <cell r="A2187">
            <v>35414</v>
          </cell>
          <cell r="E2187">
            <v>0</v>
          </cell>
        </row>
        <row r="2188">
          <cell r="A2188">
            <v>35415</v>
          </cell>
          <cell r="E2188">
            <v>447359870</v>
          </cell>
        </row>
        <row r="2189">
          <cell r="A2189">
            <v>35416</v>
          </cell>
          <cell r="E2189">
            <v>519568460</v>
          </cell>
        </row>
        <row r="2190">
          <cell r="A2190">
            <v>35417</v>
          </cell>
          <cell r="E2190">
            <v>500129580</v>
          </cell>
        </row>
        <row r="2191">
          <cell r="A2191">
            <v>35418</v>
          </cell>
          <cell r="E2191">
            <v>526094854</v>
          </cell>
        </row>
        <row r="2192">
          <cell r="A2192">
            <v>35419</v>
          </cell>
          <cell r="E2192">
            <v>654110133</v>
          </cell>
        </row>
        <row r="2193">
          <cell r="A2193">
            <v>35420</v>
          </cell>
          <cell r="E2193">
            <v>0</v>
          </cell>
        </row>
        <row r="2194">
          <cell r="A2194">
            <v>35421</v>
          </cell>
          <cell r="E2194">
            <v>0</v>
          </cell>
        </row>
        <row r="2195">
          <cell r="A2195">
            <v>35422</v>
          </cell>
          <cell r="E2195">
            <v>342998110</v>
          </cell>
        </row>
        <row r="2196">
          <cell r="A2196">
            <v>35423</v>
          </cell>
          <cell r="E2196">
            <v>165038570</v>
          </cell>
        </row>
        <row r="2197">
          <cell r="A2197">
            <v>35424</v>
          </cell>
          <cell r="E2197">
            <v>0</v>
          </cell>
        </row>
        <row r="2198">
          <cell r="A2198">
            <v>35425</v>
          </cell>
          <cell r="E2198">
            <v>254240842</v>
          </cell>
        </row>
        <row r="2199">
          <cell r="A2199">
            <v>35426</v>
          </cell>
          <cell r="E2199">
            <v>253573500</v>
          </cell>
        </row>
        <row r="2200">
          <cell r="A2200">
            <v>35427</v>
          </cell>
          <cell r="E2200">
            <v>0</v>
          </cell>
        </row>
        <row r="2201">
          <cell r="A2201">
            <v>35428</v>
          </cell>
          <cell r="E2201">
            <v>0</v>
          </cell>
        </row>
        <row r="2202">
          <cell r="A2202">
            <v>35429</v>
          </cell>
          <cell r="E2202">
            <v>338061450</v>
          </cell>
        </row>
        <row r="2203">
          <cell r="A2203">
            <v>35430</v>
          </cell>
          <cell r="E2203">
            <v>399375078</v>
          </cell>
        </row>
        <row r="2204">
          <cell r="A2204">
            <v>35431</v>
          </cell>
          <cell r="E2204">
            <v>0</v>
          </cell>
        </row>
        <row r="2205">
          <cell r="A2205">
            <v>35432</v>
          </cell>
          <cell r="E2205">
            <v>462945690</v>
          </cell>
        </row>
        <row r="2206">
          <cell r="A2206">
            <v>35433</v>
          </cell>
          <cell r="E2206">
            <v>452628140</v>
          </cell>
        </row>
        <row r="2207">
          <cell r="A2207">
            <v>35434</v>
          </cell>
          <cell r="E2207">
            <v>0</v>
          </cell>
        </row>
        <row r="2208">
          <cell r="A2208">
            <v>35435</v>
          </cell>
          <cell r="E2208">
            <v>0</v>
          </cell>
        </row>
        <row r="2209">
          <cell r="A2209">
            <v>35436</v>
          </cell>
          <cell r="E2209">
            <v>526917320</v>
          </cell>
        </row>
        <row r="2210">
          <cell r="A2210">
            <v>35437</v>
          </cell>
          <cell r="E2210">
            <v>537824720</v>
          </cell>
        </row>
        <row r="2211">
          <cell r="A2211">
            <v>35438</v>
          </cell>
          <cell r="E2211">
            <v>557181500</v>
          </cell>
        </row>
        <row r="2212">
          <cell r="A2212">
            <v>35439</v>
          </cell>
          <cell r="E2212">
            <v>554706490</v>
          </cell>
        </row>
        <row r="2213">
          <cell r="A2213">
            <v>35440</v>
          </cell>
          <cell r="E2213">
            <v>544514690</v>
          </cell>
        </row>
        <row r="2214">
          <cell r="A2214">
            <v>35441</v>
          </cell>
          <cell r="E2214">
            <v>0</v>
          </cell>
        </row>
        <row r="2215">
          <cell r="A2215">
            <v>35442</v>
          </cell>
          <cell r="E2215">
            <v>0</v>
          </cell>
        </row>
        <row r="2216">
          <cell r="A2216">
            <v>35443</v>
          </cell>
          <cell r="E2216">
            <v>444664087</v>
          </cell>
        </row>
        <row r="2217">
          <cell r="A2217">
            <v>35444</v>
          </cell>
          <cell r="E2217">
            <v>531023410</v>
          </cell>
        </row>
        <row r="2218">
          <cell r="A2218">
            <v>35445</v>
          </cell>
          <cell r="E2218">
            <v>527671620</v>
          </cell>
        </row>
        <row r="2219">
          <cell r="A2219">
            <v>35446</v>
          </cell>
          <cell r="E2219">
            <v>536748532</v>
          </cell>
        </row>
        <row r="2220">
          <cell r="A2220">
            <v>35447</v>
          </cell>
          <cell r="E2220">
            <v>534187460</v>
          </cell>
        </row>
        <row r="2221">
          <cell r="A2221">
            <v>35448</v>
          </cell>
          <cell r="E2221">
            <v>0</v>
          </cell>
        </row>
        <row r="2222">
          <cell r="A2222">
            <v>35449</v>
          </cell>
          <cell r="E2222">
            <v>0</v>
          </cell>
        </row>
        <row r="2223">
          <cell r="A2223">
            <v>35450</v>
          </cell>
          <cell r="E2223">
            <v>440578490</v>
          </cell>
        </row>
        <row r="2224">
          <cell r="A2224">
            <v>35451</v>
          </cell>
          <cell r="E2224">
            <v>571097070</v>
          </cell>
        </row>
        <row r="2225">
          <cell r="A2225">
            <v>35452</v>
          </cell>
          <cell r="E2225">
            <v>586490120</v>
          </cell>
        </row>
        <row r="2226">
          <cell r="A2226">
            <v>35453</v>
          </cell>
          <cell r="E2226">
            <v>684587620</v>
          </cell>
        </row>
        <row r="2227">
          <cell r="A2227">
            <v>35454</v>
          </cell>
          <cell r="E2227">
            <v>541978750</v>
          </cell>
        </row>
        <row r="2228">
          <cell r="A2228">
            <v>35455</v>
          </cell>
          <cell r="E2228">
            <v>0</v>
          </cell>
        </row>
        <row r="2229">
          <cell r="A2229">
            <v>35456</v>
          </cell>
          <cell r="E2229">
            <v>0</v>
          </cell>
        </row>
        <row r="2230">
          <cell r="A2230">
            <v>35457</v>
          </cell>
          <cell r="E2230">
            <v>445475550</v>
          </cell>
        </row>
        <row r="2231">
          <cell r="A2231">
            <v>35458</v>
          </cell>
          <cell r="E2231">
            <v>541011300</v>
          </cell>
        </row>
        <row r="2232">
          <cell r="A2232">
            <v>35459</v>
          </cell>
          <cell r="E2232">
            <v>498104020</v>
          </cell>
        </row>
        <row r="2233">
          <cell r="A2233">
            <v>35460</v>
          </cell>
          <cell r="E2233">
            <v>523813600</v>
          </cell>
        </row>
        <row r="2234">
          <cell r="A2234">
            <v>35461</v>
          </cell>
          <cell r="E2234">
            <v>578331556</v>
          </cell>
        </row>
        <row r="2235">
          <cell r="A2235">
            <v>35462</v>
          </cell>
          <cell r="E2235">
            <v>0</v>
          </cell>
        </row>
        <row r="2236">
          <cell r="A2236">
            <v>35463</v>
          </cell>
          <cell r="E2236">
            <v>0</v>
          </cell>
        </row>
        <row r="2237">
          <cell r="A2237">
            <v>35464</v>
          </cell>
          <cell r="E2237">
            <v>463370710</v>
          </cell>
        </row>
        <row r="2238">
          <cell r="A2238">
            <v>35465</v>
          </cell>
          <cell r="E2238">
            <v>506255446</v>
          </cell>
        </row>
        <row r="2239">
          <cell r="A2239">
            <v>35466</v>
          </cell>
          <cell r="E2239">
            <v>580494915</v>
          </cell>
        </row>
        <row r="2240">
          <cell r="A2240">
            <v>35467</v>
          </cell>
          <cell r="E2240">
            <v>519401919</v>
          </cell>
        </row>
        <row r="2241">
          <cell r="A2241">
            <v>35468</v>
          </cell>
          <cell r="E2241">
            <v>540690360</v>
          </cell>
        </row>
        <row r="2242">
          <cell r="A2242">
            <v>35469</v>
          </cell>
          <cell r="E2242">
            <v>0</v>
          </cell>
        </row>
        <row r="2243">
          <cell r="A2243">
            <v>35470</v>
          </cell>
          <cell r="E2243">
            <v>0</v>
          </cell>
        </row>
        <row r="2244">
          <cell r="A2244">
            <v>35471</v>
          </cell>
          <cell r="E2244">
            <v>469372051</v>
          </cell>
        </row>
        <row r="2245">
          <cell r="A2245">
            <v>35472</v>
          </cell>
          <cell r="E2245">
            <v>482916670</v>
          </cell>
        </row>
        <row r="2246">
          <cell r="A2246">
            <v>35473</v>
          </cell>
          <cell r="E2246">
            <v>563603540</v>
          </cell>
        </row>
        <row r="2247">
          <cell r="A2247">
            <v>35474</v>
          </cell>
          <cell r="E2247">
            <v>593265425</v>
          </cell>
        </row>
        <row r="2248">
          <cell r="A2248">
            <v>35475</v>
          </cell>
          <cell r="E2248">
            <v>491227024</v>
          </cell>
        </row>
        <row r="2249">
          <cell r="A2249">
            <v>35476</v>
          </cell>
          <cell r="E2249">
            <v>0</v>
          </cell>
        </row>
        <row r="2250">
          <cell r="A2250">
            <v>35477</v>
          </cell>
          <cell r="E2250">
            <v>0</v>
          </cell>
        </row>
        <row r="2251">
          <cell r="A2251">
            <v>35478</v>
          </cell>
          <cell r="E2251">
            <v>0</v>
          </cell>
        </row>
        <row r="2252">
          <cell r="A2252">
            <v>35479</v>
          </cell>
          <cell r="E2252">
            <v>475987537</v>
          </cell>
        </row>
        <row r="2253">
          <cell r="A2253">
            <v>35480</v>
          </cell>
          <cell r="E2253">
            <v>520617420</v>
          </cell>
        </row>
        <row r="2254">
          <cell r="A2254">
            <v>35481</v>
          </cell>
          <cell r="E2254">
            <v>491469620</v>
          </cell>
        </row>
        <row r="2255">
          <cell r="A2255">
            <v>35482</v>
          </cell>
          <cell r="E2255">
            <v>488468693</v>
          </cell>
        </row>
        <row r="2256">
          <cell r="A2256">
            <v>35483</v>
          </cell>
          <cell r="E2256">
            <v>0</v>
          </cell>
        </row>
        <row r="2257">
          <cell r="A2257">
            <v>35484</v>
          </cell>
          <cell r="E2257">
            <v>0</v>
          </cell>
        </row>
        <row r="2258">
          <cell r="A2258">
            <v>35485</v>
          </cell>
          <cell r="E2258">
            <v>462027440</v>
          </cell>
        </row>
        <row r="2259">
          <cell r="A2259">
            <v>35486</v>
          </cell>
          <cell r="E2259">
            <v>541640087</v>
          </cell>
        </row>
        <row r="2260">
          <cell r="A2260">
            <v>35487</v>
          </cell>
          <cell r="E2260">
            <v>573099980</v>
          </cell>
        </row>
        <row r="2261">
          <cell r="A2261">
            <v>35488</v>
          </cell>
          <cell r="E2261">
            <v>466369420</v>
          </cell>
        </row>
        <row r="2262">
          <cell r="A2262">
            <v>35489</v>
          </cell>
          <cell r="E2262">
            <v>508662861</v>
          </cell>
        </row>
        <row r="2263">
          <cell r="A2263">
            <v>35490</v>
          </cell>
          <cell r="E2263">
            <v>0</v>
          </cell>
        </row>
        <row r="2264">
          <cell r="A2264">
            <v>35491</v>
          </cell>
          <cell r="E2264">
            <v>0</v>
          </cell>
        </row>
        <row r="2265">
          <cell r="A2265">
            <v>35492</v>
          </cell>
          <cell r="E2265">
            <v>436620114</v>
          </cell>
        </row>
        <row r="2266">
          <cell r="A2266">
            <v>35493</v>
          </cell>
          <cell r="E2266">
            <v>537208700</v>
          </cell>
        </row>
        <row r="2267">
          <cell r="A2267">
            <v>35494</v>
          </cell>
          <cell r="E2267">
            <v>531771980</v>
          </cell>
        </row>
        <row r="2268">
          <cell r="A2268">
            <v>35495</v>
          </cell>
          <cell r="E2268">
            <v>539747713</v>
          </cell>
        </row>
        <row r="2269">
          <cell r="A2269">
            <v>35496</v>
          </cell>
          <cell r="E2269">
            <v>507773720</v>
          </cell>
        </row>
        <row r="2270">
          <cell r="A2270">
            <v>35497</v>
          </cell>
          <cell r="E2270">
            <v>0</v>
          </cell>
        </row>
        <row r="2271">
          <cell r="A2271">
            <v>35498</v>
          </cell>
          <cell r="E2271">
            <v>0</v>
          </cell>
        </row>
        <row r="2272">
          <cell r="A2272">
            <v>35499</v>
          </cell>
          <cell r="E2272">
            <v>468374991</v>
          </cell>
        </row>
        <row r="2273">
          <cell r="A2273">
            <v>35500</v>
          </cell>
          <cell r="E2273">
            <v>492685144</v>
          </cell>
        </row>
        <row r="2274">
          <cell r="A2274">
            <v>35501</v>
          </cell>
          <cell r="E2274">
            <v>489544438</v>
          </cell>
        </row>
        <row r="2275">
          <cell r="A2275">
            <v>35502</v>
          </cell>
          <cell r="E2275">
            <v>506662598</v>
          </cell>
        </row>
        <row r="2276">
          <cell r="A2276">
            <v>35503</v>
          </cell>
          <cell r="E2276">
            <v>490928094</v>
          </cell>
        </row>
        <row r="2277">
          <cell r="A2277">
            <v>35504</v>
          </cell>
          <cell r="E2277">
            <v>0</v>
          </cell>
        </row>
        <row r="2278">
          <cell r="A2278">
            <v>35505</v>
          </cell>
          <cell r="E2278">
            <v>0</v>
          </cell>
        </row>
        <row r="2279">
          <cell r="A2279">
            <v>35506</v>
          </cell>
          <cell r="E2279">
            <v>496985517</v>
          </cell>
        </row>
        <row r="2280">
          <cell r="A2280">
            <v>35507</v>
          </cell>
          <cell r="E2280">
            <v>467367280</v>
          </cell>
        </row>
        <row r="2281">
          <cell r="A2281">
            <v>35508</v>
          </cell>
          <cell r="E2281">
            <v>538917422</v>
          </cell>
        </row>
        <row r="2282">
          <cell r="A2282">
            <v>35509</v>
          </cell>
          <cell r="E2282">
            <v>497192440</v>
          </cell>
        </row>
        <row r="2283">
          <cell r="A2283">
            <v>35510</v>
          </cell>
          <cell r="E2283">
            <v>544671826</v>
          </cell>
        </row>
        <row r="2284">
          <cell r="A2284">
            <v>35511</v>
          </cell>
          <cell r="E2284">
            <v>0</v>
          </cell>
        </row>
        <row r="2285">
          <cell r="A2285">
            <v>35512</v>
          </cell>
          <cell r="E2285">
            <v>0</v>
          </cell>
        </row>
        <row r="2286">
          <cell r="A2286">
            <v>35513</v>
          </cell>
          <cell r="E2286">
            <v>450930950</v>
          </cell>
        </row>
        <row r="2287">
          <cell r="A2287">
            <v>35514</v>
          </cell>
          <cell r="E2287">
            <v>487241714</v>
          </cell>
        </row>
        <row r="2288">
          <cell r="A2288">
            <v>35515</v>
          </cell>
          <cell r="E2288">
            <v>506297366</v>
          </cell>
        </row>
        <row r="2289">
          <cell r="A2289">
            <v>35516</v>
          </cell>
          <cell r="E2289">
            <v>476628486</v>
          </cell>
        </row>
        <row r="2290">
          <cell r="A2290">
            <v>35517</v>
          </cell>
          <cell r="E2290">
            <v>0</v>
          </cell>
        </row>
        <row r="2291">
          <cell r="A2291">
            <v>35518</v>
          </cell>
          <cell r="E2291">
            <v>0</v>
          </cell>
        </row>
        <row r="2292">
          <cell r="A2292">
            <v>35519</v>
          </cell>
          <cell r="E2292">
            <v>0</v>
          </cell>
        </row>
        <row r="2293">
          <cell r="A2293">
            <v>35520</v>
          </cell>
          <cell r="E2293">
            <v>564214490</v>
          </cell>
        </row>
        <row r="2294">
          <cell r="A2294">
            <v>35521</v>
          </cell>
          <cell r="E2294">
            <v>515483192</v>
          </cell>
        </row>
        <row r="2295">
          <cell r="A2295">
            <v>35522</v>
          </cell>
          <cell r="E2295">
            <v>483035984</v>
          </cell>
        </row>
        <row r="2296">
          <cell r="A2296">
            <v>35523</v>
          </cell>
          <cell r="E2296">
            <v>497460091</v>
          </cell>
        </row>
        <row r="2297">
          <cell r="A2297">
            <v>35524</v>
          </cell>
          <cell r="E2297">
            <v>543848160</v>
          </cell>
        </row>
        <row r="2298">
          <cell r="A2298">
            <v>35525</v>
          </cell>
          <cell r="E2298">
            <v>0</v>
          </cell>
        </row>
        <row r="2299">
          <cell r="A2299">
            <v>35526</v>
          </cell>
          <cell r="E2299">
            <v>0</v>
          </cell>
        </row>
        <row r="2300">
          <cell r="A2300">
            <v>35527</v>
          </cell>
          <cell r="E2300">
            <v>453383585</v>
          </cell>
        </row>
        <row r="2301">
          <cell r="A2301">
            <v>35528</v>
          </cell>
          <cell r="E2301">
            <v>450271080</v>
          </cell>
        </row>
        <row r="2302">
          <cell r="A2302">
            <v>35529</v>
          </cell>
          <cell r="E2302">
            <v>468084478</v>
          </cell>
        </row>
        <row r="2303">
          <cell r="A2303">
            <v>35530</v>
          </cell>
          <cell r="E2303">
            <v>424513870</v>
          </cell>
        </row>
        <row r="2304">
          <cell r="A2304">
            <v>35531</v>
          </cell>
          <cell r="E2304">
            <v>441460350</v>
          </cell>
        </row>
        <row r="2305">
          <cell r="A2305">
            <v>35532</v>
          </cell>
          <cell r="E2305">
            <v>0</v>
          </cell>
        </row>
        <row r="2306">
          <cell r="A2306">
            <v>35533</v>
          </cell>
          <cell r="E2306">
            <v>0</v>
          </cell>
        </row>
        <row r="2307">
          <cell r="A2307">
            <v>35534</v>
          </cell>
          <cell r="E2307">
            <v>406133420</v>
          </cell>
        </row>
        <row r="2308">
          <cell r="A2308">
            <v>35535</v>
          </cell>
          <cell r="E2308">
            <v>508717780</v>
          </cell>
        </row>
        <row r="2309">
          <cell r="A2309">
            <v>35536</v>
          </cell>
          <cell r="E2309">
            <v>499010038</v>
          </cell>
        </row>
        <row r="2310">
          <cell r="A2310">
            <v>35537</v>
          </cell>
          <cell r="E2310">
            <v>502318857</v>
          </cell>
        </row>
        <row r="2311">
          <cell r="A2311">
            <v>35538</v>
          </cell>
          <cell r="E2311">
            <v>468835730</v>
          </cell>
        </row>
        <row r="2312">
          <cell r="A2312">
            <v>35539</v>
          </cell>
          <cell r="E2312">
            <v>0</v>
          </cell>
        </row>
        <row r="2313">
          <cell r="A2313">
            <v>35540</v>
          </cell>
          <cell r="E2313">
            <v>0</v>
          </cell>
        </row>
        <row r="2314">
          <cell r="A2314">
            <v>35541</v>
          </cell>
          <cell r="E2314">
            <v>394240380</v>
          </cell>
        </row>
        <row r="2315">
          <cell r="A2315">
            <v>35542</v>
          </cell>
          <cell r="E2315">
            <v>507300530</v>
          </cell>
        </row>
        <row r="2316">
          <cell r="A2316">
            <v>35543</v>
          </cell>
          <cell r="E2316">
            <v>495023942</v>
          </cell>
        </row>
        <row r="2317">
          <cell r="A2317">
            <v>35544</v>
          </cell>
          <cell r="E2317">
            <v>493417375</v>
          </cell>
        </row>
        <row r="2318">
          <cell r="A2318">
            <v>35545</v>
          </cell>
          <cell r="E2318">
            <v>416177180</v>
          </cell>
        </row>
        <row r="2319">
          <cell r="A2319">
            <v>35546</v>
          </cell>
          <cell r="E2319">
            <v>0</v>
          </cell>
        </row>
        <row r="2320">
          <cell r="A2320">
            <v>35547</v>
          </cell>
          <cell r="E2320">
            <v>0</v>
          </cell>
        </row>
        <row r="2321">
          <cell r="A2321">
            <v>35548</v>
          </cell>
          <cell r="E2321">
            <v>404247470</v>
          </cell>
        </row>
        <row r="2322">
          <cell r="A2322">
            <v>35549</v>
          </cell>
          <cell r="E2322">
            <v>550909037</v>
          </cell>
        </row>
        <row r="2323">
          <cell r="A2323">
            <v>35550</v>
          </cell>
          <cell r="E2323">
            <v>562564370</v>
          </cell>
        </row>
        <row r="2324">
          <cell r="A2324">
            <v>35551</v>
          </cell>
          <cell r="E2324">
            <v>460240410</v>
          </cell>
        </row>
        <row r="2325">
          <cell r="A2325">
            <v>35552</v>
          </cell>
          <cell r="E2325">
            <v>497038234</v>
          </cell>
        </row>
        <row r="2326">
          <cell r="A2326">
            <v>35553</v>
          </cell>
          <cell r="E2326">
            <v>0</v>
          </cell>
        </row>
        <row r="2327">
          <cell r="A2327">
            <v>35554</v>
          </cell>
          <cell r="E2327">
            <v>0</v>
          </cell>
        </row>
        <row r="2328">
          <cell r="A2328">
            <v>35555</v>
          </cell>
          <cell r="E2328">
            <v>548430610</v>
          </cell>
        </row>
        <row r="2329">
          <cell r="A2329">
            <v>35556</v>
          </cell>
          <cell r="E2329">
            <v>601808300</v>
          </cell>
        </row>
        <row r="2330">
          <cell r="A2330">
            <v>35557</v>
          </cell>
          <cell r="E2330">
            <v>498983376</v>
          </cell>
        </row>
        <row r="2331">
          <cell r="A2331">
            <v>35558</v>
          </cell>
          <cell r="E2331">
            <v>553511487</v>
          </cell>
        </row>
        <row r="2332">
          <cell r="A2332">
            <v>35559</v>
          </cell>
          <cell r="E2332">
            <v>456025920</v>
          </cell>
        </row>
        <row r="2333">
          <cell r="A2333">
            <v>35560</v>
          </cell>
          <cell r="E2333">
            <v>0</v>
          </cell>
        </row>
        <row r="2334">
          <cell r="A2334">
            <v>35561</v>
          </cell>
          <cell r="E2334">
            <v>0</v>
          </cell>
        </row>
        <row r="2335">
          <cell r="A2335">
            <v>35562</v>
          </cell>
          <cell r="E2335">
            <v>461065510</v>
          </cell>
        </row>
        <row r="2336">
          <cell r="A2336">
            <v>35563</v>
          </cell>
          <cell r="E2336">
            <v>490786700</v>
          </cell>
        </row>
        <row r="2337">
          <cell r="A2337">
            <v>35564</v>
          </cell>
          <cell r="E2337">
            <v>504577493</v>
          </cell>
        </row>
        <row r="2338">
          <cell r="A2338">
            <v>35565</v>
          </cell>
          <cell r="E2338">
            <v>458933339</v>
          </cell>
        </row>
        <row r="2339">
          <cell r="A2339">
            <v>35566</v>
          </cell>
          <cell r="E2339">
            <v>486677099</v>
          </cell>
        </row>
        <row r="2340">
          <cell r="A2340">
            <v>35567</v>
          </cell>
          <cell r="E2340">
            <v>0</v>
          </cell>
        </row>
        <row r="2341">
          <cell r="A2341">
            <v>35568</v>
          </cell>
          <cell r="E2341">
            <v>0</v>
          </cell>
        </row>
        <row r="2342">
          <cell r="A2342">
            <v>35569</v>
          </cell>
          <cell r="E2342">
            <v>344964780</v>
          </cell>
        </row>
        <row r="2343">
          <cell r="A2343">
            <v>35570</v>
          </cell>
          <cell r="E2343">
            <v>450597650</v>
          </cell>
        </row>
        <row r="2344">
          <cell r="A2344">
            <v>35571</v>
          </cell>
          <cell r="E2344">
            <v>538027460</v>
          </cell>
        </row>
        <row r="2345">
          <cell r="A2345">
            <v>35572</v>
          </cell>
          <cell r="E2345">
            <v>441122891</v>
          </cell>
        </row>
        <row r="2346">
          <cell r="A2346">
            <v>35573</v>
          </cell>
          <cell r="E2346">
            <v>416947110</v>
          </cell>
        </row>
        <row r="2347">
          <cell r="A2347">
            <v>35574</v>
          </cell>
          <cell r="E2347">
            <v>0</v>
          </cell>
        </row>
        <row r="2348">
          <cell r="A2348">
            <v>35575</v>
          </cell>
          <cell r="E2348">
            <v>0</v>
          </cell>
        </row>
        <row r="2349">
          <cell r="A2349">
            <v>35576</v>
          </cell>
          <cell r="E2349">
            <v>0</v>
          </cell>
        </row>
        <row r="2350">
          <cell r="A2350">
            <v>35577</v>
          </cell>
          <cell r="E2350">
            <v>435760940</v>
          </cell>
        </row>
        <row r="2351">
          <cell r="A2351">
            <v>35578</v>
          </cell>
          <cell r="E2351">
            <v>487060310</v>
          </cell>
        </row>
        <row r="2352">
          <cell r="A2352">
            <v>35579</v>
          </cell>
          <cell r="E2352">
            <v>462355990</v>
          </cell>
        </row>
        <row r="2353">
          <cell r="A2353">
            <v>35580</v>
          </cell>
          <cell r="E2353">
            <v>536930187</v>
          </cell>
        </row>
        <row r="2354">
          <cell r="A2354">
            <v>35581</v>
          </cell>
          <cell r="E2354">
            <v>0</v>
          </cell>
        </row>
        <row r="2355">
          <cell r="A2355">
            <v>35582</v>
          </cell>
          <cell r="E2355">
            <v>0</v>
          </cell>
        </row>
        <row r="2356">
          <cell r="A2356">
            <v>35583</v>
          </cell>
          <cell r="E2356">
            <v>432973960</v>
          </cell>
        </row>
        <row r="2357">
          <cell r="A2357">
            <v>35584</v>
          </cell>
          <cell r="E2357">
            <v>530799500</v>
          </cell>
        </row>
        <row r="2358">
          <cell r="A2358">
            <v>35585</v>
          </cell>
          <cell r="E2358">
            <v>476494900</v>
          </cell>
        </row>
        <row r="2359">
          <cell r="A2359">
            <v>35586</v>
          </cell>
          <cell r="E2359">
            <v>458749991</v>
          </cell>
        </row>
        <row r="2360">
          <cell r="A2360">
            <v>35587</v>
          </cell>
          <cell r="E2360">
            <v>488607930</v>
          </cell>
        </row>
        <row r="2361">
          <cell r="A2361">
            <v>35588</v>
          </cell>
          <cell r="E2361">
            <v>0</v>
          </cell>
        </row>
        <row r="2362">
          <cell r="A2362">
            <v>35589</v>
          </cell>
          <cell r="E2362">
            <v>0</v>
          </cell>
        </row>
        <row r="2363">
          <cell r="A2363">
            <v>35590</v>
          </cell>
          <cell r="E2363">
            <v>468210580</v>
          </cell>
        </row>
        <row r="2364">
          <cell r="A2364">
            <v>35591</v>
          </cell>
          <cell r="E2364">
            <v>526553930</v>
          </cell>
        </row>
        <row r="2365">
          <cell r="A2365">
            <v>35592</v>
          </cell>
          <cell r="E2365">
            <v>524434656</v>
          </cell>
        </row>
        <row r="2366">
          <cell r="A2366">
            <v>35593</v>
          </cell>
          <cell r="E2366">
            <v>592818474</v>
          </cell>
        </row>
        <row r="2367">
          <cell r="A2367">
            <v>35594</v>
          </cell>
          <cell r="E2367">
            <v>575065690</v>
          </cell>
        </row>
        <row r="2368">
          <cell r="A2368">
            <v>35595</v>
          </cell>
          <cell r="E2368">
            <v>0</v>
          </cell>
        </row>
        <row r="2369">
          <cell r="A2369">
            <v>35596</v>
          </cell>
          <cell r="E2369">
            <v>0</v>
          </cell>
        </row>
        <row r="2370">
          <cell r="A2370">
            <v>35597</v>
          </cell>
          <cell r="E2370">
            <v>419089792</v>
          </cell>
        </row>
        <row r="2371">
          <cell r="A2371">
            <v>35598</v>
          </cell>
          <cell r="E2371">
            <v>544914106</v>
          </cell>
        </row>
        <row r="2372">
          <cell r="A2372">
            <v>35599</v>
          </cell>
          <cell r="E2372">
            <v>491833070</v>
          </cell>
        </row>
        <row r="2373">
          <cell r="A2373">
            <v>35600</v>
          </cell>
          <cell r="E2373">
            <v>537055979</v>
          </cell>
        </row>
        <row r="2374">
          <cell r="A2374">
            <v>35601</v>
          </cell>
          <cell r="E2374">
            <v>652945470</v>
          </cell>
        </row>
        <row r="2375">
          <cell r="A2375">
            <v>35602</v>
          </cell>
          <cell r="E2375">
            <v>0</v>
          </cell>
        </row>
        <row r="2376">
          <cell r="A2376">
            <v>35603</v>
          </cell>
          <cell r="E2376">
            <v>0</v>
          </cell>
        </row>
        <row r="2377">
          <cell r="A2377">
            <v>35604</v>
          </cell>
          <cell r="E2377">
            <v>498157535</v>
          </cell>
        </row>
        <row r="2378">
          <cell r="A2378">
            <v>35605</v>
          </cell>
          <cell r="E2378">
            <v>553842460</v>
          </cell>
        </row>
        <row r="2379">
          <cell r="A2379">
            <v>35606</v>
          </cell>
          <cell r="E2379">
            <v>607774930</v>
          </cell>
        </row>
        <row r="2380">
          <cell r="A2380">
            <v>35607</v>
          </cell>
          <cell r="E2380">
            <v>503686715</v>
          </cell>
        </row>
        <row r="2381">
          <cell r="A2381">
            <v>35608</v>
          </cell>
          <cell r="E2381">
            <v>472369840</v>
          </cell>
        </row>
        <row r="2382">
          <cell r="A2382">
            <v>35609</v>
          </cell>
          <cell r="E2382">
            <v>0</v>
          </cell>
        </row>
        <row r="2383">
          <cell r="A2383">
            <v>35610</v>
          </cell>
          <cell r="E2383">
            <v>0</v>
          </cell>
        </row>
        <row r="2384">
          <cell r="A2384">
            <v>35611</v>
          </cell>
          <cell r="E2384">
            <v>569045050</v>
          </cell>
        </row>
        <row r="2385">
          <cell r="A2385">
            <v>35612</v>
          </cell>
          <cell r="E2385">
            <v>544271980</v>
          </cell>
        </row>
        <row r="2386">
          <cell r="A2386">
            <v>35613</v>
          </cell>
          <cell r="E2386">
            <v>528098300</v>
          </cell>
        </row>
        <row r="2387">
          <cell r="A2387">
            <v>35614</v>
          </cell>
          <cell r="E2387">
            <v>379164214</v>
          </cell>
        </row>
        <row r="2388">
          <cell r="A2388">
            <v>35615</v>
          </cell>
          <cell r="E2388">
            <v>0</v>
          </cell>
        </row>
        <row r="2389">
          <cell r="A2389">
            <v>35616</v>
          </cell>
          <cell r="E2389">
            <v>0</v>
          </cell>
        </row>
        <row r="2390">
          <cell r="A2390">
            <v>35617</v>
          </cell>
          <cell r="E2390">
            <v>0</v>
          </cell>
        </row>
        <row r="2391">
          <cell r="A2391">
            <v>35618</v>
          </cell>
          <cell r="E2391">
            <v>520214060</v>
          </cell>
        </row>
        <row r="2392">
          <cell r="A2392">
            <v>35619</v>
          </cell>
          <cell r="E2392">
            <v>531335590</v>
          </cell>
        </row>
        <row r="2393">
          <cell r="A2393">
            <v>35620</v>
          </cell>
          <cell r="E2393">
            <v>591994937</v>
          </cell>
        </row>
        <row r="2394">
          <cell r="A2394">
            <v>35621</v>
          </cell>
          <cell r="E2394">
            <v>552330980</v>
          </cell>
        </row>
        <row r="2395">
          <cell r="A2395">
            <v>35622</v>
          </cell>
          <cell r="E2395">
            <v>499879490</v>
          </cell>
        </row>
        <row r="2396">
          <cell r="A2396">
            <v>35623</v>
          </cell>
          <cell r="E2396">
            <v>0</v>
          </cell>
        </row>
        <row r="2397">
          <cell r="A2397">
            <v>35624</v>
          </cell>
          <cell r="E2397">
            <v>0</v>
          </cell>
        </row>
        <row r="2398">
          <cell r="A2398">
            <v>35625</v>
          </cell>
          <cell r="E2398">
            <v>489495179</v>
          </cell>
        </row>
        <row r="2399">
          <cell r="A2399">
            <v>35626</v>
          </cell>
          <cell r="E2399">
            <v>598972409</v>
          </cell>
        </row>
        <row r="2400">
          <cell r="A2400">
            <v>35627</v>
          </cell>
          <cell r="E2400">
            <v>652848310</v>
          </cell>
        </row>
        <row r="2401">
          <cell r="A2401">
            <v>35628</v>
          </cell>
          <cell r="E2401">
            <v>629087970</v>
          </cell>
        </row>
        <row r="2402">
          <cell r="A2402">
            <v>35629</v>
          </cell>
          <cell r="E2402">
            <v>589596040</v>
          </cell>
        </row>
        <row r="2403">
          <cell r="A2403">
            <v>35630</v>
          </cell>
          <cell r="E2403">
            <v>0</v>
          </cell>
        </row>
        <row r="2404">
          <cell r="A2404">
            <v>35631</v>
          </cell>
          <cell r="E2404">
            <v>0</v>
          </cell>
        </row>
        <row r="2405">
          <cell r="A2405">
            <v>35632</v>
          </cell>
          <cell r="E2405">
            <v>460807880</v>
          </cell>
        </row>
        <row r="2406">
          <cell r="A2406">
            <v>35633</v>
          </cell>
          <cell r="E2406">
            <v>579843441</v>
          </cell>
        </row>
        <row r="2407">
          <cell r="A2407">
            <v>35634</v>
          </cell>
          <cell r="E2407">
            <v>620267412</v>
          </cell>
        </row>
        <row r="2408">
          <cell r="A2408">
            <v>35635</v>
          </cell>
          <cell r="E2408">
            <v>571137671</v>
          </cell>
        </row>
        <row r="2409">
          <cell r="A2409">
            <v>35636</v>
          </cell>
          <cell r="E2409">
            <v>521028330</v>
          </cell>
        </row>
        <row r="2410">
          <cell r="A2410">
            <v>35637</v>
          </cell>
          <cell r="E2410">
            <v>0</v>
          </cell>
        </row>
        <row r="2411">
          <cell r="A2411">
            <v>35638</v>
          </cell>
          <cell r="E2411">
            <v>0</v>
          </cell>
        </row>
        <row r="2412">
          <cell r="A2412">
            <v>35639</v>
          </cell>
          <cell r="E2412">
            <v>466806150</v>
          </cell>
        </row>
        <row r="2413">
          <cell r="A2413">
            <v>35640</v>
          </cell>
          <cell r="E2413">
            <v>548734331</v>
          </cell>
        </row>
        <row r="2414">
          <cell r="A2414">
            <v>35641</v>
          </cell>
          <cell r="E2414">
            <v>571071800</v>
          </cell>
        </row>
        <row r="2415">
          <cell r="A2415">
            <v>35642</v>
          </cell>
          <cell r="E2415">
            <v>549720005</v>
          </cell>
        </row>
        <row r="2416">
          <cell r="A2416">
            <v>35643</v>
          </cell>
          <cell r="E2416">
            <v>513386410</v>
          </cell>
        </row>
        <row r="2417">
          <cell r="A2417">
            <v>35644</v>
          </cell>
          <cell r="E2417">
            <v>0</v>
          </cell>
        </row>
        <row r="2418">
          <cell r="A2418">
            <v>35645</v>
          </cell>
          <cell r="E2418">
            <v>0</v>
          </cell>
        </row>
        <row r="2419">
          <cell r="A2419">
            <v>35646</v>
          </cell>
          <cell r="E2419">
            <v>456249848</v>
          </cell>
        </row>
        <row r="2420">
          <cell r="A2420">
            <v>35647</v>
          </cell>
          <cell r="E2420">
            <v>525628841</v>
          </cell>
        </row>
        <row r="2421">
          <cell r="A2421">
            <v>35648</v>
          </cell>
          <cell r="E2421">
            <v>569061339</v>
          </cell>
        </row>
        <row r="2422">
          <cell r="A2422">
            <v>35649</v>
          </cell>
          <cell r="E2422">
            <v>576439310</v>
          </cell>
        </row>
        <row r="2423">
          <cell r="A2423">
            <v>35650</v>
          </cell>
          <cell r="E2423">
            <v>563250516</v>
          </cell>
        </row>
        <row r="2424">
          <cell r="A2424">
            <v>35651</v>
          </cell>
          <cell r="E2424">
            <v>0</v>
          </cell>
        </row>
        <row r="2425">
          <cell r="A2425">
            <v>35652</v>
          </cell>
          <cell r="E2425">
            <v>0</v>
          </cell>
        </row>
        <row r="2426">
          <cell r="A2426">
            <v>35653</v>
          </cell>
          <cell r="E2426">
            <v>480794450</v>
          </cell>
        </row>
        <row r="2427">
          <cell r="A2427">
            <v>35654</v>
          </cell>
          <cell r="E2427">
            <v>499445020</v>
          </cell>
        </row>
        <row r="2428">
          <cell r="A2428">
            <v>35655</v>
          </cell>
          <cell r="E2428">
            <v>589550390</v>
          </cell>
        </row>
        <row r="2429">
          <cell r="A2429">
            <v>35656</v>
          </cell>
          <cell r="E2429">
            <v>526532230</v>
          </cell>
        </row>
        <row r="2430">
          <cell r="A2430">
            <v>35657</v>
          </cell>
          <cell r="E2430">
            <v>541336170</v>
          </cell>
        </row>
        <row r="2431">
          <cell r="A2431">
            <v>35658</v>
          </cell>
          <cell r="E2431">
            <v>0</v>
          </cell>
        </row>
        <row r="2432">
          <cell r="A2432">
            <v>35659</v>
          </cell>
          <cell r="E2432">
            <v>0</v>
          </cell>
        </row>
        <row r="2433">
          <cell r="A2433">
            <v>35660</v>
          </cell>
          <cell r="E2433">
            <v>512935400</v>
          </cell>
        </row>
        <row r="2434">
          <cell r="A2434">
            <v>35661</v>
          </cell>
          <cell r="E2434">
            <v>549923511</v>
          </cell>
        </row>
        <row r="2435">
          <cell r="A2435">
            <v>35662</v>
          </cell>
          <cell r="E2435">
            <v>519498480</v>
          </cell>
        </row>
        <row r="2436">
          <cell r="A2436">
            <v>35663</v>
          </cell>
          <cell r="E2436">
            <v>491085110</v>
          </cell>
        </row>
        <row r="2437">
          <cell r="A2437">
            <v>35664</v>
          </cell>
          <cell r="E2437">
            <v>454466900</v>
          </cell>
        </row>
        <row r="2438">
          <cell r="A2438">
            <v>35665</v>
          </cell>
          <cell r="E2438">
            <v>0</v>
          </cell>
        </row>
        <row r="2439">
          <cell r="A2439">
            <v>35666</v>
          </cell>
          <cell r="E2439">
            <v>0</v>
          </cell>
        </row>
        <row r="2440">
          <cell r="A2440">
            <v>35667</v>
          </cell>
          <cell r="E2440">
            <v>391958530</v>
          </cell>
        </row>
        <row r="2441">
          <cell r="A2441">
            <v>35668</v>
          </cell>
          <cell r="E2441">
            <v>484363330</v>
          </cell>
        </row>
        <row r="2442">
          <cell r="A2442">
            <v>35669</v>
          </cell>
          <cell r="E2442">
            <v>492408947</v>
          </cell>
        </row>
        <row r="2443">
          <cell r="A2443">
            <v>35670</v>
          </cell>
          <cell r="E2443">
            <v>484185082</v>
          </cell>
        </row>
        <row r="2444">
          <cell r="A2444">
            <v>35671</v>
          </cell>
          <cell r="E2444">
            <v>411610283</v>
          </cell>
        </row>
        <row r="2445">
          <cell r="A2445">
            <v>35672</v>
          </cell>
          <cell r="E2445">
            <v>0</v>
          </cell>
        </row>
        <row r="2446">
          <cell r="A2446">
            <v>35673</v>
          </cell>
          <cell r="E2446">
            <v>0</v>
          </cell>
        </row>
        <row r="2447">
          <cell r="A2447">
            <v>35674</v>
          </cell>
          <cell r="E2447">
            <v>0</v>
          </cell>
        </row>
        <row r="2448">
          <cell r="A2448">
            <v>35675</v>
          </cell>
          <cell r="E2448">
            <v>496056717</v>
          </cell>
        </row>
        <row r="2449">
          <cell r="A2449">
            <v>35676</v>
          </cell>
          <cell r="E2449">
            <v>550632310</v>
          </cell>
        </row>
        <row r="2450">
          <cell r="A2450">
            <v>35677</v>
          </cell>
          <cell r="E2450">
            <v>557213450</v>
          </cell>
        </row>
        <row r="2451">
          <cell r="A2451">
            <v>35678</v>
          </cell>
          <cell r="E2451">
            <v>528371080</v>
          </cell>
        </row>
        <row r="2452">
          <cell r="A2452">
            <v>35679</v>
          </cell>
          <cell r="E2452">
            <v>0</v>
          </cell>
        </row>
        <row r="2453">
          <cell r="A2453">
            <v>35680</v>
          </cell>
          <cell r="E2453">
            <v>0</v>
          </cell>
        </row>
        <row r="2454">
          <cell r="A2454">
            <v>35681</v>
          </cell>
          <cell r="E2454">
            <v>463963788</v>
          </cell>
        </row>
        <row r="2455">
          <cell r="A2455">
            <v>35682</v>
          </cell>
          <cell r="E2455">
            <v>501869560</v>
          </cell>
        </row>
        <row r="2456">
          <cell r="A2456">
            <v>35683</v>
          </cell>
          <cell r="E2456">
            <v>529981729</v>
          </cell>
        </row>
        <row r="2457">
          <cell r="A2457">
            <v>35684</v>
          </cell>
          <cell r="E2457">
            <v>579344684</v>
          </cell>
        </row>
        <row r="2458">
          <cell r="A2458">
            <v>35685</v>
          </cell>
          <cell r="E2458">
            <v>543737877</v>
          </cell>
        </row>
        <row r="2459">
          <cell r="A2459">
            <v>35686</v>
          </cell>
          <cell r="E2459">
            <v>0</v>
          </cell>
        </row>
        <row r="2460">
          <cell r="A2460">
            <v>35687</v>
          </cell>
          <cell r="E2460">
            <v>0</v>
          </cell>
        </row>
        <row r="2461">
          <cell r="A2461">
            <v>35688</v>
          </cell>
          <cell r="E2461">
            <v>468792396</v>
          </cell>
        </row>
        <row r="2462">
          <cell r="A2462">
            <v>35689</v>
          </cell>
          <cell r="E2462">
            <v>642067566</v>
          </cell>
        </row>
        <row r="2463">
          <cell r="A2463">
            <v>35690</v>
          </cell>
          <cell r="E2463">
            <v>591438560</v>
          </cell>
        </row>
        <row r="2464">
          <cell r="A2464">
            <v>35691</v>
          </cell>
          <cell r="E2464">
            <v>575877497</v>
          </cell>
        </row>
        <row r="2465">
          <cell r="A2465">
            <v>35692</v>
          </cell>
          <cell r="E2465">
            <v>630855710</v>
          </cell>
        </row>
        <row r="2466">
          <cell r="A2466">
            <v>35693</v>
          </cell>
          <cell r="E2466">
            <v>0</v>
          </cell>
        </row>
        <row r="2467">
          <cell r="A2467">
            <v>35694</v>
          </cell>
          <cell r="E2467">
            <v>0</v>
          </cell>
        </row>
        <row r="2468">
          <cell r="A2468">
            <v>35695</v>
          </cell>
          <cell r="E2468">
            <v>490612220</v>
          </cell>
        </row>
        <row r="2469">
          <cell r="A2469">
            <v>35696</v>
          </cell>
          <cell r="E2469">
            <v>526505987</v>
          </cell>
        </row>
        <row r="2470">
          <cell r="A2470">
            <v>35697</v>
          </cell>
          <cell r="E2470">
            <v>645707953</v>
          </cell>
        </row>
        <row r="2471">
          <cell r="A2471">
            <v>35698</v>
          </cell>
          <cell r="E2471">
            <v>525185810</v>
          </cell>
        </row>
        <row r="2472">
          <cell r="A2472">
            <v>35699</v>
          </cell>
          <cell r="E2472">
            <v>505250090</v>
          </cell>
        </row>
        <row r="2473">
          <cell r="A2473">
            <v>35700</v>
          </cell>
          <cell r="E2473">
            <v>0</v>
          </cell>
        </row>
        <row r="2474">
          <cell r="A2474">
            <v>35701</v>
          </cell>
          <cell r="E2474">
            <v>0</v>
          </cell>
        </row>
        <row r="2475">
          <cell r="A2475">
            <v>35702</v>
          </cell>
          <cell r="E2475">
            <v>476946346</v>
          </cell>
        </row>
        <row r="2476">
          <cell r="A2476">
            <v>35703</v>
          </cell>
          <cell r="E2476">
            <v>597687474</v>
          </cell>
        </row>
        <row r="2477">
          <cell r="A2477">
            <v>35704</v>
          </cell>
          <cell r="E2477">
            <v>599982240</v>
          </cell>
        </row>
        <row r="2478">
          <cell r="A2478">
            <v>35705</v>
          </cell>
          <cell r="E2478">
            <v>474550020</v>
          </cell>
        </row>
        <row r="2479">
          <cell r="A2479">
            <v>35706</v>
          </cell>
          <cell r="E2479">
            <v>623118020</v>
          </cell>
        </row>
        <row r="2480">
          <cell r="A2480">
            <v>35707</v>
          </cell>
          <cell r="E2480">
            <v>0</v>
          </cell>
        </row>
        <row r="2481">
          <cell r="A2481">
            <v>35708</v>
          </cell>
          <cell r="E2481">
            <v>0</v>
          </cell>
        </row>
        <row r="2482">
          <cell r="A2482">
            <v>35709</v>
          </cell>
          <cell r="E2482">
            <v>502526175</v>
          </cell>
        </row>
        <row r="2483">
          <cell r="A2483">
            <v>35710</v>
          </cell>
          <cell r="E2483">
            <v>555666870</v>
          </cell>
        </row>
        <row r="2484">
          <cell r="A2484">
            <v>35711</v>
          </cell>
          <cell r="E2484">
            <v>584926044</v>
          </cell>
        </row>
        <row r="2485">
          <cell r="A2485">
            <v>35712</v>
          </cell>
          <cell r="E2485">
            <v>551591900</v>
          </cell>
        </row>
        <row r="2486">
          <cell r="A2486">
            <v>35713</v>
          </cell>
          <cell r="E2486">
            <v>500417180</v>
          </cell>
        </row>
        <row r="2487">
          <cell r="A2487">
            <v>35714</v>
          </cell>
          <cell r="E2487">
            <v>0</v>
          </cell>
        </row>
        <row r="2488">
          <cell r="A2488">
            <v>35715</v>
          </cell>
          <cell r="E2488">
            <v>0</v>
          </cell>
        </row>
        <row r="2489">
          <cell r="A2489">
            <v>35716</v>
          </cell>
          <cell r="E2489">
            <v>357502120</v>
          </cell>
        </row>
        <row r="2490">
          <cell r="A2490">
            <v>35717</v>
          </cell>
          <cell r="E2490">
            <v>512176233</v>
          </cell>
        </row>
        <row r="2491">
          <cell r="A2491">
            <v>35718</v>
          </cell>
          <cell r="E2491">
            <v>506588144</v>
          </cell>
        </row>
        <row r="2492">
          <cell r="A2492">
            <v>35719</v>
          </cell>
          <cell r="E2492">
            <v>597334789</v>
          </cell>
        </row>
        <row r="2493">
          <cell r="A2493">
            <v>35720</v>
          </cell>
          <cell r="E2493">
            <v>624854310</v>
          </cell>
        </row>
        <row r="2494">
          <cell r="A2494">
            <v>35721</v>
          </cell>
          <cell r="E2494">
            <v>0</v>
          </cell>
        </row>
        <row r="2495">
          <cell r="A2495">
            <v>35722</v>
          </cell>
          <cell r="E2495">
            <v>0</v>
          </cell>
        </row>
        <row r="2496">
          <cell r="A2496">
            <v>35723</v>
          </cell>
          <cell r="E2496">
            <v>483717749</v>
          </cell>
        </row>
        <row r="2497">
          <cell r="A2497">
            <v>35724</v>
          </cell>
          <cell r="E2497">
            <v>581023380</v>
          </cell>
        </row>
        <row r="2498">
          <cell r="A2498">
            <v>35725</v>
          </cell>
          <cell r="E2498">
            <v>614164290</v>
          </cell>
        </row>
        <row r="2499">
          <cell r="A2499">
            <v>35726</v>
          </cell>
          <cell r="E2499">
            <v>672505830</v>
          </cell>
        </row>
        <row r="2500">
          <cell r="A2500">
            <v>35727</v>
          </cell>
          <cell r="E2500">
            <v>677240630</v>
          </cell>
        </row>
        <row r="2501">
          <cell r="A2501">
            <v>35728</v>
          </cell>
          <cell r="E2501">
            <v>0</v>
          </cell>
        </row>
        <row r="2502">
          <cell r="A2502">
            <v>35729</v>
          </cell>
          <cell r="E2502">
            <v>0</v>
          </cell>
        </row>
        <row r="2503">
          <cell r="A2503">
            <v>35730</v>
          </cell>
          <cell r="E2503">
            <v>684570730</v>
          </cell>
        </row>
        <row r="2504">
          <cell r="A2504">
            <v>35731</v>
          </cell>
          <cell r="E2504">
            <v>1201346607</v>
          </cell>
        </row>
        <row r="2505">
          <cell r="A2505">
            <v>35732</v>
          </cell>
          <cell r="E2505">
            <v>776331150</v>
          </cell>
        </row>
        <row r="2506">
          <cell r="A2506">
            <v>35733</v>
          </cell>
          <cell r="E2506">
            <v>711969336</v>
          </cell>
        </row>
        <row r="2507">
          <cell r="A2507">
            <v>35734</v>
          </cell>
          <cell r="E2507">
            <v>637633739</v>
          </cell>
        </row>
        <row r="2508">
          <cell r="A2508">
            <v>35735</v>
          </cell>
          <cell r="E2508">
            <v>0</v>
          </cell>
        </row>
        <row r="2509">
          <cell r="A2509">
            <v>35736</v>
          </cell>
          <cell r="E2509">
            <v>0</v>
          </cell>
        </row>
        <row r="2510">
          <cell r="A2510">
            <v>35737</v>
          </cell>
          <cell r="E2510">
            <v>572818687</v>
          </cell>
        </row>
        <row r="2511">
          <cell r="A2511">
            <v>35738</v>
          </cell>
          <cell r="E2511">
            <v>541376713</v>
          </cell>
        </row>
        <row r="2512">
          <cell r="A2512">
            <v>35739</v>
          </cell>
          <cell r="E2512">
            <v>581451227</v>
          </cell>
        </row>
        <row r="2513">
          <cell r="A2513">
            <v>35740</v>
          </cell>
          <cell r="E2513">
            <v>525919138</v>
          </cell>
        </row>
        <row r="2514">
          <cell r="A2514">
            <v>35741</v>
          </cell>
          <cell r="E2514">
            <v>569753630</v>
          </cell>
        </row>
        <row r="2515">
          <cell r="A2515">
            <v>35742</v>
          </cell>
          <cell r="E2515">
            <v>0</v>
          </cell>
        </row>
        <row r="2516">
          <cell r="A2516">
            <v>35743</v>
          </cell>
          <cell r="E2516">
            <v>0</v>
          </cell>
        </row>
        <row r="2517">
          <cell r="A2517">
            <v>35744</v>
          </cell>
          <cell r="E2517">
            <v>477775810</v>
          </cell>
        </row>
        <row r="2518">
          <cell r="A2518">
            <v>35745</v>
          </cell>
          <cell r="E2518">
            <v>437783280</v>
          </cell>
        </row>
        <row r="2519">
          <cell r="A2519">
            <v>35746</v>
          </cell>
          <cell r="E2519">
            <v>588055096</v>
          </cell>
        </row>
        <row r="2520">
          <cell r="A2520">
            <v>35747</v>
          </cell>
          <cell r="E2520">
            <v>653809014</v>
          </cell>
        </row>
        <row r="2521">
          <cell r="A2521">
            <v>35748</v>
          </cell>
          <cell r="E2521">
            <v>635568430</v>
          </cell>
        </row>
        <row r="2522">
          <cell r="A2522">
            <v>35749</v>
          </cell>
          <cell r="E2522">
            <v>0</v>
          </cell>
        </row>
        <row r="2523">
          <cell r="A2523">
            <v>35750</v>
          </cell>
          <cell r="E2523">
            <v>0</v>
          </cell>
        </row>
        <row r="2524">
          <cell r="A2524">
            <v>35751</v>
          </cell>
          <cell r="E2524">
            <v>584271058</v>
          </cell>
        </row>
        <row r="2525">
          <cell r="A2525">
            <v>35752</v>
          </cell>
          <cell r="E2525">
            <v>527842745</v>
          </cell>
        </row>
        <row r="2526">
          <cell r="A2526">
            <v>35753</v>
          </cell>
          <cell r="E2526">
            <v>552366802</v>
          </cell>
        </row>
        <row r="2527">
          <cell r="A2527">
            <v>35754</v>
          </cell>
          <cell r="E2527">
            <v>609838700</v>
          </cell>
        </row>
        <row r="2528">
          <cell r="A2528">
            <v>35755</v>
          </cell>
          <cell r="E2528">
            <v>610764794</v>
          </cell>
        </row>
        <row r="2529">
          <cell r="A2529">
            <v>35756</v>
          </cell>
          <cell r="E2529">
            <v>0</v>
          </cell>
        </row>
        <row r="2530">
          <cell r="A2530">
            <v>35757</v>
          </cell>
          <cell r="E2530">
            <v>0</v>
          </cell>
        </row>
        <row r="2531">
          <cell r="A2531">
            <v>35758</v>
          </cell>
          <cell r="E2531">
            <v>518742710</v>
          </cell>
        </row>
        <row r="2532">
          <cell r="A2532">
            <v>35759</v>
          </cell>
          <cell r="E2532">
            <v>587721252</v>
          </cell>
        </row>
        <row r="2533">
          <cell r="A2533">
            <v>35760</v>
          </cell>
          <cell r="E2533">
            <v>487585590</v>
          </cell>
        </row>
        <row r="2534">
          <cell r="A2534">
            <v>35761</v>
          </cell>
          <cell r="E2534">
            <v>0</v>
          </cell>
        </row>
        <row r="2535">
          <cell r="A2535">
            <v>35762</v>
          </cell>
          <cell r="E2535">
            <v>188998500</v>
          </cell>
        </row>
        <row r="2536">
          <cell r="A2536">
            <v>35763</v>
          </cell>
          <cell r="E2536">
            <v>0</v>
          </cell>
        </row>
        <row r="2537">
          <cell r="A2537">
            <v>35764</v>
          </cell>
          <cell r="E2537">
            <v>0</v>
          </cell>
        </row>
        <row r="2538">
          <cell r="A2538">
            <v>35765</v>
          </cell>
          <cell r="E2538">
            <v>596148082</v>
          </cell>
        </row>
        <row r="2539">
          <cell r="A2539">
            <v>35766</v>
          </cell>
          <cell r="E2539">
            <v>581053352</v>
          </cell>
        </row>
        <row r="2540">
          <cell r="A2540">
            <v>35767</v>
          </cell>
          <cell r="E2540">
            <v>634252697</v>
          </cell>
        </row>
        <row r="2541">
          <cell r="A2541">
            <v>35768</v>
          </cell>
          <cell r="E2541">
            <v>636654657</v>
          </cell>
        </row>
        <row r="2542">
          <cell r="A2542">
            <v>35769</v>
          </cell>
          <cell r="E2542">
            <v>563391984</v>
          </cell>
        </row>
        <row r="2543">
          <cell r="A2543">
            <v>35770</v>
          </cell>
          <cell r="E2543">
            <v>0</v>
          </cell>
        </row>
        <row r="2544">
          <cell r="A2544">
            <v>35771</v>
          </cell>
          <cell r="E2544">
            <v>0</v>
          </cell>
        </row>
        <row r="2545">
          <cell r="A2545">
            <v>35772</v>
          </cell>
          <cell r="E2545">
            <v>493150363</v>
          </cell>
        </row>
        <row r="2546">
          <cell r="A2546">
            <v>35773</v>
          </cell>
          <cell r="E2546">
            <v>543498724</v>
          </cell>
        </row>
        <row r="2547">
          <cell r="A2547">
            <v>35774</v>
          </cell>
          <cell r="E2547">
            <v>605296843</v>
          </cell>
        </row>
        <row r="2548">
          <cell r="A2548">
            <v>35775</v>
          </cell>
          <cell r="E2548">
            <v>631500607</v>
          </cell>
        </row>
        <row r="2549">
          <cell r="A2549">
            <v>35776</v>
          </cell>
          <cell r="E2549">
            <v>578941460</v>
          </cell>
        </row>
        <row r="2550">
          <cell r="A2550">
            <v>35777</v>
          </cell>
          <cell r="E2550">
            <v>0</v>
          </cell>
        </row>
        <row r="2551">
          <cell r="A2551">
            <v>35778</v>
          </cell>
          <cell r="E2551">
            <v>0</v>
          </cell>
        </row>
        <row r="2552">
          <cell r="A2552">
            <v>35779</v>
          </cell>
          <cell r="E2552">
            <v>605879247</v>
          </cell>
        </row>
        <row r="2553">
          <cell r="A2553">
            <v>35780</v>
          </cell>
          <cell r="E2553">
            <v>638115176</v>
          </cell>
        </row>
        <row r="2554">
          <cell r="A2554">
            <v>35781</v>
          </cell>
          <cell r="E2554">
            <v>619546636</v>
          </cell>
        </row>
        <row r="2555">
          <cell r="A2555">
            <v>35782</v>
          </cell>
          <cell r="E2555">
            <v>618209750</v>
          </cell>
        </row>
        <row r="2556">
          <cell r="A2556">
            <v>35783</v>
          </cell>
          <cell r="E2556">
            <v>792946194</v>
          </cell>
        </row>
        <row r="2557">
          <cell r="A2557">
            <v>35784</v>
          </cell>
          <cell r="E2557">
            <v>0</v>
          </cell>
        </row>
        <row r="2558">
          <cell r="A2558">
            <v>35785</v>
          </cell>
          <cell r="E2558">
            <v>0</v>
          </cell>
        </row>
        <row r="2559">
          <cell r="A2559">
            <v>35786</v>
          </cell>
          <cell r="E2559">
            <v>534377335</v>
          </cell>
        </row>
        <row r="2560">
          <cell r="A2560">
            <v>35787</v>
          </cell>
          <cell r="E2560">
            <v>516520180</v>
          </cell>
        </row>
        <row r="2561">
          <cell r="A2561">
            <v>35788</v>
          </cell>
          <cell r="E2561">
            <v>265888490</v>
          </cell>
        </row>
        <row r="2562">
          <cell r="A2562">
            <v>35789</v>
          </cell>
          <cell r="E2562">
            <v>0</v>
          </cell>
        </row>
        <row r="2563">
          <cell r="A2563">
            <v>35790</v>
          </cell>
          <cell r="E2563">
            <v>154796910</v>
          </cell>
        </row>
        <row r="2564">
          <cell r="A2564">
            <v>35791</v>
          </cell>
          <cell r="E2564">
            <v>0</v>
          </cell>
        </row>
        <row r="2565">
          <cell r="A2565">
            <v>35792</v>
          </cell>
          <cell r="E2565">
            <v>0</v>
          </cell>
        </row>
        <row r="2566">
          <cell r="A2566">
            <v>35793</v>
          </cell>
          <cell r="E2566">
            <v>446177330</v>
          </cell>
        </row>
        <row r="2567">
          <cell r="A2567">
            <v>35794</v>
          </cell>
          <cell r="E2567">
            <v>503792672</v>
          </cell>
        </row>
        <row r="2568">
          <cell r="A2568">
            <v>35795</v>
          </cell>
          <cell r="E2568">
            <v>471985560</v>
          </cell>
        </row>
        <row r="2569">
          <cell r="A2569">
            <v>35796</v>
          </cell>
          <cell r="E2569">
            <v>0</v>
          </cell>
        </row>
        <row r="2570">
          <cell r="A2570">
            <v>35797</v>
          </cell>
          <cell r="E2570">
            <v>366060230</v>
          </cell>
        </row>
        <row r="2571">
          <cell r="A2571">
            <v>35798</v>
          </cell>
          <cell r="E2571">
            <v>0</v>
          </cell>
        </row>
        <row r="2572">
          <cell r="A2572">
            <v>35799</v>
          </cell>
          <cell r="E2572">
            <v>0</v>
          </cell>
        </row>
        <row r="2573">
          <cell r="A2573">
            <v>35800</v>
          </cell>
          <cell r="E2573">
            <v>629037440</v>
          </cell>
        </row>
        <row r="2574">
          <cell r="A2574">
            <v>35801</v>
          </cell>
          <cell r="E2574">
            <v>625134145</v>
          </cell>
        </row>
        <row r="2575">
          <cell r="A2575">
            <v>35802</v>
          </cell>
          <cell r="E2575">
            <v>675423979</v>
          </cell>
        </row>
        <row r="2576">
          <cell r="A2576">
            <v>35803</v>
          </cell>
          <cell r="E2576">
            <v>651896467</v>
          </cell>
        </row>
        <row r="2577">
          <cell r="A2577">
            <v>35804</v>
          </cell>
          <cell r="E2577">
            <v>745002600</v>
          </cell>
        </row>
        <row r="2578">
          <cell r="A2578">
            <v>35805</v>
          </cell>
          <cell r="E2578">
            <v>0</v>
          </cell>
        </row>
        <row r="2579">
          <cell r="A2579">
            <v>35806</v>
          </cell>
          <cell r="E2579">
            <v>0</v>
          </cell>
        </row>
        <row r="2580">
          <cell r="A2580">
            <v>35807</v>
          </cell>
          <cell r="E2580">
            <v>703941891</v>
          </cell>
        </row>
        <row r="2581">
          <cell r="A2581">
            <v>35808</v>
          </cell>
          <cell r="E2581">
            <v>647439650</v>
          </cell>
        </row>
        <row r="2582">
          <cell r="A2582">
            <v>35809</v>
          </cell>
          <cell r="E2582">
            <v>606799285</v>
          </cell>
        </row>
        <row r="2583">
          <cell r="A2583">
            <v>35810</v>
          </cell>
          <cell r="E2583">
            <v>572255114</v>
          </cell>
        </row>
        <row r="2584">
          <cell r="A2584">
            <v>35811</v>
          </cell>
          <cell r="E2584">
            <v>668968910</v>
          </cell>
        </row>
        <row r="2585">
          <cell r="A2585">
            <v>35812</v>
          </cell>
          <cell r="E2585">
            <v>0</v>
          </cell>
        </row>
        <row r="2586">
          <cell r="A2586">
            <v>35813</v>
          </cell>
          <cell r="E2586">
            <v>0</v>
          </cell>
        </row>
        <row r="2587">
          <cell r="A2587">
            <v>35814</v>
          </cell>
          <cell r="E2587">
            <v>0</v>
          </cell>
        </row>
        <row r="2588">
          <cell r="A2588">
            <v>35815</v>
          </cell>
          <cell r="E2588">
            <v>643450124</v>
          </cell>
        </row>
        <row r="2589">
          <cell r="A2589">
            <v>35816</v>
          </cell>
          <cell r="E2589">
            <v>625049850</v>
          </cell>
        </row>
        <row r="2590">
          <cell r="A2590">
            <v>35817</v>
          </cell>
          <cell r="E2590">
            <v>645068550</v>
          </cell>
        </row>
        <row r="2591">
          <cell r="A2591">
            <v>35818</v>
          </cell>
          <cell r="E2591">
            <v>635423640</v>
          </cell>
        </row>
        <row r="2592">
          <cell r="A2592">
            <v>35819</v>
          </cell>
          <cell r="E2592">
            <v>0</v>
          </cell>
        </row>
        <row r="2593">
          <cell r="A2593">
            <v>35820</v>
          </cell>
          <cell r="E2593">
            <v>0</v>
          </cell>
        </row>
        <row r="2594">
          <cell r="A2594">
            <v>35821</v>
          </cell>
          <cell r="E2594">
            <v>555843404</v>
          </cell>
        </row>
        <row r="2595">
          <cell r="A2595">
            <v>35822</v>
          </cell>
          <cell r="E2595">
            <v>686984652</v>
          </cell>
        </row>
        <row r="2596">
          <cell r="A2596">
            <v>35823</v>
          </cell>
          <cell r="E2596">
            <v>710903201</v>
          </cell>
        </row>
        <row r="2597">
          <cell r="A2597">
            <v>35824</v>
          </cell>
          <cell r="E2597">
            <v>754110689</v>
          </cell>
        </row>
        <row r="2598">
          <cell r="A2598">
            <v>35825</v>
          </cell>
          <cell r="E2598">
            <v>613028131</v>
          </cell>
        </row>
        <row r="2599">
          <cell r="A2599">
            <v>35826</v>
          </cell>
          <cell r="E2599">
            <v>0</v>
          </cell>
        </row>
        <row r="2600">
          <cell r="A2600">
            <v>35827</v>
          </cell>
          <cell r="E2600">
            <v>0</v>
          </cell>
        </row>
        <row r="2601">
          <cell r="A2601">
            <v>35828</v>
          </cell>
          <cell r="E2601">
            <v>730880245</v>
          </cell>
        </row>
        <row r="2602">
          <cell r="A2602">
            <v>35829</v>
          </cell>
          <cell r="E2602">
            <v>706290214</v>
          </cell>
        </row>
        <row r="2603">
          <cell r="A2603">
            <v>35830</v>
          </cell>
          <cell r="E2603">
            <v>701409277</v>
          </cell>
        </row>
        <row r="2604">
          <cell r="A2604">
            <v>35831</v>
          </cell>
          <cell r="E2604">
            <v>703680501</v>
          </cell>
        </row>
        <row r="2605">
          <cell r="A2605">
            <v>35832</v>
          </cell>
          <cell r="E2605">
            <v>569379660</v>
          </cell>
        </row>
        <row r="2606">
          <cell r="A2606">
            <v>35833</v>
          </cell>
          <cell r="E2606">
            <v>0</v>
          </cell>
        </row>
        <row r="2607">
          <cell r="A2607">
            <v>35834</v>
          </cell>
          <cell r="E2607">
            <v>0</v>
          </cell>
        </row>
        <row r="2608">
          <cell r="A2608">
            <v>35835</v>
          </cell>
          <cell r="E2608">
            <v>542310818</v>
          </cell>
        </row>
        <row r="2609">
          <cell r="A2609">
            <v>35836</v>
          </cell>
          <cell r="E2609">
            <v>647408651</v>
          </cell>
        </row>
        <row r="2610">
          <cell r="A2610">
            <v>35837</v>
          </cell>
          <cell r="E2610">
            <v>598991130</v>
          </cell>
        </row>
        <row r="2611">
          <cell r="A2611">
            <v>35838</v>
          </cell>
          <cell r="E2611">
            <v>611088082</v>
          </cell>
        </row>
        <row r="2612">
          <cell r="A2612">
            <v>35839</v>
          </cell>
          <cell r="E2612">
            <v>535458413</v>
          </cell>
        </row>
        <row r="2613">
          <cell r="A2613">
            <v>35840</v>
          </cell>
          <cell r="E2613">
            <v>0</v>
          </cell>
        </row>
        <row r="2614">
          <cell r="A2614">
            <v>35841</v>
          </cell>
          <cell r="E2614">
            <v>0</v>
          </cell>
        </row>
        <row r="2615">
          <cell r="A2615">
            <v>35842</v>
          </cell>
          <cell r="E2615">
            <v>0</v>
          </cell>
        </row>
        <row r="2616">
          <cell r="A2616">
            <v>35843</v>
          </cell>
          <cell r="E2616">
            <v>605349922</v>
          </cell>
        </row>
        <row r="2617">
          <cell r="A2617">
            <v>35844</v>
          </cell>
          <cell r="E2617">
            <v>608038012</v>
          </cell>
        </row>
        <row r="2618">
          <cell r="A2618">
            <v>35845</v>
          </cell>
          <cell r="E2618">
            <v>588652508</v>
          </cell>
        </row>
        <row r="2619">
          <cell r="A2619">
            <v>35846</v>
          </cell>
          <cell r="E2619">
            <v>593578325</v>
          </cell>
        </row>
        <row r="2620">
          <cell r="A2620">
            <v>35847</v>
          </cell>
          <cell r="E2620">
            <v>0</v>
          </cell>
        </row>
        <row r="2621">
          <cell r="A2621">
            <v>35848</v>
          </cell>
          <cell r="E2621">
            <v>0</v>
          </cell>
        </row>
        <row r="2622">
          <cell r="A2622">
            <v>35849</v>
          </cell>
          <cell r="E2622">
            <v>558896603</v>
          </cell>
        </row>
        <row r="2623">
          <cell r="A2623">
            <v>35850</v>
          </cell>
          <cell r="E2623">
            <v>593881805</v>
          </cell>
        </row>
        <row r="2624">
          <cell r="A2624">
            <v>35851</v>
          </cell>
          <cell r="E2624">
            <v>610600084</v>
          </cell>
        </row>
        <row r="2625">
          <cell r="A2625">
            <v>35852</v>
          </cell>
          <cell r="E2625">
            <v>646486860</v>
          </cell>
        </row>
        <row r="2626">
          <cell r="A2626">
            <v>35853</v>
          </cell>
          <cell r="E2626">
            <v>573943520</v>
          </cell>
        </row>
        <row r="2627">
          <cell r="A2627">
            <v>35854</v>
          </cell>
          <cell r="E2627">
            <v>0</v>
          </cell>
        </row>
        <row r="2628">
          <cell r="A2628">
            <v>35855</v>
          </cell>
          <cell r="E2628">
            <v>0</v>
          </cell>
        </row>
        <row r="2629">
          <cell r="A2629">
            <v>35856</v>
          </cell>
          <cell r="E2629">
            <v>592126210</v>
          </cell>
        </row>
        <row r="2630">
          <cell r="A2630">
            <v>35857</v>
          </cell>
          <cell r="E2630">
            <v>611877880</v>
          </cell>
        </row>
        <row r="2631">
          <cell r="A2631">
            <v>35858</v>
          </cell>
          <cell r="E2631">
            <v>643624469</v>
          </cell>
        </row>
        <row r="2632">
          <cell r="A2632">
            <v>35859</v>
          </cell>
          <cell r="E2632">
            <v>647768710</v>
          </cell>
        </row>
        <row r="2633">
          <cell r="A2633">
            <v>35860</v>
          </cell>
          <cell r="E2633">
            <v>664580622</v>
          </cell>
        </row>
        <row r="2634">
          <cell r="A2634">
            <v>35861</v>
          </cell>
          <cell r="E2634">
            <v>0</v>
          </cell>
        </row>
        <row r="2635">
          <cell r="A2635">
            <v>35862</v>
          </cell>
          <cell r="E2635">
            <v>0</v>
          </cell>
        </row>
        <row r="2636">
          <cell r="A2636">
            <v>35863</v>
          </cell>
          <cell r="E2636">
            <v>624121590</v>
          </cell>
        </row>
        <row r="2637">
          <cell r="A2637">
            <v>35864</v>
          </cell>
          <cell r="E2637">
            <v>635016153</v>
          </cell>
        </row>
        <row r="2638">
          <cell r="A2638">
            <v>35865</v>
          </cell>
          <cell r="E2638">
            <v>654695830</v>
          </cell>
        </row>
        <row r="2639">
          <cell r="A2639">
            <v>35866</v>
          </cell>
          <cell r="E2639">
            <v>594560250</v>
          </cell>
        </row>
        <row r="2640">
          <cell r="A2640">
            <v>35867</v>
          </cell>
          <cell r="E2640">
            <v>596919173</v>
          </cell>
        </row>
        <row r="2641">
          <cell r="A2641">
            <v>35868</v>
          </cell>
          <cell r="E2641">
            <v>0</v>
          </cell>
        </row>
        <row r="2642">
          <cell r="A2642">
            <v>35869</v>
          </cell>
          <cell r="E2642">
            <v>0</v>
          </cell>
        </row>
        <row r="2643">
          <cell r="A2643">
            <v>35870</v>
          </cell>
          <cell r="E2643">
            <v>548347480</v>
          </cell>
        </row>
        <row r="2644">
          <cell r="A2644">
            <v>35871</v>
          </cell>
          <cell r="E2644">
            <v>680064736</v>
          </cell>
        </row>
        <row r="2645">
          <cell r="A2645">
            <v>35872</v>
          </cell>
          <cell r="E2645">
            <v>632386104</v>
          </cell>
        </row>
        <row r="2646">
          <cell r="A2646">
            <v>35873</v>
          </cell>
          <cell r="E2646">
            <v>598040599</v>
          </cell>
        </row>
        <row r="2647">
          <cell r="A2647">
            <v>35874</v>
          </cell>
          <cell r="E2647">
            <v>717045021</v>
          </cell>
        </row>
        <row r="2648">
          <cell r="A2648">
            <v>35875</v>
          </cell>
          <cell r="E2648">
            <v>0</v>
          </cell>
        </row>
        <row r="2649">
          <cell r="A2649">
            <v>35876</v>
          </cell>
          <cell r="E2649">
            <v>0</v>
          </cell>
        </row>
        <row r="2650">
          <cell r="A2650">
            <v>35877</v>
          </cell>
          <cell r="E2650">
            <v>630803760</v>
          </cell>
        </row>
        <row r="2651">
          <cell r="A2651">
            <v>35878</v>
          </cell>
          <cell r="E2651">
            <v>614028692</v>
          </cell>
        </row>
        <row r="2652">
          <cell r="A2652">
            <v>35879</v>
          </cell>
          <cell r="E2652">
            <v>676259168</v>
          </cell>
        </row>
        <row r="2653">
          <cell r="A2653">
            <v>35880</v>
          </cell>
          <cell r="E2653">
            <v>606488910</v>
          </cell>
        </row>
        <row r="2654">
          <cell r="A2654">
            <v>35881</v>
          </cell>
          <cell r="E2654">
            <v>581977420</v>
          </cell>
        </row>
        <row r="2655">
          <cell r="A2655">
            <v>35882</v>
          </cell>
          <cell r="E2655">
            <v>0</v>
          </cell>
        </row>
        <row r="2656">
          <cell r="A2656">
            <v>35883</v>
          </cell>
          <cell r="E2656">
            <v>0</v>
          </cell>
        </row>
        <row r="2657">
          <cell r="A2657">
            <v>35884</v>
          </cell>
          <cell r="E2657">
            <v>497273416</v>
          </cell>
        </row>
        <row r="2658">
          <cell r="A2658">
            <v>35885</v>
          </cell>
          <cell r="E2658">
            <v>674687654</v>
          </cell>
        </row>
        <row r="2659">
          <cell r="A2659">
            <v>35886</v>
          </cell>
          <cell r="E2659">
            <v>677094906</v>
          </cell>
        </row>
        <row r="2660">
          <cell r="A2660">
            <v>35887</v>
          </cell>
          <cell r="E2660">
            <v>673751820</v>
          </cell>
        </row>
        <row r="2661">
          <cell r="A2661">
            <v>35888</v>
          </cell>
          <cell r="E2661">
            <v>653277592</v>
          </cell>
        </row>
        <row r="2662">
          <cell r="A2662">
            <v>35889</v>
          </cell>
          <cell r="E2662">
            <v>0</v>
          </cell>
        </row>
        <row r="2663">
          <cell r="A2663">
            <v>35890</v>
          </cell>
          <cell r="E2663">
            <v>0</v>
          </cell>
        </row>
        <row r="2664">
          <cell r="A2664">
            <v>35891</v>
          </cell>
          <cell r="E2664">
            <v>628619500</v>
          </cell>
        </row>
        <row r="2665">
          <cell r="A2665">
            <v>35892</v>
          </cell>
          <cell r="E2665">
            <v>670443318</v>
          </cell>
        </row>
        <row r="2666">
          <cell r="A2666">
            <v>35893</v>
          </cell>
          <cell r="E2666">
            <v>616039144</v>
          </cell>
        </row>
        <row r="2667">
          <cell r="A2667">
            <v>35894</v>
          </cell>
          <cell r="E2667">
            <v>548763687</v>
          </cell>
        </row>
        <row r="2668">
          <cell r="A2668">
            <v>35895</v>
          </cell>
          <cell r="E2668">
            <v>0</v>
          </cell>
        </row>
        <row r="2669">
          <cell r="A2669">
            <v>35896</v>
          </cell>
          <cell r="E2669">
            <v>0</v>
          </cell>
        </row>
        <row r="2670">
          <cell r="A2670">
            <v>35897</v>
          </cell>
          <cell r="E2670">
            <v>0</v>
          </cell>
        </row>
        <row r="2671">
          <cell r="A2671">
            <v>35898</v>
          </cell>
          <cell r="E2671">
            <v>565933871</v>
          </cell>
        </row>
        <row r="2672">
          <cell r="A2672">
            <v>35899</v>
          </cell>
          <cell r="E2672">
            <v>613219240</v>
          </cell>
        </row>
        <row r="2673">
          <cell r="A2673">
            <v>35900</v>
          </cell>
          <cell r="E2673">
            <v>684167506</v>
          </cell>
        </row>
        <row r="2674">
          <cell r="A2674">
            <v>35901</v>
          </cell>
          <cell r="E2674">
            <v>698515975</v>
          </cell>
        </row>
        <row r="2675">
          <cell r="A2675">
            <v>35902</v>
          </cell>
          <cell r="E2675">
            <v>671629579</v>
          </cell>
        </row>
        <row r="2676">
          <cell r="A2676">
            <v>35903</v>
          </cell>
          <cell r="E2676">
            <v>0</v>
          </cell>
        </row>
        <row r="2677">
          <cell r="A2677">
            <v>35904</v>
          </cell>
          <cell r="E2677">
            <v>0</v>
          </cell>
        </row>
        <row r="2678">
          <cell r="A2678">
            <v>35905</v>
          </cell>
          <cell r="E2678">
            <v>596780822</v>
          </cell>
        </row>
        <row r="2679">
          <cell r="A2679">
            <v>35906</v>
          </cell>
          <cell r="E2679">
            <v>674662965</v>
          </cell>
        </row>
        <row r="2680">
          <cell r="A2680">
            <v>35907</v>
          </cell>
          <cell r="E2680">
            <v>694888234</v>
          </cell>
        </row>
        <row r="2681">
          <cell r="A2681">
            <v>35908</v>
          </cell>
          <cell r="E2681">
            <v>649985071</v>
          </cell>
        </row>
        <row r="2682">
          <cell r="A2682">
            <v>35909</v>
          </cell>
          <cell r="E2682">
            <v>630318031</v>
          </cell>
        </row>
        <row r="2683">
          <cell r="A2683">
            <v>35910</v>
          </cell>
          <cell r="E2683">
            <v>0</v>
          </cell>
        </row>
        <row r="2684">
          <cell r="A2684">
            <v>35911</v>
          </cell>
          <cell r="E2684">
            <v>0</v>
          </cell>
        </row>
        <row r="2685">
          <cell r="A2685">
            <v>35912</v>
          </cell>
          <cell r="E2685">
            <v>691608874</v>
          </cell>
        </row>
        <row r="2686">
          <cell r="A2686">
            <v>35913</v>
          </cell>
          <cell r="E2686">
            <v>691054734</v>
          </cell>
        </row>
        <row r="2687">
          <cell r="A2687">
            <v>35914</v>
          </cell>
          <cell r="E2687">
            <v>653311084</v>
          </cell>
        </row>
        <row r="2688">
          <cell r="A2688">
            <v>35915</v>
          </cell>
          <cell r="E2688">
            <v>704455156</v>
          </cell>
        </row>
        <row r="2689">
          <cell r="A2689">
            <v>35916</v>
          </cell>
          <cell r="E2689">
            <v>581300624</v>
          </cell>
        </row>
        <row r="2690">
          <cell r="A2690">
            <v>35917</v>
          </cell>
          <cell r="E2690">
            <v>0</v>
          </cell>
        </row>
        <row r="2691">
          <cell r="A2691">
            <v>35918</v>
          </cell>
          <cell r="E2691">
            <v>0</v>
          </cell>
        </row>
        <row r="2692">
          <cell r="A2692">
            <v>35919</v>
          </cell>
          <cell r="E2692">
            <v>551342071</v>
          </cell>
        </row>
        <row r="2693">
          <cell r="A2693">
            <v>35920</v>
          </cell>
          <cell r="E2693">
            <v>583488782</v>
          </cell>
        </row>
        <row r="2694">
          <cell r="A2694">
            <v>35921</v>
          </cell>
          <cell r="E2694">
            <v>608331245</v>
          </cell>
        </row>
        <row r="2695">
          <cell r="A2695">
            <v>35922</v>
          </cell>
          <cell r="E2695">
            <v>591899234</v>
          </cell>
        </row>
        <row r="2696">
          <cell r="A2696">
            <v>35923</v>
          </cell>
          <cell r="E2696">
            <v>567641793</v>
          </cell>
        </row>
        <row r="2697">
          <cell r="A2697">
            <v>35924</v>
          </cell>
          <cell r="E2697">
            <v>0</v>
          </cell>
        </row>
        <row r="2698">
          <cell r="A2698">
            <v>35925</v>
          </cell>
          <cell r="E2698">
            <v>0</v>
          </cell>
        </row>
        <row r="2699">
          <cell r="A2699">
            <v>35926</v>
          </cell>
          <cell r="E2699">
            <v>560643170</v>
          </cell>
        </row>
        <row r="2700">
          <cell r="A2700">
            <v>35927</v>
          </cell>
          <cell r="E2700">
            <v>604254717</v>
          </cell>
        </row>
        <row r="2701">
          <cell r="A2701">
            <v>35928</v>
          </cell>
          <cell r="E2701">
            <v>602222679</v>
          </cell>
        </row>
        <row r="2702">
          <cell r="A2702">
            <v>35929</v>
          </cell>
          <cell r="E2702">
            <v>578191260</v>
          </cell>
        </row>
        <row r="2703">
          <cell r="A2703">
            <v>35930</v>
          </cell>
          <cell r="E2703">
            <v>621765570</v>
          </cell>
        </row>
        <row r="2704">
          <cell r="A2704">
            <v>35931</v>
          </cell>
          <cell r="E2704">
            <v>0</v>
          </cell>
        </row>
        <row r="2705">
          <cell r="A2705">
            <v>35932</v>
          </cell>
          <cell r="E2705">
            <v>0</v>
          </cell>
        </row>
        <row r="2706">
          <cell r="A2706">
            <v>35933</v>
          </cell>
          <cell r="E2706">
            <v>519867345</v>
          </cell>
        </row>
        <row r="2707">
          <cell r="A2707">
            <v>35934</v>
          </cell>
          <cell r="E2707">
            <v>570292026</v>
          </cell>
        </row>
        <row r="2708">
          <cell r="A2708">
            <v>35935</v>
          </cell>
          <cell r="E2708">
            <v>597117798</v>
          </cell>
        </row>
        <row r="2709">
          <cell r="A2709">
            <v>35936</v>
          </cell>
          <cell r="E2709">
            <v>551807261</v>
          </cell>
        </row>
        <row r="2710">
          <cell r="A2710">
            <v>35937</v>
          </cell>
          <cell r="E2710">
            <v>444579338</v>
          </cell>
        </row>
        <row r="2711">
          <cell r="A2711">
            <v>35938</v>
          </cell>
          <cell r="E2711">
            <v>0</v>
          </cell>
        </row>
        <row r="2712">
          <cell r="A2712">
            <v>35939</v>
          </cell>
          <cell r="E2712">
            <v>0</v>
          </cell>
        </row>
        <row r="2713">
          <cell r="A2713">
            <v>35940</v>
          </cell>
          <cell r="E2713">
            <v>0</v>
          </cell>
        </row>
        <row r="2714">
          <cell r="A2714">
            <v>35941</v>
          </cell>
          <cell r="E2714">
            <v>541154433</v>
          </cell>
        </row>
        <row r="2715">
          <cell r="A2715">
            <v>35942</v>
          </cell>
          <cell r="E2715">
            <v>703307615</v>
          </cell>
        </row>
        <row r="2716">
          <cell r="A2716">
            <v>35943</v>
          </cell>
          <cell r="E2716">
            <v>588770372</v>
          </cell>
        </row>
        <row r="2717">
          <cell r="A2717">
            <v>35944</v>
          </cell>
          <cell r="E2717">
            <v>556552883</v>
          </cell>
        </row>
        <row r="2718">
          <cell r="A2718">
            <v>35945</v>
          </cell>
          <cell r="E2718">
            <v>0</v>
          </cell>
        </row>
        <row r="2719">
          <cell r="A2719">
            <v>35946</v>
          </cell>
          <cell r="E2719">
            <v>0</v>
          </cell>
        </row>
        <row r="2720">
          <cell r="A2720">
            <v>35947</v>
          </cell>
          <cell r="E2720">
            <v>542400465</v>
          </cell>
        </row>
        <row r="2721">
          <cell r="A2721">
            <v>35948</v>
          </cell>
          <cell r="E2721">
            <v>594631470</v>
          </cell>
        </row>
        <row r="2722">
          <cell r="A2722">
            <v>35949</v>
          </cell>
          <cell r="E2722">
            <v>584055450</v>
          </cell>
        </row>
        <row r="2723">
          <cell r="A2723">
            <v>35950</v>
          </cell>
          <cell r="E2723">
            <v>577039952</v>
          </cell>
        </row>
        <row r="2724">
          <cell r="A2724">
            <v>35951</v>
          </cell>
          <cell r="E2724">
            <v>558102504</v>
          </cell>
        </row>
        <row r="2725">
          <cell r="A2725">
            <v>35952</v>
          </cell>
          <cell r="E2725">
            <v>0</v>
          </cell>
        </row>
        <row r="2726">
          <cell r="A2726">
            <v>35953</v>
          </cell>
          <cell r="E2726">
            <v>0</v>
          </cell>
        </row>
        <row r="2727">
          <cell r="A2727">
            <v>35954</v>
          </cell>
          <cell r="E2727">
            <v>543002738</v>
          </cell>
        </row>
        <row r="2728">
          <cell r="A2728">
            <v>35955</v>
          </cell>
          <cell r="E2728">
            <v>563133755</v>
          </cell>
        </row>
        <row r="2729">
          <cell r="A2729">
            <v>35956</v>
          </cell>
          <cell r="E2729">
            <v>608937770</v>
          </cell>
        </row>
        <row r="2730">
          <cell r="A2730">
            <v>35957</v>
          </cell>
          <cell r="E2730">
            <v>626801554</v>
          </cell>
        </row>
        <row r="2731">
          <cell r="A2731">
            <v>35958</v>
          </cell>
          <cell r="E2731">
            <v>632125206</v>
          </cell>
        </row>
        <row r="2732">
          <cell r="A2732">
            <v>35959</v>
          </cell>
          <cell r="E2732">
            <v>0</v>
          </cell>
        </row>
        <row r="2733">
          <cell r="A2733">
            <v>35960</v>
          </cell>
          <cell r="E2733">
            <v>0</v>
          </cell>
        </row>
        <row r="2734">
          <cell r="A2734">
            <v>35961</v>
          </cell>
          <cell r="E2734">
            <v>594700885</v>
          </cell>
        </row>
        <row r="2735">
          <cell r="A2735">
            <v>35962</v>
          </cell>
          <cell r="E2735">
            <v>663307550</v>
          </cell>
        </row>
        <row r="2736">
          <cell r="A2736">
            <v>35963</v>
          </cell>
          <cell r="E2736">
            <v>741711506</v>
          </cell>
        </row>
        <row r="2737">
          <cell r="A2737">
            <v>35964</v>
          </cell>
          <cell r="E2737">
            <v>599477457</v>
          </cell>
        </row>
        <row r="2738">
          <cell r="A2738">
            <v>35965</v>
          </cell>
          <cell r="E2738">
            <v>713540737</v>
          </cell>
        </row>
        <row r="2739">
          <cell r="A2739">
            <v>35966</v>
          </cell>
          <cell r="E2739">
            <v>0</v>
          </cell>
        </row>
        <row r="2740">
          <cell r="A2740">
            <v>35967</v>
          </cell>
          <cell r="E2740">
            <v>0</v>
          </cell>
        </row>
        <row r="2741">
          <cell r="A2741">
            <v>35968</v>
          </cell>
          <cell r="E2741">
            <v>530368220</v>
          </cell>
        </row>
        <row r="2742">
          <cell r="A2742">
            <v>35969</v>
          </cell>
          <cell r="E2742">
            <v>655246048</v>
          </cell>
        </row>
        <row r="2743">
          <cell r="A2743">
            <v>35970</v>
          </cell>
          <cell r="E2743">
            <v>714754027</v>
          </cell>
        </row>
        <row r="2744">
          <cell r="A2744">
            <v>35971</v>
          </cell>
          <cell r="E2744">
            <v>669415571</v>
          </cell>
        </row>
        <row r="2745">
          <cell r="A2745">
            <v>35972</v>
          </cell>
          <cell r="E2745">
            <v>519727535</v>
          </cell>
        </row>
        <row r="2746">
          <cell r="A2746">
            <v>35973</v>
          </cell>
          <cell r="E2746">
            <v>0</v>
          </cell>
        </row>
        <row r="2747">
          <cell r="A2747">
            <v>35974</v>
          </cell>
          <cell r="E2747">
            <v>0</v>
          </cell>
        </row>
        <row r="2748">
          <cell r="A2748">
            <v>35975</v>
          </cell>
          <cell r="E2748">
            <v>564086161</v>
          </cell>
        </row>
        <row r="2749">
          <cell r="A2749">
            <v>35976</v>
          </cell>
          <cell r="E2749">
            <v>789394481</v>
          </cell>
        </row>
        <row r="2750">
          <cell r="A2750">
            <v>35977</v>
          </cell>
          <cell r="E2750">
            <v>701524748</v>
          </cell>
        </row>
        <row r="2751">
          <cell r="A2751">
            <v>35978</v>
          </cell>
          <cell r="E2751">
            <v>510109890</v>
          </cell>
        </row>
        <row r="2752">
          <cell r="A2752">
            <v>35979</v>
          </cell>
          <cell r="E2752">
            <v>0</v>
          </cell>
        </row>
        <row r="2753">
          <cell r="A2753">
            <v>35980</v>
          </cell>
          <cell r="E2753">
            <v>0</v>
          </cell>
        </row>
        <row r="2754">
          <cell r="A2754">
            <v>35981</v>
          </cell>
          <cell r="E2754">
            <v>0</v>
          </cell>
        </row>
        <row r="2755">
          <cell r="A2755">
            <v>35982</v>
          </cell>
          <cell r="E2755">
            <v>514553273</v>
          </cell>
        </row>
        <row r="2756">
          <cell r="A2756">
            <v>35983</v>
          </cell>
          <cell r="E2756">
            <v>629993946</v>
          </cell>
        </row>
        <row r="2757">
          <cell r="A2757">
            <v>35984</v>
          </cell>
          <cell r="E2757">
            <v>606979980</v>
          </cell>
        </row>
        <row r="2758">
          <cell r="A2758">
            <v>35985</v>
          </cell>
          <cell r="E2758">
            <v>663386538</v>
          </cell>
        </row>
        <row r="2759">
          <cell r="A2759">
            <v>35986</v>
          </cell>
          <cell r="E2759">
            <v>575865493</v>
          </cell>
        </row>
        <row r="2760">
          <cell r="A2760">
            <v>35987</v>
          </cell>
          <cell r="E2760">
            <v>0</v>
          </cell>
        </row>
        <row r="2761">
          <cell r="A2761">
            <v>35988</v>
          </cell>
          <cell r="E2761">
            <v>0</v>
          </cell>
        </row>
        <row r="2762">
          <cell r="A2762">
            <v>35989</v>
          </cell>
          <cell r="E2762">
            <v>574656664</v>
          </cell>
        </row>
        <row r="2763">
          <cell r="A2763">
            <v>35990</v>
          </cell>
          <cell r="E2763">
            <v>700113246</v>
          </cell>
        </row>
        <row r="2764">
          <cell r="A2764">
            <v>35991</v>
          </cell>
          <cell r="E2764">
            <v>724597644</v>
          </cell>
        </row>
        <row r="2765">
          <cell r="A2765">
            <v>35992</v>
          </cell>
          <cell r="E2765">
            <v>678597657</v>
          </cell>
        </row>
        <row r="2766">
          <cell r="A2766">
            <v>35993</v>
          </cell>
          <cell r="E2766">
            <v>617791043</v>
          </cell>
        </row>
        <row r="2767">
          <cell r="A2767">
            <v>35994</v>
          </cell>
          <cell r="E2767">
            <v>0</v>
          </cell>
        </row>
        <row r="2768">
          <cell r="A2768">
            <v>35995</v>
          </cell>
          <cell r="E2768">
            <v>0</v>
          </cell>
        </row>
        <row r="2769">
          <cell r="A2769">
            <v>35996</v>
          </cell>
          <cell r="E2769">
            <v>560381781</v>
          </cell>
        </row>
        <row r="2770">
          <cell r="A2770">
            <v>35997</v>
          </cell>
          <cell r="E2770">
            <v>663422007</v>
          </cell>
        </row>
        <row r="2771">
          <cell r="A2771">
            <v>35998</v>
          </cell>
          <cell r="E2771">
            <v>739591654</v>
          </cell>
        </row>
        <row r="2772">
          <cell r="A2772">
            <v>35999</v>
          </cell>
          <cell r="E2772">
            <v>741527366</v>
          </cell>
        </row>
        <row r="2773">
          <cell r="A2773">
            <v>36000</v>
          </cell>
          <cell r="E2773">
            <v>684784194</v>
          </cell>
        </row>
        <row r="2774">
          <cell r="A2774">
            <v>36001</v>
          </cell>
          <cell r="E2774">
            <v>0</v>
          </cell>
        </row>
        <row r="2775">
          <cell r="A2775">
            <v>36002</v>
          </cell>
          <cell r="E2775">
            <v>0</v>
          </cell>
        </row>
        <row r="2776">
          <cell r="A2776">
            <v>36003</v>
          </cell>
          <cell r="E2776">
            <v>619813461</v>
          </cell>
        </row>
        <row r="2777">
          <cell r="A2777">
            <v>36004</v>
          </cell>
          <cell r="E2777">
            <v>703361097</v>
          </cell>
        </row>
        <row r="2778">
          <cell r="A2778">
            <v>36005</v>
          </cell>
          <cell r="E2778">
            <v>644198049</v>
          </cell>
        </row>
        <row r="2779">
          <cell r="A2779">
            <v>36006</v>
          </cell>
          <cell r="E2779">
            <v>687293434</v>
          </cell>
        </row>
        <row r="2780">
          <cell r="A2780">
            <v>36007</v>
          </cell>
          <cell r="E2780">
            <v>645713094</v>
          </cell>
        </row>
        <row r="2781">
          <cell r="A2781">
            <v>36008</v>
          </cell>
          <cell r="E2781">
            <v>0</v>
          </cell>
        </row>
        <row r="2782">
          <cell r="A2782">
            <v>36009</v>
          </cell>
          <cell r="E2782">
            <v>0</v>
          </cell>
        </row>
        <row r="2783">
          <cell r="A2783">
            <v>36010</v>
          </cell>
          <cell r="E2783">
            <v>620269608</v>
          </cell>
        </row>
        <row r="2784">
          <cell r="A2784">
            <v>36011</v>
          </cell>
          <cell r="E2784">
            <v>852342558</v>
          </cell>
        </row>
        <row r="2785">
          <cell r="A2785">
            <v>36012</v>
          </cell>
          <cell r="E2785">
            <v>858943783</v>
          </cell>
        </row>
        <row r="2786">
          <cell r="A2786">
            <v>36013</v>
          </cell>
          <cell r="E2786">
            <v>768090837</v>
          </cell>
        </row>
        <row r="2787">
          <cell r="A2787">
            <v>36014</v>
          </cell>
          <cell r="E2787">
            <v>758920666</v>
          </cell>
        </row>
        <row r="2788">
          <cell r="A2788">
            <v>36015</v>
          </cell>
          <cell r="E2788">
            <v>0</v>
          </cell>
        </row>
        <row r="2789">
          <cell r="A2789">
            <v>36016</v>
          </cell>
          <cell r="E2789">
            <v>0</v>
          </cell>
        </row>
        <row r="2790">
          <cell r="A2790">
            <v>36017</v>
          </cell>
          <cell r="E2790">
            <v>579060654</v>
          </cell>
        </row>
        <row r="2791">
          <cell r="A2791">
            <v>36018</v>
          </cell>
          <cell r="E2791">
            <v>774032574</v>
          </cell>
        </row>
        <row r="2792">
          <cell r="A2792">
            <v>36019</v>
          </cell>
          <cell r="E2792">
            <v>711529650</v>
          </cell>
        </row>
        <row r="2793">
          <cell r="A2793">
            <v>36020</v>
          </cell>
          <cell r="E2793">
            <v>660572541</v>
          </cell>
        </row>
        <row r="2794">
          <cell r="A2794">
            <v>36021</v>
          </cell>
          <cell r="E2794">
            <v>643843061</v>
          </cell>
        </row>
        <row r="2795">
          <cell r="A2795">
            <v>36022</v>
          </cell>
          <cell r="E2795">
            <v>0</v>
          </cell>
        </row>
        <row r="2796">
          <cell r="A2796">
            <v>36023</v>
          </cell>
          <cell r="E2796">
            <v>0</v>
          </cell>
        </row>
        <row r="2797">
          <cell r="A2797">
            <v>36024</v>
          </cell>
          <cell r="E2797">
            <v>584112245</v>
          </cell>
        </row>
        <row r="2798">
          <cell r="A2798">
            <v>36025</v>
          </cell>
          <cell r="E2798">
            <v>690480227</v>
          </cell>
        </row>
        <row r="2799">
          <cell r="A2799">
            <v>36026</v>
          </cell>
          <cell r="E2799">
            <v>633295352</v>
          </cell>
        </row>
        <row r="2800">
          <cell r="A2800">
            <v>36027</v>
          </cell>
          <cell r="E2800">
            <v>621373896</v>
          </cell>
        </row>
        <row r="2801">
          <cell r="A2801">
            <v>36028</v>
          </cell>
          <cell r="E2801">
            <v>725494766</v>
          </cell>
        </row>
        <row r="2802">
          <cell r="A2802">
            <v>36029</v>
          </cell>
          <cell r="E2802">
            <v>0</v>
          </cell>
        </row>
        <row r="2803">
          <cell r="A2803">
            <v>36030</v>
          </cell>
          <cell r="E2803">
            <v>0</v>
          </cell>
        </row>
        <row r="2804">
          <cell r="A2804">
            <v>36031</v>
          </cell>
          <cell r="E2804">
            <v>563694943</v>
          </cell>
        </row>
        <row r="2805">
          <cell r="A2805">
            <v>36032</v>
          </cell>
          <cell r="E2805">
            <v>682535705</v>
          </cell>
        </row>
        <row r="2806">
          <cell r="A2806">
            <v>36033</v>
          </cell>
          <cell r="E2806">
            <v>673922203</v>
          </cell>
        </row>
        <row r="2807">
          <cell r="A2807">
            <v>36034</v>
          </cell>
          <cell r="E2807">
            <v>938296360</v>
          </cell>
        </row>
        <row r="2808">
          <cell r="A2808">
            <v>36035</v>
          </cell>
          <cell r="E2808">
            <v>841389836</v>
          </cell>
        </row>
        <row r="2809">
          <cell r="A2809">
            <v>36036</v>
          </cell>
          <cell r="E2809">
            <v>0</v>
          </cell>
        </row>
        <row r="2810">
          <cell r="A2810">
            <v>36037</v>
          </cell>
          <cell r="E2810">
            <v>0</v>
          </cell>
        </row>
        <row r="2811">
          <cell r="A2811">
            <v>36038</v>
          </cell>
          <cell r="E2811">
            <v>917250286</v>
          </cell>
        </row>
        <row r="2812">
          <cell r="A2812">
            <v>36039</v>
          </cell>
          <cell r="E2812">
            <v>1216324513</v>
          </cell>
        </row>
        <row r="2813">
          <cell r="A2813">
            <v>36040</v>
          </cell>
          <cell r="E2813">
            <v>894357531</v>
          </cell>
        </row>
        <row r="2814">
          <cell r="A2814">
            <v>36041</v>
          </cell>
          <cell r="E2814">
            <v>879736676</v>
          </cell>
        </row>
        <row r="2815">
          <cell r="A2815">
            <v>36042</v>
          </cell>
          <cell r="E2815">
            <v>779735963</v>
          </cell>
        </row>
        <row r="2816">
          <cell r="A2816">
            <v>36043</v>
          </cell>
          <cell r="E2816">
            <v>0</v>
          </cell>
        </row>
        <row r="2817">
          <cell r="A2817">
            <v>36044</v>
          </cell>
          <cell r="E2817">
            <v>0</v>
          </cell>
        </row>
        <row r="2818">
          <cell r="A2818">
            <v>36045</v>
          </cell>
          <cell r="E2818">
            <v>0</v>
          </cell>
        </row>
        <row r="2819">
          <cell r="A2819">
            <v>36046</v>
          </cell>
          <cell r="E2819">
            <v>814552440</v>
          </cell>
        </row>
        <row r="2820">
          <cell r="A2820">
            <v>36047</v>
          </cell>
          <cell r="E2820">
            <v>704053980</v>
          </cell>
        </row>
        <row r="2821">
          <cell r="A2821">
            <v>36048</v>
          </cell>
          <cell r="E2821">
            <v>879754275</v>
          </cell>
        </row>
        <row r="2822">
          <cell r="A2822">
            <v>36049</v>
          </cell>
          <cell r="E2822">
            <v>818893539</v>
          </cell>
        </row>
        <row r="2823">
          <cell r="A2823">
            <v>36050</v>
          </cell>
          <cell r="E2823">
            <v>0</v>
          </cell>
        </row>
        <row r="2824">
          <cell r="A2824">
            <v>36051</v>
          </cell>
          <cell r="E2824">
            <v>0</v>
          </cell>
        </row>
        <row r="2825">
          <cell r="A2825">
            <v>36052</v>
          </cell>
          <cell r="E2825">
            <v>714110638</v>
          </cell>
        </row>
        <row r="2826">
          <cell r="A2826">
            <v>36053</v>
          </cell>
          <cell r="E2826">
            <v>724337332</v>
          </cell>
        </row>
        <row r="2827">
          <cell r="A2827">
            <v>36054</v>
          </cell>
          <cell r="E2827">
            <v>797280511</v>
          </cell>
        </row>
        <row r="2828">
          <cell r="A2828">
            <v>36055</v>
          </cell>
          <cell r="E2828">
            <v>694415672</v>
          </cell>
        </row>
        <row r="2829">
          <cell r="A2829">
            <v>36056</v>
          </cell>
          <cell r="E2829">
            <v>795386440</v>
          </cell>
        </row>
        <row r="2830">
          <cell r="A2830">
            <v>36057</v>
          </cell>
          <cell r="E2830">
            <v>0</v>
          </cell>
        </row>
        <row r="2831">
          <cell r="A2831">
            <v>36058</v>
          </cell>
          <cell r="E2831">
            <v>0</v>
          </cell>
        </row>
        <row r="2832">
          <cell r="A2832">
            <v>36059</v>
          </cell>
          <cell r="E2832">
            <v>609810960</v>
          </cell>
        </row>
        <row r="2833">
          <cell r="A2833">
            <v>36060</v>
          </cell>
          <cell r="E2833">
            <v>694717590</v>
          </cell>
        </row>
        <row r="2834">
          <cell r="A2834">
            <v>36061</v>
          </cell>
          <cell r="E2834">
            <v>900002556</v>
          </cell>
        </row>
        <row r="2835">
          <cell r="A2835">
            <v>36062</v>
          </cell>
          <cell r="E2835">
            <v>805738466</v>
          </cell>
        </row>
        <row r="2836">
          <cell r="A2836">
            <v>36063</v>
          </cell>
          <cell r="E2836">
            <v>736382246</v>
          </cell>
        </row>
        <row r="2837">
          <cell r="A2837">
            <v>36064</v>
          </cell>
          <cell r="E2837">
            <v>0</v>
          </cell>
        </row>
        <row r="2838">
          <cell r="A2838">
            <v>36065</v>
          </cell>
          <cell r="E2838">
            <v>0</v>
          </cell>
        </row>
        <row r="2839">
          <cell r="A2839">
            <v>36066</v>
          </cell>
          <cell r="E2839">
            <v>690300771</v>
          </cell>
        </row>
        <row r="2840">
          <cell r="A2840">
            <v>36067</v>
          </cell>
          <cell r="E2840">
            <v>758902152</v>
          </cell>
        </row>
        <row r="2841">
          <cell r="A2841">
            <v>36068</v>
          </cell>
          <cell r="E2841">
            <v>818202607</v>
          </cell>
        </row>
        <row r="2842">
          <cell r="A2842">
            <v>36069</v>
          </cell>
          <cell r="E2842">
            <v>899560365</v>
          </cell>
        </row>
        <row r="2843">
          <cell r="A2843">
            <v>36070</v>
          </cell>
          <cell r="E2843">
            <v>902729428</v>
          </cell>
        </row>
        <row r="2844">
          <cell r="A2844">
            <v>36071</v>
          </cell>
          <cell r="E2844">
            <v>0</v>
          </cell>
        </row>
        <row r="2845">
          <cell r="A2845">
            <v>36072</v>
          </cell>
          <cell r="E2845">
            <v>0</v>
          </cell>
        </row>
        <row r="2846">
          <cell r="A2846">
            <v>36073</v>
          </cell>
          <cell r="E2846">
            <v>817165312</v>
          </cell>
        </row>
        <row r="2847">
          <cell r="A2847">
            <v>36074</v>
          </cell>
          <cell r="E2847">
            <v>845614067</v>
          </cell>
        </row>
        <row r="2848">
          <cell r="A2848">
            <v>36075</v>
          </cell>
          <cell r="E2848">
            <v>976815661</v>
          </cell>
        </row>
        <row r="2849">
          <cell r="A2849">
            <v>36076</v>
          </cell>
          <cell r="E2849">
            <v>1114368220</v>
          </cell>
        </row>
        <row r="2850">
          <cell r="A2850">
            <v>36077</v>
          </cell>
          <cell r="E2850">
            <v>877940613</v>
          </cell>
        </row>
        <row r="2851">
          <cell r="A2851">
            <v>36078</v>
          </cell>
          <cell r="E2851">
            <v>0</v>
          </cell>
        </row>
        <row r="2852">
          <cell r="A2852">
            <v>36079</v>
          </cell>
          <cell r="E2852">
            <v>0</v>
          </cell>
        </row>
        <row r="2853">
          <cell r="A2853">
            <v>36080</v>
          </cell>
          <cell r="E2853">
            <v>690953215</v>
          </cell>
        </row>
        <row r="2854">
          <cell r="A2854">
            <v>36081</v>
          </cell>
          <cell r="E2854">
            <v>732719835</v>
          </cell>
        </row>
        <row r="2855">
          <cell r="A2855">
            <v>36082</v>
          </cell>
          <cell r="E2855">
            <v>791026322</v>
          </cell>
        </row>
        <row r="2856">
          <cell r="A2856">
            <v>36083</v>
          </cell>
          <cell r="E2856">
            <v>937417038</v>
          </cell>
        </row>
        <row r="2857">
          <cell r="A2857">
            <v>36084</v>
          </cell>
          <cell r="E2857">
            <v>1022181062</v>
          </cell>
        </row>
        <row r="2858">
          <cell r="A2858">
            <v>36085</v>
          </cell>
          <cell r="E2858">
            <v>0</v>
          </cell>
        </row>
        <row r="2859">
          <cell r="A2859">
            <v>36086</v>
          </cell>
          <cell r="E2859">
            <v>0</v>
          </cell>
        </row>
        <row r="2860">
          <cell r="A2860">
            <v>36087</v>
          </cell>
          <cell r="E2860">
            <v>738448291</v>
          </cell>
        </row>
        <row r="2861">
          <cell r="A2861">
            <v>36088</v>
          </cell>
          <cell r="E2861">
            <v>958064932</v>
          </cell>
        </row>
        <row r="2862">
          <cell r="A2862">
            <v>36089</v>
          </cell>
          <cell r="E2862">
            <v>744981990</v>
          </cell>
        </row>
        <row r="2863">
          <cell r="A2863">
            <v>36090</v>
          </cell>
          <cell r="E2863">
            <v>754790888</v>
          </cell>
        </row>
        <row r="2864">
          <cell r="A2864">
            <v>36091</v>
          </cell>
          <cell r="E2864">
            <v>637461889</v>
          </cell>
        </row>
        <row r="2865">
          <cell r="A2865">
            <v>36092</v>
          </cell>
          <cell r="E2865">
            <v>0</v>
          </cell>
        </row>
        <row r="2866">
          <cell r="A2866">
            <v>36093</v>
          </cell>
          <cell r="E2866">
            <v>0</v>
          </cell>
        </row>
        <row r="2867">
          <cell r="A2867">
            <v>36094</v>
          </cell>
          <cell r="E2867">
            <v>609594652</v>
          </cell>
        </row>
        <row r="2868">
          <cell r="A2868">
            <v>36095</v>
          </cell>
          <cell r="E2868">
            <v>764293041</v>
          </cell>
        </row>
        <row r="2869">
          <cell r="A2869">
            <v>36096</v>
          </cell>
          <cell r="E2869">
            <v>677216200</v>
          </cell>
        </row>
        <row r="2870">
          <cell r="A2870">
            <v>36097</v>
          </cell>
          <cell r="E2870">
            <v>699054119</v>
          </cell>
        </row>
        <row r="2871">
          <cell r="A2871">
            <v>36098</v>
          </cell>
          <cell r="E2871">
            <v>784758566</v>
          </cell>
        </row>
        <row r="2872">
          <cell r="A2872">
            <v>36099</v>
          </cell>
          <cell r="E2872">
            <v>0</v>
          </cell>
        </row>
        <row r="2873">
          <cell r="A2873">
            <v>36100</v>
          </cell>
          <cell r="E2873">
            <v>0</v>
          </cell>
        </row>
        <row r="2874">
          <cell r="A2874">
            <v>36101</v>
          </cell>
          <cell r="E2874">
            <v>760267858</v>
          </cell>
        </row>
        <row r="2875">
          <cell r="A2875">
            <v>36102</v>
          </cell>
          <cell r="E2875">
            <v>703924525</v>
          </cell>
        </row>
        <row r="2876">
          <cell r="A2876">
            <v>36103</v>
          </cell>
          <cell r="E2876">
            <v>860779370</v>
          </cell>
        </row>
        <row r="2877">
          <cell r="A2877">
            <v>36104</v>
          </cell>
          <cell r="E2877">
            <v>769689429</v>
          </cell>
        </row>
        <row r="2878">
          <cell r="A2878">
            <v>36105</v>
          </cell>
          <cell r="E2878">
            <v>682727142</v>
          </cell>
        </row>
        <row r="2879">
          <cell r="A2879">
            <v>36106</v>
          </cell>
          <cell r="E2879">
            <v>0</v>
          </cell>
        </row>
        <row r="2880">
          <cell r="A2880">
            <v>36107</v>
          </cell>
          <cell r="E2880">
            <v>0</v>
          </cell>
        </row>
        <row r="2881">
          <cell r="A2881">
            <v>36108</v>
          </cell>
          <cell r="E2881">
            <v>592388890</v>
          </cell>
        </row>
        <row r="2882">
          <cell r="A2882">
            <v>36109</v>
          </cell>
          <cell r="E2882">
            <v>679140300</v>
          </cell>
        </row>
        <row r="2883">
          <cell r="A2883">
            <v>36110</v>
          </cell>
          <cell r="E2883">
            <v>715068480</v>
          </cell>
        </row>
        <row r="2884">
          <cell r="A2884">
            <v>36111</v>
          </cell>
          <cell r="E2884">
            <v>691678691</v>
          </cell>
        </row>
        <row r="2885">
          <cell r="A2885">
            <v>36112</v>
          </cell>
          <cell r="E2885">
            <v>601908776</v>
          </cell>
        </row>
        <row r="2886">
          <cell r="A2886">
            <v>36113</v>
          </cell>
          <cell r="E2886">
            <v>0</v>
          </cell>
        </row>
        <row r="2887">
          <cell r="A2887">
            <v>36114</v>
          </cell>
          <cell r="E2887">
            <v>0</v>
          </cell>
        </row>
        <row r="2888">
          <cell r="A2888">
            <v>36115</v>
          </cell>
          <cell r="E2888">
            <v>616158294</v>
          </cell>
        </row>
        <row r="2889">
          <cell r="A2889">
            <v>36116</v>
          </cell>
          <cell r="E2889">
            <v>700961490</v>
          </cell>
        </row>
        <row r="2890">
          <cell r="A2890">
            <v>36117</v>
          </cell>
          <cell r="E2890">
            <v>652315568</v>
          </cell>
        </row>
        <row r="2891">
          <cell r="A2891">
            <v>36118</v>
          </cell>
          <cell r="E2891">
            <v>684377650</v>
          </cell>
        </row>
        <row r="2892">
          <cell r="A2892">
            <v>36119</v>
          </cell>
          <cell r="E2892">
            <v>720852493</v>
          </cell>
        </row>
        <row r="2893">
          <cell r="A2893">
            <v>36120</v>
          </cell>
          <cell r="E2893">
            <v>0</v>
          </cell>
        </row>
        <row r="2894">
          <cell r="A2894">
            <v>36121</v>
          </cell>
          <cell r="E2894">
            <v>0</v>
          </cell>
        </row>
        <row r="2895">
          <cell r="A2895">
            <v>36122</v>
          </cell>
          <cell r="E2895">
            <v>774012182</v>
          </cell>
        </row>
        <row r="2896">
          <cell r="A2896">
            <v>36123</v>
          </cell>
          <cell r="E2896">
            <v>765983715</v>
          </cell>
        </row>
        <row r="2897">
          <cell r="A2897">
            <v>36124</v>
          </cell>
          <cell r="E2897">
            <v>583407070</v>
          </cell>
        </row>
        <row r="2898">
          <cell r="A2898">
            <v>36125</v>
          </cell>
          <cell r="E2898">
            <v>0</v>
          </cell>
        </row>
        <row r="2899">
          <cell r="A2899">
            <v>36126</v>
          </cell>
          <cell r="E2899">
            <v>256853500</v>
          </cell>
        </row>
        <row r="2900">
          <cell r="A2900">
            <v>36127</v>
          </cell>
          <cell r="E2900">
            <v>0</v>
          </cell>
        </row>
        <row r="2901">
          <cell r="A2901">
            <v>36128</v>
          </cell>
          <cell r="E2901">
            <v>0</v>
          </cell>
        </row>
        <row r="2902">
          <cell r="A2902">
            <v>36129</v>
          </cell>
          <cell r="E2902">
            <v>689006259</v>
          </cell>
        </row>
        <row r="2903">
          <cell r="A2903">
            <v>36130</v>
          </cell>
          <cell r="E2903">
            <v>788333605</v>
          </cell>
        </row>
        <row r="2904">
          <cell r="A2904">
            <v>36131</v>
          </cell>
          <cell r="E2904">
            <v>726951115</v>
          </cell>
        </row>
        <row r="2905">
          <cell r="A2905">
            <v>36132</v>
          </cell>
          <cell r="E2905">
            <v>799667777</v>
          </cell>
        </row>
        <row r="2906">
          <cell r="A2906">
            <v>36133</v>
          </cell>
          <cell r="E2906">
            <v>709388606</v>
          </cell>
        </row>
        <row r="2907">
          <cell r="A2907">
            <v>36134</v>
          </cell>
          <cell r="E2907">
            <v>0</v>
          </cell>
        </row>
        <row r="2908">
          <cell r="A2908">
            <v>36135</v>
          </cell>
          <cell r="E2908">
            <v>0</v>
          </cell>
        </row>
        <row r="2909">
          <cell r="A2909">
            <v>36136</v>
          </cell>
          <cell r="E2909">
            <v>671023917</v>
          </cell>
        </row>
        <row r="2910">
          <cell r="A2910">
            <v>36137</v>
          </cell>
          <cell r="E2910">
            <v>727442366</v>
          </cell>
        </row>
        <row r="2911">
          <cell r="A2911">
            <v>36138</v>
          </cell>
          <cell r="E2911">
            <v>700265894</v>
          </cell>
        </row>
        <row r="2912">
          <cell r="A2912">
            <v>36139</v>
          </cell>
          <cell r="E2912">
            <v>760754093</v>
          </cell>
        </row>
        <row r="2913">
          <cell r="A2913">
            <v>36140</v>
          </cell>
          <cell r="E2913">
            <v>688638774</v>
          </cell>
        </row>
        <row r="2914">
          <cell r="A2914">
            <v>36141</v>
          </cell>
          <cell r="E2914">
            <v>0</v>
          </cell>
        </row>
        <row r="2915">
          <cell r="A2915">
            <v>36142</v>
          </cell>
          <cell r="E2915">
            <v>0</v>
          </cell>
        </row>
        <row r="2916">
          <cell r="A2916">
            <v>36143</v>
          </cell>
          <cell r="E2916">
            <v>741618407</v>
          </cell>
        </row>
        <row r="2917">
          <cell r="A2917">
            <v>36144</v>
          </cell>
          <cell r="E2917">
            <v>777514975</v>
          </cell>
        </row>
        <row r="2918">
          <cell r="A2918">
            <v>36145</v>
          </cell>
          <cell r="E2918">
            <v>725297905</v>
          </cell>
        </row>
        <row r="2919">
          <cell r="A2919">
            <v>36146</v>
          </cell>
          <cell r="E2919">
            <v>739222650</v>
          </cell>
        </row>
        <row r="2920">
          <cell r="A2920">
            <v>36147</v>
          </cell>
          <cell r="E2920">
            <v>839467986</v>
          </cell>
        </row>
        <row r="2921">
          <cell r="A2921">
            <v>36148</v>
          </cell>
          <cell r="E2921">
            <v>0</v>
          </cell>
        </row>
        <row r="2922">
          <cell r="A2922">
            <v>36149</v>
          </cell>
          <cell r="E2922">
            <v>0</v>
          </cell>
        </row>
        <row r="2923">
          <cell r="A2923">
            <v>36150</v>
          </cell>
          <cell r="E2923">
            <v>744543440</v>
          </cell>
        </row>
        <row r="2924">
          <cell r="A2924">
            <v>36151</v>
          </cell>
          <cell r="E2924">
            <v>680262629</v>
          </cell>
        </row>
        <row r="2925">
          <cell r="A2925">
            <v>36152</v>
          </cell>
          <cell r="E2925">
            <v>697263936</v>
          </cell>
        </row>
        <row r="2926">
          <cell r="A2926">
            <v>36153</v>
          </cell>
          <cell r="E2926">
            <v>246927700</v>
          </cell>
        </row>
        <row r="2927">
          <cell r="A2927">
            <v>36154</v>
          </cell>
          <cell r="E2927">
            <v>0</v>
          </cell>
        </row>
        <row r="2928">
          <cell r="A2928">
            <v>36155</v>
          </cell>
          <cell r="E2928">
            <v>0</v>
          </cell>
        </row>
        <row r="2929">
          <cell r="A2929">
            <v>36156</v>
          </cell>
          <cell r="E2929">
            <v>0</v>
          </cell>
        </row>
        <row r="2930">
          <cell r="A2930">
            <v>36157</v>
          </cell>
          <cell r="E2930">
            <v>531252575</v>
          </cell>
        </row>
        <row r="2931">
          <cell r="A2931">
            <v>36158</v>
          </cell>
          <cell r="E2931">
            <v>586256290</v>
          </cell>
        </row>
        <row r="2932">
          <cell r="A2932">
            <v>36159</v>
          </cell>
          <cell r="E2932">
            <v>604647397</v>
          </cell>
        </row>
        <row r="2933">
          <cell r="A2933">
            <v>36160</v>
          </cell>
          <cell r="E2933">
            <v>754612260</v>
          </cell>
        </row>
        <row r="2934">
          <cell r="A2934">
            <v>36161</v>
          </cell>
          <cell r="E2934">
            <v>0</v>
          </cell>
        </row>
        <row r="2935">
          <cell r="A2935">
            <v>36162</v>
          </cell>
          <cell r="E2935">
            <v>0</v>
          </cell>
        </row>
        <row r="2936">
          <cell r="A2936">
            <v>36163</v>
          </cell>
          <cell r="E2936">
            <v>0</v>
          </cell>
        </row>
        <row r="2937">
          <cell r="A2937">
            <v>36164</v>
          </cell>
          <cell r="E2937">
            <v>892319766</v>
          </cell>
        </row>
        <row r="2938">
          <cell r="A2938">
            <v>36165</v>
          </cell>
          <cell r="E2938">
            <v>784078330</v>
          </cell>
        </row>
        <row r="2939">
          <cell r="A2939">
            <v>36166</v>
          </cell>
          <cell r="E2939">
            <v>986639888</v>
          </cell>
        </row>
        <row r="2940">
          <cell r="A2940">
            <v>36167</v>
          </cell>
          <cell r="E2940">
            <v>862753038</v>
          </cell>
        </row>
        <row r="2941">
          <cell r="A2941">
            <v>36168</v>
          </cell>
          <cell r="E2941">
            <v>937417104</v>
          </cell>
        </row>
        <row r="2942">
          <cell r="A2942">
            <v>36169</v>
          </cell>
          <cell r="E2942">
            <v>0</v>
          </cell>
        </row>
        <row r="2943">
          <cell r="A2943">
            <v>36170</v>
          </cell>
          <cell r="E2943">
            <v>0</v>
          </cell>
        </row>
        <row r="2944">
          <cell r="A2944">
            <v>36171</v>
          </cell>
          <cell r="E2944">
            <v>817816409</v>
          </cell>
        </row>
        <row r="2945">
          <cell r="A2945">
            <v>36172</v>
          </cell>
          <cell r="E2945">
            <v>799922946</v>
          </cell>
        </row>
        <row r="2946">
          <cell r="A2946">
            <v>36173</v>
          </cell>
          <cell r="E2946">
            <v>934046102</v>
          </cell>
        </row>
        <row r="2947">
          <cell r="A2947">
            <v>36174</v>
          </cell>
          <cell r="E2947">
            <v>796998042</v>
          </cell>
        </row>
        <row r="2948">
          <cell r="A2948">
            <v>36175</v>
          </cell>
          <cell r="E2948">
            <v>789000965</v>
          </cell>
        </row>
        <row r="2949">
          <cell r="A2949">
            <v>36176</v>
          </cell>
          <cell r="E2949">
            <v>0</v>
          </cell>
        </row>
        <row r="2950">
          <cell r="A2950">
            <v>36177</v>
          </cell>
          <cell r="E2950">
            <v>0</v>
          </cell>
        </row>
        <row r="2951">
          <cell r="A2951">
            <v>36178</v>
          </cell>
          <cell r="E2951">
            <v>0</v>
          </cell>
        </row>
        <row r="2952">
          <cell r="A2952">
            <v>36179</v>
          </cell>
          <cell r="E2952">
            <v>785405489</v>
          </cell>
        </row>
        <row r="2953">
          <cell r="A2953">
            <v>36180</v>
          </cell>
          <cell r="E2953">
            <v>905405826</v>
          </cell>
        </row>
        <row r="2954">
          <cell r="A2954">
            <v>36181</v>
          </cell>
          <cell r="E2954">
            <v>871058670</v>
          </cell>
        </row>
        <row r="2955">
          <cell r="A2955">
            <v>36182</v>
          </cell>
          <cell r="E2955">
            <v>785634647</v>
          </cell>
        </row>
        <row r="2956">
          <cell r="A2956">
            <v>36183</v>
          </cell>
          <cell r="E2956">
            <v>0</v>
          </cell>
        </row>
        <row r="2957">
          <cell r="A2957">
            <v>36184</v>
          </cell>
          <cell r="E2957">
            <v>0</v>
          </cell>
        </row>
        <row r="2958">
          <cell r="A2958">
            <v>36185</v>
          </cell>
          <cell r="E2958">
            <v>727759630</v>
          </cell>
        </row>
        <row r="2959">
          <cell r="A2959">
            <v>36186</v>
          </cell>
          <cell r="E2959">
            <v>896092984</v>
          </cell>
        </row>
        <row r="2960">
          <cell r="A2960">
            <v>36187</v>
          </cell>
          <cell r="E2960">
            <v>893245649</v>
          </cell>
        </row>
        <row r="2961">
          <cell r="A2961">
            <v>36188</v>
          </cell>
          <cell r="E2961">
            <v>852046023</v>
          </cell>
        </row>
        <row r="2962">
          <cell r="A2962">
            <v>36189</v>
          </cell>
          <cell r="E2962">
            <v>916408874</v>
          </cell>
        </row>
        <row r="2963">
          <cell r="A2963">
            <v>36190</v>
          </cell>
          <cell r="E2963">
            <v>0</v>
          </cell>
        </row>
        <row r="2964">
          <cell r="A2964">
            <v>36191</v>
          </cell>
          <cell r="E2964">
            <v>0</v>
          </cell>
        </row>
        <row r="2965">
          <cell r="A2965">
            <v>36192</v>
          </cell>
          <cell r="E2965">
            <v>798819539</v>
          </cell>
        </row>
        <row r="2966">
          <cell r="A2966">
            <v>36193</v>
          </cell>
          <cell r="E2966">
            <v>844864981</v>
          </cell>
        </row>
        <row r="2967">
          <cell r="A2967">
            <v>36194</v>
          </cell>
          <cell r="E2967">
            <v>875875998</v>
          </cell>
        </row>
        <row r="2968">
          <cell r="A2968">
            <v>36195</v>
          </cell>
          <cell r="E2968">
            <v>856038755</v>
          </cell>
        </row>
        <row r="2969">
          <cell r="A2969">
            <v>36196</v>
          </cell>
          <cell r="E2969">
            <v>871253409</v>
          </cell>
        </row>
        <row r="2970">
          <cell r="A2970">
            <v>36197</v>
          </cell>
          <cell r="E2970">
            <v>0</v>
          </cell>
        </row>
        <row r="2971">
          <cell r="A2971">
            <v>36198</v>
          </cell>
          <cell r="E2971">
            <v>0</v>
          </cell>
        </row>
        <row r="2972">
          <cell r="A2972">
            <v>36199</v>
          </cell>
          <cell r="E2972">
            <v>704541618</v>
          </cell>
        </row>
        <row r="2973">
          <cell r="A2973">
            <v>36200</v>
          </cell>
          <cell r="E2973">
            <v>735083712</v>
          </cell>
        </row>
        <row r="2974">
          <cell r="A2974">
            <v>36201</v>
          </cell>
          <cell r="E2974">
            <v>721117040</v>
          </cell>
        </row>
        <row r="2975">
          <cell r="A2975">
            <v>36202</v>
          </cell>
          <cell r="E2975">
            <v>815324315</v>
          </cell>
        </row>
        <row r="2976">
          <cell r="A2976">
            <v>36203</v>
          </cell>
          <cell r="E2976">
            <v>690906316</v>
          </cell>
        </row>
        <row r="2977">
          <cell r="A2977">
            <v>36204</v>
          </cell>
          <cell r="E2977">
            <v>0</v>
          </cell>
        </row>
        <row r="2978">
          <cell r="A2978">
            <v>36205</v>
          </cell>
          <cell r="E2978">
            <v>0</v>
          </cell>
        </row>
        <row r="2979">
          <cell r="A2979">
            <v>36206</v>
          </cell>
          <cell r="E2979">
            <v>0</v>
          </cell>
        </row>
        <row r="2980">
          <cell r="A2980">
            <v>36207</v>
          </cell>
          <cell r="E2980">
            <v>653150573</v>
          </cell>
        </row>
        <row r="2981">
          <cell r="A2981">
            <v>36208</v>
          </cell>
          <cell r="E2981">
            <v>734517437</v>
          </cell>
        </row>
        <row r="2982">
          <cell r="A2982">
            <v>36209</v>
          </cell>
          <cell r="E2982">
            <v>741972922</v>
          </cell>
        </row>
        <row r="2983">
          <cell r="A2983">
            <v>36210</v>
          </cell>
          <cell r="E2983">
            <v>699723824</v>
          </cell>
        </row>
        <row r="2984">
          <cell r="A2984">
            <v>36211</v>
          </cell>
          <cell r="E2984">
            <v>0</v>
          </cell>
        </row>
        <row r="2985">
          <cell r="A2985">
            <v>36212</v>
          </cell>
          <cell r="E2985">
            <v>0</v>
          </cell>
        </row>
        <row r="2986">
          <cell r="A2986">
            <v>36213</v>
          </cell>
          <cell r="E2986">
            <v>718405877</v>
          </cell>
        </row>
        <row r="2987">
          <cell r="A2987">
            <v>36214</v>
          </cell>
          <cell r="E2987">
            <v>780963538</v>
          </cell>
        </row>
        <row r="2988">
          <cell r="A2988">
            <v>36215</v>
          </cell>
          <cell r="E2988">
            <v>781976486</v>
          </cell>
        </row>
        <row r="2989">
          <cell r="A2989">
            <v>36216</v>
          </cell>
          <cell r="E2989">
            <v>740398573</v>
          </cell>
        </row>
        <row r="2990">
          <cell r="A2990">
            <v>36217</v>
          </cell>
          <cell r="E2990">
            <v>784585531</v>
          </cell>
        </row>
        <row r="2991">
          <cell r="A2991">
            <v>36218</v>
          </cell>
          <cell r="E2991">
            <v>0</v>
          </cell>
        </row>
        <row r="2992">
          <cell r="A2992">
            <v>36219</v>
          </cell>
          <cell r="E2992">
            <v>0</v>
          </cell>
        </row>
        <row r="2993">
          <cell r="A2993">
            <v>36220</v>
          </cell>
          <cell r="E2993">
            <v>669432449</v>
          </cell>
        </row>
        <row r="2994">
          <cell r="A2994">
            <v>36221</v>
          </cell>
          <cell r="E2994">
            <v>753555424</v>
          </cell>
        </row>
        <row r="2995">
          <cell r="A2995">
            <v>36222</v>
          </cell>
          <cell r="E2995">
            <v>751564799</v>
          </cell>
        </row>
        <row r="2996">
          <cell r="A2996">
            <v>36223</v>
          </cell>
          <cell r="E2996">
            <v>770726470</v>
          </cell>
        </row>
        <row r="2997">
          <cell r="A2997">
            <v>36224</v>
          </cell>
          <cell r="E2997">
            <v>834736760</v>
          </cell>
        </row>
        <row r="2998">
          <cell r="A2998">
            <v>36225</v>
          </cell>
          <cell r="E2998">
            <v>0</v>
          </cell>
        </row>
        <row r="2999">
          <cell r="A2999">
            <v>36226</v>
          </cell>
          <cell r="E2999">
            <v>0</v>
          </cell>
        </row>
        <row r="3000">
          <cell r="A3000">
            <v>36227</v>
          </cell>
          <cell r="E3000">
            <v>714467082</v>
          </cell>
        </row>
        <row r="3001">
          <cell r="A3001">
            <v>36228</v>
          </cell>
          <cell r="E3001">
            <v>803669066</v>
          </cell>
        </row>
        <row r="3002">
          <cell r="A3002">
            <v>36229</v>
          </cell>
          <cell r="E3002">
            <v>844908640</v>
          </cell>
        </row>
        <row r="3003">
          <cell r="A3003">
            <v>36230</v>
          </cell>
          <cell r="E3003">
            <v>909346907</v>
          </cell>
        </row>
        <row r="3004">
          <cell r="A3004">
            <v>36231</v>
          </cell>
          <cell r="E3004">
            <v>825581590</v>
          </cell>
        </row>
        <row r="3005">
          <cell r="A3005">
            <v>36232</v>
          </cell>
          <cell r="E3005">
            <v>0</v>
          </cell>
        </row>
        <row r="3006">
          <cell r="A3006">
            <v>36233</v>
          </cell>
          <cell r="E3006">
            <v>0</v>
          </cell>
        </row>
        <row r="3007">
          <cell r="A3007">
            <v>36234</v>
          </cell>
          <cell r="E3007">
            <v>727146836</v>
          </cell>
        </row>
        <row r="3008">
          <cell r="A3008">
            <v>36235</v>
          </cell>
          <cell r="E3008">
            <v>751837389</v>
          </cell>
        </row>
        <row r="3009">
          <cell r="A3009">
            <v>36236</v>
          </cell>
          <cell r="E3009">
            <v>752061781</v>
          </cell>
        </row>
        <row r="3010">
          <cell r="A3010">
            <v>36237</v>
          </cell>
          <cell r="E3010">
            <v>830719760</v>
          </cell>
        </row>
        <row r="3011">
          <cell r="A3011">
            <v>36238</v>
          </cell>
          <cell r="E3011">
            <v>922006240</v>
          </cell>
        </row>
        <row r="3012">
          <cell r="A3012">
            <v>36239</v>
          </cell>
          <cell r="E3012">
            <v>0</v>
          </cell>
        </row>
        <row r="3013">
          <cell r="A3013">
            <v>36240</v>
          </cell>
          <cell r="E3013">
            <v>0</v>
          </cell>
        </row>
        <row r="3014">
          <cell r="A3014">
            <v>36241</v>
          </cell>
          <cell r="E3014">
            <v>662208131</v>
          </cell>
        </row>
        <row r="3015">
          <cell r="A3015">
            <v>36242</v>
          </cell>
          <cell r="E3015">
            <v>818759056</v>
          </cell>
        </row>
        <row r="3016">
          <cell r="A3016">
            <v>36243</v>
          </cell>
          <cell r="E3016">
            <v>762429920</v>
          </cell>
        </row>
        <row r="3017">
          <cell r="A3017">
            <v>36244</v>
          </cell>
          <cell r="E3017">
            <v>783915298</v>
          </cell>
        </row>
        <row r="3018">
          <cell r="A3018">
            <v>36245</v>
          </cell>
          <cell r="E3018">
            <v>706813701</v>
          </cell>
        </row>
        <row r="3019">
          <cell r="A3019">
            <v>36246</v>
          </cell>
          <cell r="E3019">
            <v>0</v>
          </cell>
        </row>
        <row r="3020">
          <cell r="A3020">
            <v>36247</v>
          </cell>
          <cell r="E3020">
            <v>0</v>
          </cell>
        </row>
        <row r="3021">
          <cell r="A3021">
            <v>36248</v>
          </cell>
          <cell r="E3021">
            <v>747626857</v>
          </cell>
        </row>
        <row r="3022">
          <cell r="A3022">
            <v>36249</v>
          </cell>
          <cell r="E3022">
            <v>728795146</v>
          </cell>
        </row>
        <row r="3023">
          <cell r="A3023">
            <v>36250</v>
          </cell>
          <cell r="E3023">
            <v>930156856</v>
          </cell>
        </row>
        <row r="3024">
          <cell r="A3024">
            <v>36251</v>
          </cell>
          <cell r="E3024">
            <v>705299017</v>
          </cell>
        </row>
        <row r="3025">
          <cell r="A3025">
            <v>36252</v>
          </cell>
          <cell r="E3025">
            <v>0</v>
          </cell>
        </row>
        <row r="3026">
          <cell r="A3026">
            <v>36253</v>
          </cell>
          <cell r="E3026">
            <v>0</v>
          </cell>
        </row>
        <row r="3027">
          <cell r="A3027">
            <v>36254</v>
          </cell>
          <cell r="E3027">
            <v>0</v>
          </cell>
        </row>
        <row r="3028">
          <cell r="A3028">
            <v>36255</v>
          </cell>
          <cell r="E3028">
            <v>695345560</v>
          </cell>
        </row>
        <row r="3029">
          <cell r="A3029">
            <v>36256</v>
          </cell>
          <cell r="E3029">
            <v>786948590</v>
          </cell>
        </row>
        <row r="3030">
          <cell r="A3030">
            <v>36257</v>
          </cell>
          <cell r="E3030">
            <v>815846498</v>
          </cell>
        </row>
        <row r="3031">
          <cell r="A3031">
            <v>36258</v>
          </cell>
          <cell r="E3031">
            <v>849922740</v>
          </cell>
        </row>
        <row r="3032">
          <cell r="A3032">
            <v>36259</v>
          </cell>
          <cell r="E3032">
            <v>715669500</v>
          </cell>
        </row>
        <row r="3033">
          <cell r="A3033">
            <v>36260</v>
          </cell>
          <cell r="E3033">
            <v>0</v>
          </cell>
        </row>
        <row r="3034">
          <cell r="A3034">
            <v>36261</v>
          </cell>
          <cell r="E3034">
            <v>0</v>
          </cell>
        </row>
        <row r="3035">
          <cell r="A3035">
            <v>36262</v>
          </cell>
          <cell r="E3035">
            <v>808500534</v>
          </cell>
        </row>
        <row r="3036">
          <cell r="A3036">
            <v>36263</v>
          </cell>
          <cell r="E3036">
            <v>810385350</v>
          </cell>
        </row>
        <row r="3037">
          <cell r="A3037">
            <v>36264</v>
          </cell>
          <cell r="E3037">
            <v>950806640</v>
          </cell>
        </row>
        <row r="3038">
          <cell r="A3038">
            <v>36265</v>
          </cell>
          <cell r="E3038">
            <v>1088805633</v>
          </cell>
        </row>
        <row r="3039">
          <cell r="A3039">
            <v>36266</v>
          </cell>
          <cell r="E3039">
            <v>1001752155</v>
          </cell>
        </row>
        <row r="3040">
          <cell r="A3040">
            <v>36267</v>
          </cell>
          <cell r="E3040">
            <v>0</v>
          </cell>
        </row>
        <row r="3041">
          <cell r="A3041">
            <v>36268</v>
          </cell>
          <cell r="E3041">
            <v>0</v>
          </cell>
        </row>
        <row r="3042">
          <cell r="A3042">
            <v>36269</v>
          </cell>
          <cell r="E3042">
            <v>1213762779</v>
          </cell>
        </row>
        <row r="3043">
          <cell r="A3043">
            <v>36270</v>
          </cell>
          <cell r="E3043">
            <v>984934402</v>
          </cell>
        </row>
        <row r="3044">
          <cell r="A3044">
            <v>36271</v>
          </cell>
          <cell r="E3044">
            <v>919893596</v>
          </cell>
        </row>
        <row r="3045">
          <cell r="A3045">
            <v>36272</v>
          </cell>
          <cell r="E3045">
            <v>927671750</v>
          </cell>
        </row>
        <row r="3046">
          <cell r="A3046">
            <v>36273</v>
          </cell>
          <cell r="E3046">
            <v>744763198</v>
          </cell>
        </row>
        <row r="3047">
          <cell r="A3047">
            <v>36274</v>
          </cell>
          <cell r="E3047">
            <v>0</v>
          </cell>
        </row>
        <row r="3048">
          <cell r="A3048">
            <v>36275</v>
          </cell>
          <cell r="E3048">
            <v>0</v>
          </cell>
        </row>
        <row r="3049">
          <cell r="A3049">
            <v>36276</v>
          </cell>
          <cell r="E3049">
            <v>711849217</v>
          </cell>
        </row>
        <row r="3050">
          <cell r="A3050">
            <v>36277</v>
          </cell>
          <cell r="E3050">
            <v>891644330</v>
          </cell>
        </row>
        <row r="3051">
          <cell r="A3051">
            <v>36278</v>
          </cell>
          <cell r="E3051">
            <v>950613026</v>
          </cell>
        </row>
        <row r="3052">
          <cell r="A3052">
            <v>36279</v>
          </cell>
          <cell r="E3052">
            <v>1001926077</v>
          </cell>
        </row>
        <row r="3053">
          <cell r="A3053">
            <v>36280</v>
          </cell>
          <cell r="E3053">
            <v>942645684</v>
          </cell>
        </row>
        <row r="3054">
          <cell r="A3054">
            <v>36281</v>
          </cell>
          <cell r="E3054">
            <v>0</v>
          </cell>
        </row>
        <row r="3055">
          <cell r="A3055">
            <v>36282</v>
          </cell>
          <cell r="E3055">
            <v>0</v>
          </cell>
        </row>
        <row r="3056">
          <cell r="A3056">
            <v>36283</v>
          </cell>
          <cell r="E3056">
            <v>810175802</v>
          </cell>
        </row>
        <row r="3057">
          <cell r="A3057">
            <v>36284</v>
          </cell>
          <cell r="E3057">
            <v>931913400</v>
          </cell>
        </row>
        <row r="3058">
          <cell r="A3058">
            <v>36285</v>
          </cell>
          <cell r="E3058">
            <v>913098887</v>
          </cell>
        </row>
        <row r="3059">
          <cell r="A3059">
            <v>36286</v>
          </cell>
          <cell r="E3059">
            <v>878869820</v>
          </cell>
        </row>
        <row r="3060">
          <cell r="A3060">
            <v>36287</v>
          </cell>
          <cell r="E3060">
            <v>818747933</v>
          </cell>
        </row>
        <row r="3061">
          <cell r="A3061">
            <v>36288</v>
          </cell>
          <cell r="E3061">
            <v>0</v>
          </cell>
        </row>
        <row r="3062">
          <cell r="A3062">
            <v>36289</v>
          </cell>
          <cell r="E3062">
            <v>0</v>
          </cell>
        </row>
        <row r="3063">
          <cell r="A3063">
            <v>36290</v>
          </cell>
          <cell r="E3063">
            <v>772837009</v>
          </cell>
        </row>
        <row r="3064">
          <cell r="A3064">
            <v>36291</v>
          </cell>
          <cell r="E3064">
            <v>838523180</v>
          </cell>
        </row>
        <row r="3065">
          <cell r="A3065">
            <v>36292</v>
          </cell>
          <cell r="E3065">
            <v>833038339</v>
          </cell>
        </row>
        <row r="3066">
          <cell r="A3066">
            <v>36293</v>
          </cell>
          <cell r="E3066">
            <v>796564700</v>
          </cell>
        </row>
        <row r="3067">
          <cell r="A3067">
            <v>36294</v>
          </cell>
          <cell r="E3067">
            <v>726636875</v>
          </cell>
        </row>
        <row r="3068">
          <cell r="A3068">
            <v>36295</v>
          </cell>
          <cell r="E3068">
            <v>0</v>
          </cell>
        </row>
        <row r="3069">
          <cell r="A3069">
            <v>36296</v>
          </cell>
          <cell r="E3069">
            <v>0</v>
          </cell>
        </row>
        <row r="3070">
          <cell r="A3070">
            <v>36297</v>
          </cell>
          <cell r="E3070">
            <v>679179701</v>
          </cell>
        </row>
        <row r="3071">
          <cell r="A3071">
            <v>36298</v>
          </cell>
          <cell r="E3071">
            <v>752895421</v>
          </cell>
        </row>
        <row r="3072">
          <cell r="A3072">
            <v>36299</v>
          </cell>
          <cell r="E3072">
            <v>800936096</v>
          </cell>
        </row>
        <row r="3073">
          <cell r="A3073">
            <v>36300</v>
          </cell>
          <cell r="E3073">
            <v>752049060</v>
          </cell>
        </row>
        <row r="3074">
          <cell r="A3074">
            <v>36301</v>
          </cell>
          <cell r="E3074">
            <v>691283660</v>
          </cell>
        </row>
        <row r="3075">
          <cell r="A3075">
            <v>36302</v>
          </cell>
          <cell r="E3075">
            <v>0</v>
          </cell>
        </row>
        <row r="3076">
          <cell r="A3076">
            <v>36303</v>
          </cell>
          <cell r="E3076">
            <v>0</v>
          </cell>
        </row>
        <row r="3077">
          <cell r="A3077">
            <v>36304</v>
          </cell>
          <cell r="E3077">
            <v>754424035</v>
          </cell>
        </row>
        <row r="3078">
          <cell r="A3078">
            <v>36305</v>
          </cell>
          <cell r="E3078">
            <v>826311470</v>
          </cell>
        </row>
        <row r="3079">
          <cell r="A3079">
            <v>36306</v>
          </cell>
          <cell r="E3079">
            <v>885976840</v>
          </cell>
        </row>
        <row r="3080">
          <cell r="A3080">
            <v>36307</v>
          </cell>
          <cell r="E3080">
            <v>829226255</v>
          </cell>
        </row>
        <row r="3081">
          <cell r="A3081">
            <v>36308</v>
          </cell>
          <cell r="E3081">
            <v>656837076</v>
          </cell>
        </row>
        <row r="3082">
          <cell r="A3082">
            <v>36309</v>
          </cell>
          <cell r="E3082">
            <v>0</v>
          </cell>
        </row>
        <row r="3083">
          <cell r="A3083">
            <v>36310</v>
          </cell>
          <cell r="E3083">
            <v>0</v>
          </cell>
        </row>
        <row r="3084">
          <cell r="A3084">
            <v>36311</v>
          </cell>
          <cell r="E3084">
            <v>0</v>
          </cell>
        </row>
        <row r="3085">
          <cell r="A3085">
            <v>36312</v>
          </cell>
          <cell r="E3085">
            <v>698257273</v>
          </cell>
        </row>
        <row r="3086">
          <cell r="A3086">
            <v>36313</v>
          </cell>
          <cell r="E3086">
            <v>730021309</v>
          </cell>
        </row>
        <row r="3087">
          <cell r="A3087">
            <v>36314</v>
          </cell>
          <cell r="E3087">
            <v>732830167</v>
          </cell>
        </row>
        <row r="3088">
          <cell r="A3088">
            <v>36315</v>
          </cell>
          <cell r="E3088">
            <v>694326672</v>
          </cell>
        </row>
        <row r="3089">
          <cell r="A3089">
            <v>36316</v>
          </cell>
          <cell r="E3089">
            <v>0</v>
          </cell>
        </row>
        <row r="3090">
          <cell r="A3090">
            <v>36317</v>
          </cell>
          <cell r="E3090">
            <v>0</v>
          </cell>
        </row>
        <row r="3091">
          <cell r="A3091">
            <v>36318</v>
          </cell>
          <cell r="E3091">
            <v>664182780</v>
          </cell>
        </row>
        <row r="3092">
          <cell r="A3092">
            <v>36319</v>
          </cell>
          <cell r="E3092">
            <v>685793315</v>
          </cell>
        </row>
        <row r="3093">
          <cell r="A3093">
            <v>36320</v>
          </cell>
          <cell r="E3093">
            <v>661830649</v>
          </cell>
        </row>
        <row r="3094">
          <cell r="A3094">
            <v>36321</v>
          </cell>
          <cell r="E3094">
            <v>714989085</v>
          </cell>
        </row>
        <row r="3095">
          <cell r="A3095">
            <v>36322</v>
          </cell>
          <cell r="E3095">
            <v>698035270</v>
          </cell>
        </row>
        <row r="3096">
          <cell r="A3096">
            <v>36323</v>
          </cell>
          <cell r="E3096">
            <v>0</v>
          </cell>
        </row>
        <row r="3097">
          <cell r="A3097">
            <v>36324</v>
          </cell>
          <cell r="E3097">
            <v>0</v>
          </cell>
        </row>
        <row r="3098">
          <cell r="A3098">
            <v>36325</v>
          </cell>
          <cell r="E3098">
            <v>667860040</v>
          </cell>
        </row>
        <row r="3099">
          <cell r="A3099">
            <v>36326</v>
          </cell>
          <cell r="E3099">
            <v>695284948</v>
          </cell>
        </row>
        <row r="3100">
          <cell r="A3100">
            <v>36327</v>
          </cell>
          <cell r="E3100">
            <v>806239028</v>
          </cell>
        </row>
        <row r="3101">
          <cell r="A3101">
            <v>36328</v>
          </cell>
          <cell r="E3101">
            <v>697772209</v>
          </cell>
        </row>
        <row r="3102">
          <cell r="A3102">
            <v>36329</v>
          </cell>
          <cell r="E3102">
            <v>910325726</v>
          </cell>
        </row>
        <row r="3103">
          <cell r="A3103">
            <v>36330</v>
          </cell>
          <cell r="E3103">
            <v>0</v>
          </cell>
        </row>
        <row r="3104">
          <cell r="A3104">
            <v>36331</v>
          </cell>
          <cell r="E3104">
            <v>0</v>
          </cell>
        </row>
        <row r="3105">
          <cell r="A3105">
            <v>36332</v>
          </cell>
          <cell r="E3105">
            <v>684390317</v>
          </cell>
        </row>
        <row r="3106">
          <cell r="A3106">
            <v>36333</v>
          </cell>
          <cell r="E3106">
            <v>710371547</v>
          </cell>
        </row>
        <row r="3107">
          <cell r="A3107">
            <v>36334</v>
          </cell>
          <cell r="E3107">
            <v>731693790</v>
          </cell>
        </row>
        <row r="3108">
          <cell r="A3108">
            <v>36335</v>
          </cell>
          <cell r="E3108">
            <v>696032440</v>
          </cell>
        </row>
        <row r="3109">
          <cell r="A3109">
            <v>36336</v>
          </cell>
          <cell r="E3109">
            <v>623206897</v>
          </cell>
        </row>
        <row r="3110">
          <cell r="A3110">
            <v>36337</v>
          </cell>
          <cell r="E3110">
            <v>0</v>
          </cell>
        </row>
        <row r="3111">
          <cell r="A3111">
            <v>36338</v>
          </cell>
          <cell r="E3111">
            <v>0</v>
          </cell>
        </row>
        <row r="3112">
          <cell r="A3112">
            <v>36339</v>
          </cell>
          <cell r="E3112">
            <v>652765792</v>
          </cell>
        </row>
        <row r="3113">
          <cell r="A3113">
            <v>36340</v>
          </cell>
          <cell r="E3113">
            <v>820039494</v>
          </cell>
        </row>
        <row r="3114">
          <cell r="A3114">
            <v>36341</v>
          </cell>
          <cell r="E3114">
            <v>1150172158</v>
          </cell>
        </row>
        <row r="3115">
          <cell r="A3115">
            <v>36342</v>
          </cell>
          <cell r="E3115">
            <v>843357145</v>
          </cell>
        </row>
        <row r="3116">
          <cell r="A3116">
            <v>36343</v>
          </cell>
          <cell r="E3116">
            <v>613451916</v>
          </cell>
        </row>
        <row r="3117">
          <cell r="A3117">
            <v>36344</v>
          </cell>
          <cell r="E3117">
            <v>0</v>
          </cell>
        </row>
        <row r="3118">
          <cell r="A3118">
            <v>36345</v>
          </cell>
          <cell r="E3118">
            <v>0</v>
          </cell>
        </row>
        <row r="3119">
          <cell r="A3119">
            <v>36346</v>
          </cell>
          <cell r="E3119">
            <v>0</v>
          </cell>
        </row>
        <row r="3120">
          <cell r="A3120">
            <v>36347</v>
          </cell>
          <cell r="E3120">
            <v>722602447</v>
          </cell>
        </row>
        <row r="3121">
          <cell r="A3121">
            <v>36348</v>
          </cell>
          <cell r="E3121">
            <v>791015854</v>
          </cell>
        </row>
        <row r="3122">
          <cell r="A3122">
            <v>36349</v>
          </cell>
          <cell r="E3122">
            <v>830298266</v>
          </cell>
        </row>
        <row r="3123">
          <cell r="A3123">
            <v>36350</v>
          </cell>
          <cell r="E3123">
            <v>700773900</v>
          </cell>
        </row>
        <row r="3124">
          <cell r="A3124">
            <v>36351</v>
          </cell>
          <cell r="E3124">
            <v>0</v>
          </cell>
        </row>
        <row r="3125">
          <cell r="A3125">
            <v>36352</v>
          </cell>
          <cell r="E3125">
            <v>0</v>
          </cell>
        </row>
        <row r="3126">
          <cell r="A3126">
            <v>36353</v>
          </cell>
          <cell r="E3126">
            <v>685213577</v>
          </cell>
        </row>
        <row r="3127">
          <cell r="A3127">
            <v>36354</v>
          </cell>
          <cell r="E3127">
            <v>740116367</v>
          </cell>
        </row>
        <row r="3128">
          <cell r="A3128">
            <v>36355</v>
          </cell>
          <cell r="E3128">
            <v>755848719</v>
          </cell>
        </row>
        <row r="3129">
          <cell r="A3129">
            <v>36356</v>
          </cell>
          <cell r="E3129">
            <v>818491454</v>
          </cell>
        </row>
        <row r="3130">
          <cell r="A3130">
            <v>36357</v>
          </cell>
          <cell r="E3130">
            <v>713727927</v>
          </cell>
        </row>
        <row r="3131">
          <cell r="A3131">
            <v>36358</v>
          </cell>
          <cell r="E3131">
            <v>0</v>
          </cell>
        </row>
        <row r="3132">
          <cell r="A3132">
            <v>36359</v>
          </cell>
          <cell r="E3132">
            <v>0</v>
          </cell>
        </row>
        <row r="3133">
          <cell r="A3133">
            <v>36360</v>
          </cell>
          <cell r="E3133">
            <v>644124081</v>
          </cell>
        </row>
        <row r="3134">
          <cell r="A3134">
            <v>36361</v>
          </cell>
          <cell r="E3134">
            <v>757901304</v>
          </cell>
        </row>
        <row r="3135">
          <cell r="A3135">
            <v>36362</v>
          </cell>
          <cell r="E3135">
            <v>789208565</v>
          </cell>
        </row>
        <row r="3136">
          <cell r="A3136">
            <v>36363</v>
          </cell>
          <cell r="E3136">
            <v>783478204</v>
          </cell>
        </row>
        <row r="3137">
          <cell r="A3137">
            <v>36364</v>
          </cell>
          <cell r="E3137">
            <v>633243871</v>
          </cell>
        </row>
        <row r="3138">
          <cell r="A3138">
            <v>36365</v>
          </cell>
          <cell r="E3138">
            <v>0</v>
          </cell>
        </row>
        <row r="3139">
          <cell r="A3139">
            <v>36366</v>
          </cell>
          <cell r="E3139">
            <v>0</v>
          </cell>
        </row>
        <row r="3140">
          <cell r="A3140">
            <v>36367</v>
          </cell>
          <cell r="E3140">
            <v>615826895</v>
          </cell>
        </row>
        <row r="3141">
          <cell r="A3141">
            <v>36368</v>
          </cell>
          <cell r="E3141">
            <v>723821642</v>
          </cell>
        </row>
        <row r="3142">
          <cell r="A3142">
            <v>36369</v>
          </cell>
          <cell r="E3142">
            <v>690748550</v>
          </cell>
        </row>
        <row r="3143">
          <cell r="A3143">
            <v>36370</v>
          </cell>
          <cell r="E3143">
            <v>770083148</v>
          </cell>
        </row>
        <row r="3144">
          <cell r="A3144">
            <v>36371</v>
          </cell>
          <cell r="E3144">
            <v>736627257</v>
          </cell>
        </row>
        <row r="3145">
          <cell r="A3145">
            <v>36372</v>
          </cell>
          <cell r="E3145">
            <v>0</v>
          </cell>
        </row>
        <row r="3146">
          <cell r="A3146">
            <v>36373</v>
          </cell>
          <cell r="E3146">
            <v>0</v>
          </cell>
        </row>
        <row r="3147">
          <cell r="A3147">
            <v>36374</v>
          </cell>
          <cell r="E3147">
            <v>649404705</v>
          </cell>
        </row>
        <row r="3148">
          <cell r="A3148">
            <v>36375</v>
          </cell>
          <cell r="E3148">
            <v>739365236</v>
          </cell>
        </row>
        <row r="3149">
          <cell r="A3149">
            <v>36376</v>
          </cell>
          <cell r="E3149">
            <v>788886872</v>
          </cell>
        </row>
        <row r="3150">
          <cell r="A3150">
            <v>36377</v>
          </cell>
          <cell r="E3150">
            <v>858938852</v>
          </cell>
        </row>
        <row r="3151">
          <cell r="A3151">
            <v>36378</v>
          </cell>
          <cell r="E3151">
            <v>698727562</v>
          </cell>
        </row>
        <row r="3152">
          <cell r="A3152">
            <v>36379</v>
          </cell>
          <cell r="E3152">
            <v>0</v>
          </cell>
        </row>
        <row r="3153">
          <cell r="A3153">
            <v>36380</v>
          </cell>
          <cell r="E3153">
            <v>0</v>
          </cell>
        </row>
        <row r="3154">
          <cell r="A3154">
            <v>36381</v>
          </cell>
          <cell r="E3154">
            <v>684211919</v>
          </cell>
        </row>
        <row r="3155">
          <cell r="A3155">
            <v>36382</v>
          </cell>
          <cell r="E3155">
            <v>836070543</v>
          </cell>
        </row>
        <row r="3156">
          <cell r="A3156">
            <v>36383</v>
          </cell>
          <cell r="E3156">
            <v>792738963</v>
          </cell>
        </row>
        <row r="3157">
          <cell r="A3157">
            <v>36384</v>
          </cell>
          <cell r="E3157">
            <v>745290933</v>
          </cell>
        </row>
        <row r="3158">
          <cell r="A3158">
            <v>36385</v>
          </cell>
          <cell r="E3158">
            <v>691607790</v>
          </cell>
        </row>
        <row r="3159">
          <cell r="A3159">
            <v>36386</v>
          </cell>
          <cell r="E3159">
            <v>0</v>
          </cell>
        </row>
        <row r="3160">
          <cell r="A3160">
            <v>36387</v>
          </cell>
          <cell r="E3160">
            <v>0</v>
          </cell>
        </row>
        <row r="3161">
          <cell r="A3161">
            <v>36388</v>
          </cell>
          <cell r="E3161">
            <v>583441596</v>
          </cell>
        </row>
        <row r="3162">
          <cell r="A3162">
            <v>36389</v>
          </cell>
          <cell r="E3162">
            <v>691296060</v>
          </cell>
        </row>
        <row r="3163">
          <cell r="A3163">
            <v>36390</v>
          </cell>
          <cell r="E3163">
            <v>682623080</v>
          </cell>
        </row>
        <row r="3164">
          <cell r="A3164">
            <v>36391</v>
          </cell>
          <cell r="E3164">
            <v>684012380</v>
          </cell>
        </row>
        <row r="3165">
          <cell r="A3165">
            <v>36392</v>
          </cell>
          <cell r="E3165">
            <v>660981670</v>
          </cell>
        </row>
        <row r="3166">
          <cell r="A3166">
            <v>36393</v>
          </cell>
          <cell r="E3166">
            <v>0</v>
          </cell>
        </row>
        <row r="3167">
          <cell r="A3167">
            <v>36394</v>
          </cell>
          <cell r="E3167">
            <v>0</v>
          </cell>
        </row>
        <row r="3168">
          <cell r="A3168">
            <v>36395</v>
          </cell>
          <cell r="E3168">
            <v>682320540</v>
          </cell>
        </row>
        <row r="3169">
          <cell r="A3169">
            <v>36396</v>
          </cell>
          <cell r="E3169">
            <v>732406661</v>
          </cell>
        </row>
        <row r="3170">
          <cell r="A3170">
            <v>36397</v>
          </cell>
          <cell r="E3170">
            <v>864143929</v>
          </cell>
        </row>
        <row r="3171">
          <cell r="A3171">
            <v>36398</v>
          </cell>
          <cell r="E3171">
            <v>718517126</v>
          </cell>
        </row>
        <row r="3172">
          <cell r="A3172">
            <v>36399</v>
          </cell>
          <cell r="E3172">
            <v>568955235</v>
          </cell>
        </row>
        <row r="3173">
          <cell r="A3173">
            <v>36400</v>
          </cell>
          <cell r="E3173">
            <v>0</v>
          </cell>
        </row>
        <row r="3174">
          <cell r="A3174">
            <v>36401</v>
          </cell>
          <cell r="E3174">
            <v>0</v>
          </cell>
        </row>
        <row r="3175">
          <cell r="A3175">
            <v>36402</v>
          </cell>
          <cell r="E3175">
            <v>604507147</v>
          </cell>
        </row>
        <row r="3176">
          <cell r="A3176">
            <v>36403</v>
          </cell>
          <cell r="E3176">
            <v>860040526</v>
          </cell>
        </row>
        <row r="3177">
          <cell r="A3177">
            <v>36404</v>
          </cell>
          <cell r="E3177">
            <v>707350411</v>
          </cell>
        </row>
        <row r="3178">
          <cell r="A3178">
            <v>36405</v>
          </cell>
          <cell r="E3178">
            <v>686897940</v>
          </cell>
        </row>
        <row r="3179">
          <cell r="A3179">
            <v>36406</v>
          </cell>
          <cell r="E3179">
            <v>663065831</v>
          </cell>
        </row>
        <row r="3180">
          <cell r="A3180">
            <v>36407</v>
          </cell>
          <cell r="E3180">
            <v>0</v>
          </cell>
        </row>
        <row r="3181">
          <cell r="A3181">
            <v>36408</v>
          </cell>
          <cell r="E3181">
            <v>0</v>
          </cell>
        </row>
        <row r="3182">
          <cell r="A3182">
            <v>36409</v>
          </cell>
          <cell r="E3182">
            <v>0</v>
          </cell>
        </row>
        <row r="3183">
          <cell r="A3183">
            <v>36410</v>
          </cell>
          <cell r="E3183">
            <v>715164206</v>
          </cell>
        </row>
        <row r="3184">
          <cell r="A3184">
            <v>36411</v>
          </cell>
          <cell r="E3184">
            <v>791155049</v>
          </cell>
        </row>
        <row r="3185">
          <cell r="A3185">
            <v>36412</v>
          </cell>
          <cell r="E3185">
            <v>773761770</v>
          </cell>
        </row>
        <row r="3186">
          <cell r="A3186">
            <v>36413</v>
          </cell>
          <cell r="E3186">
            <v>808374742</v>
          </cell>
        </row>
        <row r="3187">
          <cell r="A3187">
            <v>36414</v>
          </cell>
          <cell r="E3187">
            <v>0</v>
          </cell>
        </row>
        <row r="3188">
          <cell r="A3188">
            <v>36415</v>
          </cell>
          <cell r="E3188">
            <v>0</v>
          </cell>
        </row>
        <row r="3189">
          <cell r="A3189">
            <v>36416</v>
          </cell>
          <cell r="E3189">
            <v>657754891</v>
          </cell>
        </row>
        <row r="3190">
          <cell r="A3190">
            <v>36417</v>
          </cell>
          <cell r="E3190">
            <v>734458618</v>
          </cell>
        </row>
        <row r="3191">
          <cell r="A3191">
            <v>36418</v>
          </cell>
          <cell r="E3191">
            <v>787158768</v>
          </cell>
        </row>
        <row r="3192">
          <cell r="A3192">
            <v>36419</v>
          </cell>
          <cell r="E3192">
            <v>738936136</v>
          </cell>
        </row>
        <row r="3193">
          <cell r="A3193">
            <v>36420</v>
          </cell>
          <cell r="E3193">
            <v>861898206</v>
          </cell>
        </row>
        <row r="3194">
          <cell r="A3194">
            <v>36421</v>
          </cell>
          <cell r="E3194">
            <v>0</v>
          </cell>
        </row>
        <row r="3195">
          <cell r="A3195">
            <v>36422</v>
          </cell>
          <cell r="E3195">
            <v>0</v>
          </cell>
        </row>
        <row r="3196">
          <cell r="A3196">
            <v>36423</v>
          </cell>
          <cell r="E3196">
            <v>567945835</v>
          </cell>
        </row>
        <row r="3197">
          <cell r="A3197">
            <v>36424</v>
          </cell>
          <cell r="E3197">
            <v>817258300</v>
          </cell>
        </row>
        <row r="3198">
          <cell r="A3198">
            <v>36425</v>
          </cell>
          <cell r="E3198">
            <v>822055325</v>
          </cell>
        </row>
        <row r="3199">
          <cell r="A3199">
            <v>36426</v>
          </cell>
          <cell r="E3199">
            <v>890795815</v>
          </cell>
        </row>
        <row r="3200">
          <cell r="A3200">
            <v>36427</v>
          </cell>
          <cell r="E3200">
            <v>877607952</v>
          </cell>
        </row>
        <row r="3201">
          <cell r="A3201">
            <v>36428</v>
          </cell>
          <cell r="E3201">
            <v>0</v>
          </cell>
        </row>
        <row r="3202">
          <cell r="A3202">
            <v>36429</v>
          </cell>
          <cell r="E3202">
            <v>0</v>
          </cell>
        </row>
        <row r="3203">
          <cell r="A3203">
            <v>36430</v>
          </cell>
          <cell r="E3203">
            <v>780520649</v>
          </cell>
        </row>
        <row r="3204">
          <cell r="A3204">
            <v>36431</v>
          </cell>
          <cell r="E3204">
            <v>885342856</v>
          </cell>
        </row>
        <row r="3205">
          <cell r="A3205">
            <v>36432</v>
          </cell>
          <cell r="E3205">
            <v>855792450</v>
          </cell>
        </row>
        <row r="3206">
          <cell r="A3206">
            <v>36433</v>
          </cell>
          <cell r="E3206">
            <v>1024161664</v>
          </cell>
        </row>
        <row r="3207">
          <cell r="A3207">
            <v>36434</v>
          </cell>
          <cell r="E3207">
            <v>895971809</v>
          </cell>
        </row>
        <row r="3208">
          <cell r="A3208">
            <v>36435</v>
          </cell>
          <cell r="E3208">
            <v>0</v>
          </cell>
        </row>
        <row r="3209">
          <cell r="A3209">
            <v>36436</v>
          </cell>
          <cell r="E3209">
            <v>0</v>
          </cell>
        </row>
        <row r="3210">
          <cell r="A3210">
            <v>36437</v>
          </cell>
          <cell r="E3210">
            <v>803190597</v>
          </cell>
        </row>
        <row r="3211">
          <cell r="A3211">
            <v>36438</v>
          </cell>
          <cell r="E3211">
            <v>965500802</v>
          </cell>
        </row>
        <row r="3212">
          <cell r="A3212">
            <v>36439</v>
          </cell>
          <cell r="E3212">
            <v>895114900</v>
          </cell>
        </row>
        <row r="3213">
          <cell r="A3213">
            <v>36440</v>
          </cell>
          <cell r="E3213">
            <v>807720344</v>
          </cell>
        </row>
        <row r="3214">
          <cell r="A3214">
            <v>36441</v>
          </cell>
          <cell r="E3214">
            <v>897074680</v>
          </cell>
        </row>
        <row r="3215">
          <cell r="A3215">
            <v>36442</v>
          </cell>
          <cell r="E3215">
            <v>0</v>
          </cell>
        </row>
        <row r="3216">
          <cell r="A3216">
            <v>36443</v>
          </cell>
          <cell r="E3216">
            <v>0</v>
          </cell>
        </row>
        <row r="3217">
          <cell r="A3217">
            <v>36444</v>
          </cell>
          <cell r="E3217">
            <v>655825570</v>
          </cell>
        </row>
        <row r="3218">
          <cell r="A3218">
            <v>36445</v>
          </cell>
          <cell r="E3218">
            <v>778187555</v>
          </cell>
        </row>
        <row r="3219">
          <cell r="A3219">
            <v>36446</v>
          </cell>
          <cell r="E3219">
            <v>821463230</v>
          </cell>
        </row>
        <row r="3220">
          <cell r="A3220">
            <v>36447</v>
          </cell>
          <cell r="E3220">
            <v>892127365</v>
          </cell>
        </row>
        <row r="3221">
          <cell r="A3221">
            <v>36448</v>
          </cell>
          <cell r="E3221">
            <v>912610910</v>
          </cell>
        </row>
        <row r="3222">
          <cell r="A3222">
            <v>36449</v>
          </cell>
          <cell r="E3222">
            <v>0</v>
          </cell>
        </row>
        <row r="3223">
          <cell r="A3223">
            <v>36450</v>
          </cell>
          <cell r="E3223">
            <v>0</v>
          </cell>
        </row>
        <row r="3224">
          <cell r="A3224">
            <v>36451</v>
          </cell>
          <cell r="E3224">
            <v>818676813</v>
          </cell>
        </row>
        <row r="3225">
          <cell r="A3225">
            <v>36452</v>
          </cell>
          <cell r="E3225">
            <v>905630530</v>
          </cell>
        </row>
        <row r="3226">
          <cell r="A3226">
            <v>36453</v>
          </cell>
          <cell r="E3226">
            <v>928699028</v>
          </cell>
        </row>
        <row r="3227">
          <cell r="A3227">
            <v>36454</v>
          </cell>
          <cell r="E3227">
            <v>1012450550</v>
          </cell>
        </row>
        <row r="3228">
          <cell r="A3228">
            <v>36455</v>
          </cell>
          <cell r="E3228">
            <v>958755202</v>
          </cell>
        </row>
        <row r="3229">
          <cell r="A3229">
            <v>36456</v>
          </cell>
          <cell r="E3229">
            <v>0</v>
          </cell>
        </row>
        <row r="3230">
          <cell r="A3230">
            <v>36457</v>
          </cell>
          <cell r="E3230">
            <v>0</v>
          </cell>
        </row>
        <row r="3231">
          <cell r="A3231">
            <v>36458</v>
          </cell>
          <cell r="E3231">
            <v>776874302</v>
          </cell>
        </row>
        <row r="3232">
          <cell r="A3232">
            <v>36459</v>
          </cell>
          <cell r="E3232">
            <v>878044383</v>
          </cell>
        </row>
        <row r="3233">
          <cell r="A3233">
            <v>36460</v>
          </cell>
          <cell r="E3233">
            <v>949753003</v>
          </cell>
        </row>
        <row r="3234">
          <cell r="A3234">
            <v>36461</v>
          </cell>
          <cell r="E3234">
            <v>1134657113</v>
          </cell>
        </row>
        <row r="3235">
          <cell r="A3235">
            <v>36462</v>
          </cell>
          <cell r="E3235">
            <v>1143115350</v>
          </cell>
        </row>
        <row r="3236">
          <cell r="A3236">
            <v>36463</v>
          </cell>
          <cell r="E3236">
            <v>0</v>
          </cell>
        </row>
        <row r="3237">
          <cell r="A3237">
            <v>36464</v>
          </cell>
          <cell r="E3237">
            <v>0</v>
          </cell>
        </row>
        <row r="3238">
          <cell r="A3238">
            <v>36465</v>
          </cell>
          <cell r="E3238">
            <v>860571956</v>
          </cell>
        </row>
        <row r="3239">
          <cell r="A3239">
            <v>36466</v>
          </cell>
          <cell r="E3239">
            <v>904279388</v>
          </cell>
        </row>
        <row r="3240">
          <cell r="A3240">
            <v>36467</v>
          </cell>
          <cell r="E3240">
            <v>914043261</v>
          </cell>
        </row>
        <row r="3241">
          <cell r="A3241">
            <v>36468</v>
          </cell>
          <cell r="E3241">
            <v>981250328</v>
          </cell>
        </row>
        <row r="3242">
          <cell r="A3242">
            <v>36469</v>
          </cell>
          <cell r="E3242">
            <v>1007112735</v>
          </cell>
        </row>
        <row r="3243">
          <cell r="A3243">
            <v>36470</v>
          </cell>
          <cell r="E3243">
            <v>0</v>
          </cell>
        </row>
        <row r="3244">
          <cell r="A3244">
            <v>36471</v>
          </cell>
          <cell r="E3244">
            <v>0</v>
          </cell>
        </row>
        <row r="3245">
          <cell r="A3245">
            <v>36472</v>
          </cell>
          <cell r="E3245">
            <v>806716660</v>
          </cell>
        </row>
        <row r="3246">
          <cell r="A3246">
            <v>36473</v>
          </cell>
          <cell r="E3246">
            <v>854175116</v>
          </cell>
        </row>
        <row r="3247">
          <cell r="A3247">
            <v>36474</v>
          </cell>
          <cell r="E3247">
            <v>984565470</v>
          </cell>
        </row>
        <row r="3248">
          <cell r="A3248">
            <v>36475</v>
          </cell>
          <cell r="E3248">
            <v>891169171</v>
          </cell>
        </row>
        <row r="3249">
          <cell r="A3249">
            <v>36476</v>
          </cell>
          <cell r="E3249">
            <v>900126795</v>
          </cell>
        </row>
        <row r="3250">
          <cell r="A3250">
            <v>36477</v>
          </cell>
          <cell r="E3250">
            <v>0</v>
          </cell>
        </row>
        <row r="3251">
          <cell r="A3251">
            <v>36478</v>
          </cell>
          <cell r="E3251">
            <v>0</v>
          </cell>
        </row>
        <row r="3252">
          <cell r="A3252">
            <v>36479</v>
          </cell>
          <cell r="E3252">
            <v>802786918</v>
          </cell>
        </row>
        <row r="3253">
          <cell r="A3253">
            <v>36480</v>
          </cell>
          <cell r="E3253">
            <v>942079543</v>
          </cell>
        </row>
        <row r="3254">
          <cell r="A3254">
            <v>36481</v>
          </cell>
          <cell r="E3254">
            <v>959780412</v>
          </cell>
        </row>
        <row r="3255">
          <cell r="A3255">
            <v>36482</v>
          </cell>
          <cell r="E3255">
            <v>1022639277</v>
          </cell>
        </row>
        <row r="3256">
          <cell r="A3256">
            <v>36483</v>
          </cell>
          <cell r="E3256">
            <v>893782694</v>
          </cell>
        </row>
        <row r="3257">
          <cell r="A3257">
            <v>36484</v>
          </cell>
          <cell r="E3257">
            <v>0</v>
          </cell>
        </row>
        <row r="3258">
          <cell r="A3258">
            <v>36485</v>
          </cell>
          <cell r="E3258">
            <v>0</v>
          </cell>
        </row>
        <row r="3259">
          <cell r="A3259">
            <v>36486</v>
          </cell>
          <cell r="E3259">
            <v>873432811</v>
          </cell>
        </row>
        <row r="3260">
          <cell r="A3260">
            <v>36487</v>
          </cell>
          <cell r="E3260">
            <v>925938745</v>
          </cell>
        </row>
        <row r="3261">
          <cell r="A3261">
            <v>36488</v>
          </cell>
          <cell r="E3261">
            <v>737239121</v>
          </cell>
        </row>
        <row r="3262">
          <cell r="A3262">
            <v>36489</v>
          </cell>
          <cell r="E3262">
            <v>0</v>
          </cell>
        </row>
        <row r="3263">
          <cell r="A3263">
            <v>36490</v>
          </cell>
          <cell r="E3263">
            <v>312092928</v>
          </cell>
        </row>
        <row r="3264">
          <cell r="A3264">
            <v>36491</v>
          </cell>
          <cell r="E3264">
            <v>0</v>
          </cell>
        </row>
        <row r="3265">
          <cell r="A3265">
            <v>36492</v>
          </cell>
          <cell r="E3265">
            <v>0</v>
          </cell>
        </row>
        <row r="3266">
          <cell r="A3266">
            <v>36493</v>
          </cell>
          <cell r="E3266">
            <v>866011050</v>
          </cell>
        </row>
        <row r="3267">
          <cell r="A3267">
            <v>36494</v>
          </cell>
          <cell r="E3267">
            <v>966353030</v>
          </cell>
        </row>
        <row r="3268">
          <cell r="A3268">
            <v>36495</v>
          </cell>
          <cell r="E3268">
            <v>906522640</v>
          </cell>
        </row>
        <row r="3269">
          <cell r="A3269">
            <v>36496</v>
          </cell>
          <cell r="E3269">
            <v>900333148</v>
          </cell>
        </row>
        <row r="3270">
          <cell r="A3270">
            <v>36497</v>
          </cell>
          <cell r="E3270">
            <v>1006227418</v>
          </cell>
        </row>
        <row r="3271">
          <cell r="A3271">
            <v>36498</v>
          </cell>
          <cell r="E3271">
            <v>0</v>
          </cell>
        </row>
        <row r="3272">
          <cell r="A3272">
            <v>36499</v>
          </cell>
          <cell r="E3272">
            <v>0</v>
          </cell>
        </row>
        <row r="3273">
          <cell r="A3273">
            <v>36500</v>
          </cell>
          <cell r="E3273">
            <v>916686291</v>
          </cell>
        </row>
        <row r="3274">
          <cell r="A3274">
            <v>36501</v>
          </cell>
          <cell r="E3274">
            <v>1085716538</v>
          </cell>
        </row>
        <row r="3275">
          <cell r="A3275">
            <v>36502</v>
          </cell>
          <cell r="E3275">
            <v>956883309</v>
          </cell>
        </row>
        <row r="3276">
          <cell r="A3276">
            <v>36503</v>
          </cell>
          <cell r="E3276">
            <v>1122007235</v>
          </cell>
        </row>
        <row r="3277">
          <cell r="A3277">
            <v>36504</v>
          </cell>
          <cell r="E3277">
            <v>986596246</v>
          </cell>
        </row>
        <row r="3278">
          <cell r="A3278">
            <v>36505</v>
          </cell>
          <cell r="E3278">
            <v>0</v>
          </cell>
        </row>
        <row r="3279">
          <cell r="A3279">
            <v>36506</v>
          </cell>
          <cell r="E3279">
            <v>0</v>
          </cell>
        </row>
        <row r="3280">
          <cell r="A3280">
            <v>36507</v>
          </cell>
          <cell r="E3280">
            <v>976480885</v>
          </cell>
        </row>
        <row r="3281">
          <cell r="A3281">
            <v>36508</v>
          </cell>
          <cell r="E3281">
            <v>1027614472</v>
          </cell>
        </row>
        <row r="3282">
          <cell r="A3282">
            <v>36509</v>
          </cell>
          <cell r="E3282">
            <v>1033426568</v>
          </cell>
        </row>
        <row r="3283">
          <cell r="A3283">
            <v>36510</v>
          </cell>
          <cell r="E3283">
            <v>1070168519</v>
          </cell>
        </row>
        <row r="3284">
          <cell r="A3284">
            <v>36511</v>
          </cell>
          <cell r="E3284">
            <v>1349710995</v>
          </cell>
        </row>
        <row r="3285">
          <cell r="A3285">
            <v>36512</v>
          </cell>
          <cell r="E3285">
            <v>0</v>
          </cell>
        </row>
        <row r="3286">
          <cell r="A3286">
            <v>36513</v>
          </cell>
          <cell r="E3286">
            <v>0</v>
          </cell>
        </row>
        <row r="3287">
          <cell r="A3287">
            <v>36514</v>
          </cell>
          <cell r="E3287">
            <v>904385616</v>
          </cell>
        </row>
        <row r="3288">
          <cell r="A3288">
            <v>36515</v>
          </cell>
          <cell r="E3288">
            <v>963406521</v>
          </cell>
        </row>
        <row r="3289">
          <cell r="A3289">
            <v>36516</v>
          </cell>
          <cell r="E3289">
            <v>849933741</v>
          </cell>
        </row>
        <row r="3290">
          <cell r="A3290">
            <v>36517</v>
          </cell>
          <cell r="E3290">
            <v>728410890</v>
          </cell>
        </row>
        <row r="3291">
          <cell r="A3291">
            <v>36518</v>
          </cell>
          <cell r="E3291">
            <v>0</v>
          </cell>
        </row>
        <row r="3292">
          <cell r="A3292">
            <v>36519</v>
          </cell>
          <cell r="E3292">
            <v>0</v>
          </cell>
        </row>
        <row r="3293">
          <cell r="A3293">
            <v>36520</v>
          </cell>
          <cell r="E3293">
            <v>0</v>
          </cell>
        </row>
        <row r="3294">
          <cell r="A3294">
            <v>36521</v>
          </cell>
          <cell r="E3294">
            <v>722441383</v>
          </cell>
        </row>
        <row r="3295">
          <cell r="A3295">
            <v>36522</v>
          </cell>
          <cell r="E3295">
            <v>663702920</v>
          </cell>
        </row>
        <row r="3296">
          <cell r="A3296">
            <v>36523</v>
          </cell>
          <cell r="E3296">
            <v>567685898</v>
          </cell>
        </row>
        <row r="3297">
          <cell r="A3297">
            <v>36524</v>
          </cell>
          <cell r="E3297">
            <v>557463862</v>
          </cell>
        </row>
        <row r="3298">
          <cell r="A3298">
            <v>36525</v>
          </cell>
          <cell r="E3298">
            <v>373899141</v>
          </cell>
        </row>
        <row r="3299">
          <cell r="A3299">
            <v>36526</v>
          </cell>
          <cell r="E3299">
            <v>0</v>
          </cell>
        </row>
        <row r="3300">
          <cell r="A3300">
            <v>36527</v>
          </cell>
          <cell r="E3300">
            <v>0</v>
          </cell>
        </row>
        <row r="3301">
          <cell r="A3301">
            <v>36528</v>
          </cell>
          <cell r="E3301">
            <v>931732833</v>
          </cell>
        </row>
        <row r="3302">
          <cell r="A3302">
            <v>36529</v>
          </cell>
          <cell r="E3302">
            <v>1008963898</v>
          </cell>
        </row>
        <row r="3303">
          <cell r="A3303">
            <v>36530</v>
          </cell>
          <cell r="E3303">
            <v>1085474786</v>
          </cell>
        </row>
        <row r="3304">
          <cell r="A3304">
            <v>36531</v>
          </cell>
          <cell r="E3304">
            <v>1092208627</v>
          </cell>
        </row>
        <row r="3305">
          <cell r="A3305">
            <v>36532</v>
          </cell>
          <cell r="E3305">
            <v>1225061345</v>
          </cell>
        </row>
        <row r="3306">
          <cell r="A3306">
            <v>36533</v>
          </cell>
          <cell r="E3306">
            <v>0</v>
          </cell>
        </row>
        <row r="3307">
          <cell r="A3307">
            <v>36534</v>
          </cell>
          <cell r="E3307">
            <v>0</v>
          </cell>
        </row>
        <row r="3308">
          <cell r="A3308">
            <v>36535</v>
          </cell>
          <cell r="E3308">
            <v>1064605720</v>
          </cell>
        </row>
        <row r="3309">
          <cell r="A3309">
            <v>36536</v>
          </cell>
          <cell r="E3309">
            <v>1013968742</v>
          </cell>
        </row>
        <row r="3310">
          <cell r="A3310">
            <v>36537</v>
          </cell>
          <cell r="E3310">
            <v>974520118</v>
          </cell>
        </row>
        <row r="3311">
          <cell r="A3311">
            <v>36538</v>
          </cell>
          <cell r="E3311">
            <v>1030385813</v>
          </cell>
        </row>
        <row r="3312">
          <cell r="A3312">
            <v>36539</v>
          </cell>
          <cell r="E3312">
            <v>1085745298</v>
          </cell>
        </row>
        <row r="3313">
          <cell r="A3313">
            <v>36540</v>
          </cell>
          <cell r="E3313">
            <v>0</v>
          </cell>
        </row>
        <row r="3314">
          <cell r="A3314">
            <v>36541</v>
          </cell>
          <cell r="E3314">
            <v>0</v>
          </cell>
        </row>
        <row r="3315">
          <cell r="A3315">
            <v>36542</v>
          </cell>
          <cell r="E3315">
            <v>0</v>
          </cell>
        </row>
        <row r="3316">
          <cell r="A3316">
            <v>36543</v>
          </cell>
          <cell r="E3316">
            <v>1051575171</v>
          </cell>
        </row>
        <row r="3317">
          <cell r="A3317">
            <v>36544</v>
          </cell>
          <cell r="E3317">
            <v>1063620732</v>
          </cell>
        </row>
        <row r="3318">
          <cell r="A3318">
            <v>36545</v>
          </cell>
          <cell r="E3318">
            <v>1105282784</v>
          </cell>
        </row>
        <row r="3319">
          <cell r="A3319">
            <v>36546</v>
          </cell>
          <cell r="E3319">
            <v>1225708645</v>
          </cell>
        </row>
        <row r="3320">
          <cell r="A3320">
            <v>36547</v>
          </cell>
          <cell r="E3320">
            <v>0</v>
          </cell>
        </row>
        <row r="3321">
          <cell r="A3321">
            <v>36548</v>
          </cell>
          <cell r="E3321">
            <v>0</v>
          </cell>
        </row>
        <row r="3322">
          <cell r="A3322">
            <v>36549</v>
          </cell>
          <cell r="E3322">
            <v>1115780993</v>
          </cell>
        </row>
        <row r="3323">
          <cell r="A3323">
            <v>36550</v>
          </cell>
          <cell r="E3323">
            <v>1073669854</v>
          </cell>
        </row>
        <row r="3324">
          <cell r="A3324">
            <v>36551</v>
          </cell>
          <cell r="E3324">
            <v>1117016876</v>
          </cell>
        </row>
        <row r="3325">
          <cell r="A3325">
            <v>36552</v>
          </cell>
          <cell r="E3325">
            <v>1129479904</v>
          </cell>
        </row>
        <row r="3326">
          <cell r="A3326">
            <v>36553</v>
          </cell>
          <cell r="E3326">
            <v>1095748077</v>
          </cell>
        </row>
        <row r="3327">
          <cell r="A3327">
            <v>36554</v>
          </cell>
          <cell r="E3327">
            <v>0</v>
          </cell>
        </row>
        <row r="3328">
          <cell r="A3328">
            <v>36555</v>
          </cell>
          <cell r="E3328">
            <v>0</v>
          </cell>
        </row>
        <row r="3329">
          <cell r="A3329">
            <v>36556</v>
          </cell>
          <cell r="E3329">
            <v>993704402</v>
          </cell>
        </row>
        <row r="3330">
          <cell r="A3330">
            <v>36557</v>
          </cell>
          <cell r="E3330">
            <v>980791962</v>
          </cell>
        </row>
        <row r="3331">
          <cell r="A3331">
            <v>36558</v>
          </cell>
          <cell r="E3331">
            <v>1038567263</v>
          </cell>
        </row>
        <row r="3332">
          <cell r="A3332">
            <v>36559</v>
          </cell>
          <cell r="E3332">
            <v>1124233458</v>
          </cell>
        </row>
        <row r="3333">
          <cell r="A3333">
            <v>36560</v>
          </cell>
          <cell r="E3333">
            <v>1045017310</v>
          </cell>
        </row>
        <row r="3334">
          <cell r="A3334">
            <v>36561</v>
          </cell>
          <cell r="E3334">
            <v>0</v>
          </cell>
        </row>
        <row r="3335">
          <cell r="A3335">
            <v>36562</v>
          </cell>
          <cell r="E3335">
            <v>0</v>
          </cell>
        </row>
        <row r="3336">
          <cell r="A3336">
            <v>36563</v>
          </cell>
          <cell r="E3336">
            <v>932023060</v>
          </cell>
        </row>
        <row r="3337">
          <cell r="A3337">
            <v>36564</v>
          </cell>
          <cell r="E3337">
            <v>1059022416</v>
          </cell>
        </row>
        <row r="3338">
          <cell r="A3338">
            <v>36565</v>
          </cell>
          <cell r="E3338">
            <v>1050308964</v>
          </cell>
        </row>
        <row r="3339">
          <cell r="A3339">
            <v>36566</v>
          </cell>
          <cell r="E3339">
            <v>1058732245</v>
          </cell>
        </row>
        <row r="3340">
          <cell r="A3340">
            <v>36567</v>
          </cell>
          <cell r="E3340">
            <v>1029855080</v>
          </cell>
        </row>
        <row r="3341">
          <cell r="A3341">
            <v>36568</v>
          </cell>
          <cell r="E3341">
            <v>0</v>
          </cell>
        </row>
        <row r="3342">
          <cell r="A3342">
            <v>36569</v>
          </cell>
          <cell r="E3342">
            <v>0</v>
          </cell>
        </row>
        <row r="3343">
          <cell r="A3343">
            <v>36570</v>
          </cell>
          <cell r="E3343">
            <v>927207096</v>
          </cell>
        </row>
        <row r="3344">
          <cell r="A3344">
            <v>36571</v>
          </cell>
          <cell r="E3344">
            <v>1092024218</v>
          </cell>
        </row>
        <row r="3345">
          <cell r="A3345">
            <v>36572</v>
          </cell>
          <cell r="E3345">
            <v>1018707003</v>
          </cell>
        </row>
        <row r="3346">
          <cell r="A3346">
            <v>36573</v>
          </cell>
          <cell r="E3346">
            <v>1034660297</v>
          </cell>
        </row>
        <row r="3347">
          <cell r="A3347">
            <v>36574</v>
          </cell>
          <cell r="E3347">
            <v>1042269190</v>
          </cell>
        </row>
        <row r="3348">
          <cell r="A3348">
            <v>36575</v>
          </cell>
          <cell r="E3348">
            <v>0</v>
          </cell>
        </row>
        <row r="3349">
          <cell r="A3349">
            <v>36576</v>
          </cell>
          <cell r="E3349">
            <v>0</v>
          </cell>
        </row>
        <row r="3350">
          <cell r="A3350">
            <v>36577</v>
          </cell>
          <cell r="E3350">
            <v>0</v>
          </cell>
        </row>
        <row r="3351">
          <cell r="A3351">
            <v>36578</v>
          </cell>
          <cell r="E3351">
            <v>979955442</v>
          </cell>
        </row>
        <row r="3352">
          <cell r="A3352">
            <v>36579</v>
          </cell>
          <cell r="E3352">
            <v>993530902</v>
          </cell>
        </row>
        <row r="3353">
          <cell r="A3353">
            <v>36580</v>
          </cell>
          <cell r="E3353">
            <v>1214836835</v>
          </cell>
        </row>
        <row r="3354">
          <cell r="A3354">
            <v>36581</v>
          </cell>
          <cell r="E3354">
            <v>1065210614</v>
          </cell>
        </row>
        <row r="3355">
          <cell r="A3355">
            <v>36582</v>
          </cell>
          <cell r="E3355">
            <v>0</v>
          </cell>
        </row>
        <row r="3356">
          <cell r="A3356">
            <v>36583</v>
          </cell>
          <cell r="E3356">
            <v>0</v>
          </cell>
        </row>
        <row r="3357">
          <cell r="A3357">
            <v>36584</v>
          </cell>
          <cell r="E3357">
            <v>1026445969</v>
          </cell>
        </row>
        <row r="3358">
          <cell r="A3358">
            <v>36585</v>
          </cell>
          <cell r="E3358">
            <v>1204232816</v>
          </cell>
        </row>
        <row r="3359">
          <cell r="A3359">
            <v>36586</v>
          </cell>
          <cell r="E3359">
            <v>1273565979</v>
          </cell>
        </row>
        <row r="3360">
          <cell r="A3360">
            <v>36587</v>
          </cell>
          <cell r="E3360">
            <v>1198485424</v>
          </cell>
        </row>
        <row r="3361">
          <cell r="A3361">
            <v>36588</v>
          </cell>
          <cell r="E3361">
            <v>1150029357</v>
          </cell>
        </row>
        <row r="3362">
          <cell r="A3362">
            <v>36589</v>
          </cell>
          <cell r="E3362">
            <v>0</v>
          </cell>
        </row>
        <row r="3363">
          <cell r="A3363">
            <v>36590</v>
          </cell>
          <cell r="E3363">
            <v>0</v>
          </cell>
        </row>
        <row r="3364">
          <cell r="A3364">
            <v>36591</v>
          </cell>
          <cell r="E3364">
            <v>1028929929</v>
          </cell>
        </row>
        <row r="3365">
          <cell r="A3365">
            <v>36592</v>
          </cell>
          <cell r="E3365">
            <v>1313858243</v>
          </cell>
        </row>
        <row r="3366">
          <cell r="A3366">
            <v>36593</v>
          </cell>
          <cell r="E3366">
            <v>1215222335</v>
          </cell>
        </row>
        <row r="3367">
          <cell r="A3367">
            <v>36594</v>
          </cell>
          <cell r="E3367">
            <v>1122885373</v>
          </cell>
        </row>
        <row r="3368">
          <cell r="A3368">
            <v>36595</v>
          </cell>
          <cell r="E3368">
            <v>1138686510</v>
          </cell>
        </row>
        <row r="3369">
          <cell r="A3369">
            <v>36596</v>
          </cell>
          <cell r="E3369">
            <v>0</v>
          </cell>
        </row>
        <row r="3370">
          <cell r="A3370">
            <v>36597</v>
          </cell>
          <cell r="E3370">
            <v>0</v>
          </cell>
        </row>
        <row r="3371">
          <cell r="A3371">
            <v>36598</v>
          </cell>
          <cell r="E3371">
            <v>1015383846</v>
          </cell>
        </row>
        <row r="3372">
          <cell r="A3372">
            <v>36599</v>
          </cell>
          <cell r="E3372">
            <v>1093813095</v>
          </cell>
        </row>
        <row r="3373">
          <cell r="A3373">
            <v>36600</v>
          </cell>
          <cell r="E3373">
            <v>1302556933</v>
          </cell>
        </row>
        <row r="3374">
          <cell r="A3374">
            <v>36601</v>
          </cell>
          <cell r="E3374">
            <v>1481603025</v>
          </cell>
        </row>
        <row r="3375">
          <cell r="A3375">
            <v>36602</v>
          </cell>
          <cell r="E3375">
            <v>1313845742</v>
          </cell>
        </row>
        <row r="3376">
          <cell r="A3376">
            <v>36603</v>
          </cell>
          <cell r="E3376">
            <v>0</v>
          </cell>
        </row>
        <row r="3377">
          <cell r="A3377">
            <v>36604</v>
          </cell>
          <cell r="E3377">
            <v>0</v>
          </cell>
        </row>
        <row r="3378">
          <cell r="A3378">
            <v>36605</v>
          </cell>
          <cell r="E3378">
            <v>920588921</v>
          </cell>
        </row>
        <row r="3379">
          <cell r="A3379">
            <v>36606</v>
          </cell>
          <cell r="E3379">
            <v>1065545150</v>
          </cell>
        </row>
        <row r="3380">
          <cell r="A3380">
            <v>36607</v>
          </cell>
          <cell r="E3380">
            <v>1076777056</v>
          </cell>
        </row>
        <row r="3381">
          <cell r="A3381">
            <v>36608</v>
          </cell>
          <cell r="E3381">
            <v>1078113449</v>
          </cell>
        </row>
        <row r="3382">
          <cell r="A3382">
            <v>36609</v>
          </cell>
          <cell r="E3382">
            <v>1051830068</v>
          </cell>
        </row>
        <row r="3383">
          <cell r="A3383">
            <v>36610</v>
          </cell>
          <cell r="E3383">
            <v>0</v>
          </cell>
        </row>
        <row r="3384">
          <cell r="A3384">
            <v>36611</v>
          </cell>
          <cell r="E3384">
            <v>0</v>
          </cell>
        </row>
        <row r="3385">
          <cell r="A3385">
            <v>36612</v>
          </cell>
          <cell r="E3385">
            <v>900677686</v>
          </cell>
        </row>
        <row r="3386">
          <cell r="A3386">
            <v>36613</v>
          </cell>
          <cell r="E3386">
            <v>958471675</v>
          </cell>
        </row>
        <row r="3387">
          <cell r="A3387">
            <v>36614</v>
          </cell>
          <cell r="E3387">
            <v>1061530692</v>
          </cell>
        </row>
        <row r="3388">
          <cell r="A3388">
            <v>36615</v>
          </cell>
          <cell r="E3388">
            <v>1193208868</v>
          </cell>
        </row>
        <row r="3389">
          <cell r="A3389">
            <v>36616</v>
          </cell>
          <cell r="E3389">
            <v>1227157208</v>
          </cell>
        </row>
        <row r="3390">
          <cell r="A3390">
            <v>36617</v>
          </cell>
          <cell r="E3390">
            <v>0</v>
          </cell>
        </row>
        <row r="3391">
          <cell r="A3391">
            <v>36618</v>
          </cell>
          <cell r="E3391">
            <v>0</v>
          </cell>
        </row>
        <row r="3392">
          <cell r="A3392">
            <v>36619</v>
          </cell>
          <cell r="E3392">
            <v>1026377515</v>
          </cell>
        </row>
        <row r="3393">
          <cell r="A3393">
            <v>36620</v>
          </cell>
          <cell r="E3393">
            <v>1512392456</v>
          </cell>
        </row>
        <row r="3394">
          <cell r="A3394">
            <v>36621</v>
          </cell>
          <cell r="E3394">
            <v>1120944247</v>
          </cell>
        </row>
        <row r="3395">
          <cell r="A3395">
            <v>36622</v>
          </cell>
          <cell r="E3395">
            <v>1015403507</v>
          </cell>
        </row>
        <row r="3396">
          <cell r="A3396">
            <v>36623</v>
          </cell>
          <cell r="E3396">
            <v>897780029</v>
          </cell>
        </row>
        <row r="3397">
          <cell r="A3397">
            <v>36624</v>
          </cell>
          <cell r="E3397">
            <v>0</v>
          </cell>
        </row>
        <row r="3398">
          <cell r="A3398">
            <v>36625</v>
          </cell>
          <cell r="E3398">
            <v>0</v>
          </cell>
        </row>
        <row r="3399">
          <cell r="A3399">
            <v>36626</v>
          </cell>
          <cell r="E3399">
            <v>854461192</v>
          </cell>
        </row>
        <row r="3400">
          <cell r="A3400">
            <v>36627</v>
          </cell>
          <cell r="E3400">
            <v>980508996</v>
          </cell>
        </row>
        <row r="3401">
          <cell r="A3401">
            <v>36628</v>
          </cell>
          <cell r="E3401">
            <v>1175590839</v>
          </cell>
        </row>
        <row r="3402">
          <cell r="A3402">
            <v>36629</v>
          </cell>
          <cell r="E3402">
            <v>1031759615</v>
          </cell>
        </row>
        <row r="3403">
          <cell r="A3403">
            <v>36630</v>
          </cell>
          <cell r="E3403">
            <v>1279290505</v>
          </cell>
        </row>
        <row r="3404">
          <cell r="A3404">
            <v>36631</v>
          </cell>
          <cell r="E3404">
            <v>0</v>
          </cell>
        </row>
        <row r="3405">
          <cell r="A3405">
            <v>36632</v>
          </cell>
          <cell r="E3405">
            <v>0</v>
          </cell>
        </row>
        <row r="3406">
          <cell r="A3406">
            <v>36633</v>
          </cell>
          <cell r="E3406">
            <v>1203171556</v>
          </cell>
        </row>
        <row r="3407">
          <cell r="A3407">
            <v>36634</v>
          </cell>
          <cell r="E3407">
            <v>1108596017</v>
          </cell>
        </row>
        <row r="3408">
          <cell r="A3408">
            <v>36635</v>
          </cell>
          <cell r="E3408">
            <v>1001266464</v>
          </cell>
        </row>
        <row r="3409">
          <cell r="A3409">
            <v>36636</v>
          </cell>
          <cell r="E3409">
            <v>896235197</v>
          </cell>
        </row>
        <row r="3410">
          <cell r="A3410">
            <v>36637</v>
          </cell>
          <cell r="E3410">
            <v>0</v>
          </cell>
        </row>
        <row r="3411">
          <cell r="A3411">
            <v>36638</v>
          </cell>
          <cell r="E3411">
            <v>0</v>
          </cell>
        </row>
        <row r="3412">
          <cell r="A3412">
            <v>36639</v>
          </cell>
          <cell r="E3412">
            <v>0</v>
          </cell>
        </row>
        <row r="3413">
          <cell r="A3413">
            <v>36640</v>
          </cell>
          <cell r="E3413">
            <v>871620207</v>
          </cell>
        </row>
        <row r="3414">
          <cell r="A3414">
            <v>36641</v>
          </cell>
          <cell r="E3414">
            <v>1070813458</v>
          </cell>
        </row>
        <row r="3415">
          <cell r="A3415">
            <v>36642</v>
          </cell>
          <cell r="E3415">
            <v>999296690</v>
          </cell>
        </row>
        <row r="3416">
          <cell r="A3416">
            <v>36643</v>
          </cell>
          <cell r="E3416">
            <v>1110444024</v>
          </cell>
        </row>
        <row r="3417">
          <cell r="A3417">
            <v>36644</v>
          </cell>
          <cell r="E3417">
            <v>984452891</v>
          </cell>
        </row>
        <row r="3418">
          <cell r="A3418">
            <v>36645</v>
          </cell>
          <cell r="E3418">
            <v>0</v>
          </cell>
        </row>
        <row r="3419">
          <cell r="A3419">
            <v>36646</v>
          </cell>
          <cell r="E3419">
            <v>0</v>
          </cell>
        </row>
        <row r="3420">
          <cell r="A3420">
            <v>36647</v>
          </cell>
          <cell r="E3420">
            <v>966243971</v>
          </cell>
        </row>
        <row r="3421">
          <cell r="A3421">
            <v>36648</v>
          </cell>
          <cell r="E3421">
            <v>1015970035</v>
          </cell>
        </row>
        <row r="3422">
          <cell r="A3422">
            <v>36649</v>
          </cell>
          <cell r="E3422">
            <v>990960984</v>
          </cell>
        </row>
        <row r="3423">
          <cell r="A3423">
            <v>36650</v>
          </cell>
          <cell r="E3423">
            <v>925510710</v>
          </cell>
        </row>
        <row r="3424">
          <cell r="A3424">
            <v>36651</v>
          </cell>
          <cell r="E3424">
            <v>805343568</v>
          </cell>
        </row>
        <row r="3425">
          <cell r="A3425">
            <v>36652</v>
          </cell>
          <cell r="E3425">
            <v>0</v>
          </cell>
        </row>
        <row r="3426">
          <cell r="A3426">
            <v>36653</v>
          </cell>
          <cell r="E3426">
            <v>0</v>
          </cell>
        </row>
        <row r="3427">
          <cell r="A3427">
            <v>36654</v>
          </cell>
          <cell r="E3427">
            <v>787479462</v>
          </cell>
        </row>
        <row r="3428">
          <cell r="A3428">
            <v>36655</v>
          </cell>
          <cell r="E3428">
            <v>896408667</v>
          </cell>
        </row>
        <row r="3429">
          <cell r="A3429">
            <v>36656</v>
          </cell>
          <cell r="E3429">
            <v>1006375779</v>
          </cell>
        </row>
        <row r="3430">
          <cell r="A3430">
            <v>36657</v>
          </cell>
          <cell r="E3430">
            <v>953285399</v>
          </cell>
        </row>
        <row r="3431">
          <cell r="A3431">
            <v>36658</v>
          </cell>
          <cell r="E3431">
            <v>858074640</v>
          </cell>
        </row>
        <row r="3432">
          <cell r="A3432">
            <v>36659</v>
          </cell>
          <cell r="E3432">
            <v>0</v>
          </cell>
        </row>
        <row r="3433">
          <cell r="A3433">
            <v>36660</v>
          </cell>
          <cell r="E3433">
            <v>0</v>
          </cell>
        </row>
        <row r="3434">
          <cell r="A3434">
            <v>36661</v>
          </cell>
          <cell r="E3434">
            <v>854454509</v>
          </cell>
        </row>
        <row r="3435">
          <cell r="A3435">
            <v>36662</v>
          </cell>
          <cell r="E3435">
            <v>955476072</v>
          </cell>
        </row>
        <row r="3436">
          <cell r="A3436">
            <v>36663</v>
          </cell>
          <cell r="E3436">
            <v>820455630</v>
          </cell>
        </row>
        <row r="3437">
          <cell r="A3437">
            <v>36664</v>
          </cell>
          <cell r="E3437">
            <v>807710914</v>
          </cell>
        </row>
        <row r="3438">
          <cell r="A3438">
            <v>36665</v>
          </cell>
          <cell r="E3438">
            <v>876293232</v>
          </cell>
        </row>
        <row r="3439">
          <cell r="A3439">
            <v>36666</v>
          </cell>
          <cell r="E3439">
            <v>0</v>
          </cell>
        </row>
        <row r="3440">
          <cell r="A3440">
            <v>36667</v>
          </cell>
          <cell r="E3440">
            <v>0</v>
          </cell>
        </row>
        <row r="3441">
          <cell r="A3441">
            <v>36668</v>
          </cell>
          <cell r="E3441">
            <v>868429131</v>
          </cell>
        </row>
        <row r="3442">
          <cell r="A3442">
            <v>36669</v>
          </cell>
          <cell r="E3442">
            <v>867125830</v>
          </cell>
        </row>
        <row r="3443">
          <cell r="A3443">
            <v>36670</v>
          </cell>
          <cell r="E3443">
            <v>1152217527</v>
          </cell>
        </row>
        <row r="3444">
          <cell r="A3444">
            <v>36671</v>
          </cell>
          <cell r="E3444">
            <v>984412024</v>
          </cell>
        </row>
        <row r="3445">
          <cell r="A3445">
            <v>36672</v>
          </cell>
          <cell r="E3445">
            <v>722494960</v>
          </cell>
        </row>
        <row r="3446">
          <cell r="A3446">
            <v>36673</v>
          </cell>
          <cell r="E3446">
            <v>0</v>
          </cell>
        </row>
        <row r="3447">
          <cell r="A3447">
            <v>36674</v>
          </cell>
          <cell r="E3447">
            <v>0</v>
          </cell>
        </row>
        <row r="3448">
          <cell r="A3448">
            <v>36675</v>
          </cell>
          <cell r="E3448">
            <v>0</v>
          </cell>
        </row>
        <row r="3449">
          <cell r="A3449">
            <v>36676</v>
          </cell>
          <cell r="E3449">
            <v>844186106</v>
          </cell>
        </row>
        <row r="3450">
          <cell r="A3450">
            <v>36677</v>
          </cell>
          <cell r="E3450">
            <v>960432138</v>
          </cell>
        </row>
        <row r="3451">
          <cell r="A3451">
            <v>36678</v>
          </cell>
          <cell r="E3451">
            <v>960050110</v>
          </cell>
        </row>
        <row r="3452">
          <cell r="A3452">
            <v>36679</v>
          </cell>
          <cell r="E3452">
            <v>1162156944</v>
          </cell>
        </row>
        <row r="3453">
          <cell r="A3453">
            <v>36680</v>
          </cell>
          <cell r="E3453">
            <v>0</v>
          </cell>
        </row>
        <row r="3454">
          <cell r="A3454">
            <v>36681</v>
          </cell>
          <cell r="E3454">
            <v>0</v>
          </cell>
        </row>
        <row r="3455">
          <cell r="A3455">
            <v>36682</v>
          </cell>
          <cell r="E3455">
            <v>836645094</v>
          </cell>
        </row>
        <row r="3456">
          <cell r="A3456">
            <v>36683</v>
          </cell>
          <cell r="E3456">
            <v>950013286</v>
          </cell>
        </row>
        <row r="3457">
          <cell r="A3457">
            <v>36684</v>
          </cell>
          <cell r="E3457">
            <v>854442308</v>
          </cell>
        </row>
        <row r="3458">
          <cell r="A3458">
            <v>36685</v>
          </cell>
          <cell r="E3458">
            <v>854157785</v>
          </cell>
        </row>
        <row r="3459">
          <cell r="A3459">
            <v>36686</v>
          </cell>
          <cell r="E3459">
            <v>785777318</v>
          </cell>
        </row>
        <row r="3460">
          <cell r="A3460">
            <v>36687</v>
          </cell>
          <cell r="E3460">
            <v>0</v>
          </cell>
        </row>
        <row r="3461">
          <cell r="A3461">
            <v>36688</v>
          </cell>
          <cell r="E3461">
            <v>0</v>
          </cell>
        </row>
        <row r="3462">
          <cell r="A3462">
            <v>36689</v>
          </cell>
          <cell r="E3462">
            <v>773931051</v>
          </cell>
        </row>
        <row r="3463">
          <cell r="A3463">
            <v>36690</v>
          </cell>
          <cell r="E3463">
            <v>935471679</v>
          </cell>
        </row>
        <row r="3464">
          <cell r="A3464">
            <v>36691</v>
          </cell>
          <cell r="E3464">
            <v>929555544</v>
          </cell>
        </row>
        <row r="3465">
          <cell r="A3465">
            <v>36692</v>
          </cell>
          <cell r="E3465">
            <v>1011341365</v>
          </cell>
        </row>
        <row r="3466">
          <cell r="A3466">
            <v>36693</v>
          </cell>
          <cell r="E3466">
            <v>1250671739</v>
          </cell>
        </row>
        <row r="3467">
          <cell r="A3467">
            <v>36694</v>
          </cell>
          <cell r="E3467">
            <v>0</v>
          </cell>
        </row>
        <row r="3468">
          <cell r="A3468">
            <v>36695</v>
          </cell>
          <cell r="E3468">
            <v>0</v>
          </cell>
        </row>
        <row r="3469">
          <cell r="A3469">
            <v>36696</v>
          </cell>
          <cell r="E3469">
            <v>921638643</v>
          </cell>
        </row>
        <row r="3470">
          <cell r="A3470">
            <v>36697</v>
          </cell>
          <cell r="E3470">
            <v>1030989556</v>
          </cell>
        </row>
        <row r="3471">
          <cell r="A3471">
            <v>36698</v>
          </cell>
          <cell r="E3471">
            <v>1009524172</v>
          </cell>
        </row>
        <row r="3472">
          <cell r="A3472">
            <v>36699</v>
          </cell>
          <cell r="E3472">
            <v>1022583748</v>
          </cell>
        </row>
        <row r="3473">
          <cell r="A3473">
            <v>36700</v>
          </cell>
          <cell r="E3473">
            <v>847529140</v>
          </cell>
        </row>
        <row r="3474">
          <cell r="A3474">
            <v>36701</v>
          </cell>
          <cell r="E3474">
            <v>0</v>
          </cell>
        </row>
        <row r="3475">
          <cell r="A3475">
            <v>36702</v>
          </cell>
          <cell r="E3475">
            <v>0</v>
          </cell>
        </row>
        <row r="3476">
          <cell r="A3476">
            <v>36703</v>
          </cell>
          <cell r="E3476">
            <v>888909883</v>
          </cell>
        </row>
        <row r="3477">
          <cell r="A3477">
            <v>36704</v>
          </cell>
          <cell r="E3477">
            <v>1042057937</v>
          </cell>
        </row>
        <row r="3478">
          <cell r="A3478">
            <v>36705</v>
          </cell>
          <cell r="E3478">
            <v>1065899554</v>
          </cell>
        </row>
        <row r="3479">
          <cell r="A3479">
            <v>36706</v>
          </cell>
          <cell r="E3479">
            <v>1110514042</v>
          </cell>
        </row>
        <row r="3480">
          <cell r="A3480">
            <v>36707</v>
          </cell>
          <cell r="E3480">
            <v>1459460119</v>
          </cell>
        </row>
        <row r="3481">
          <cell r="A3481">
            <v>36708</v>
          </cell>
          <cell r="E3481">
            <v>0</v>
          </cell>
        </row>
        <row r="3482">
          <cell r="A3482">
            <v>36709</v>
          </cell>
          <cell r="E3482">
            <v>0</v>
          </cell>
        </row>
        <row r="3483">
          <cell r="A3483">
            <v>36710</v>
          </cell>
          <cell r="E3483">
            <v>451841159</v>
          </cell>
        </row>
        <row r="3484">
          <cell r="A3484">
            <v>36711</v>
          </cell>
          <cell r="E3484">
            <v>0</v>
          </cell>
        </row>
        <row r="3485">
          <cell r="A3485">
            <v>36712</v>
          </cell>
          <cell r="E3485">
            <v>1019125216</v>
          </cell>
        </row>
        <row r="3486">
          <cell r="A3486">
            <v>36713</v>
          </cell>
          <cell r="E3486">
            <v>947004823</v>
          </cell>
        </row>
        <row r="3487">
          <cell r="A3487">
            <v>36714</v>
          </cell>
          <cell r="E3487">
            <v>931410230</v>
          </cell>
        </row>
        <row r="3488">
          <cell r="A3488">
            <v>36715</v>
          </cell>
          <cell r="E3488">
            <v>0</v>
          </cell>
        </row>
        <row r="3489">
          <cell r="A3489">
            <v>36716</v>
          </cell>
          <cell r="E3489">
            <v>0</v>
          </cell>
        </row>
        <row r="3490">
          <cell r="A3490">
            <v>36717</v>
          </cell>
          <cell r="E3490">
            <v>828499238</v>
          </cell>
        </row>
        <row r="3491">
          <cell r="A3491">
            <v>36718</v>
          </cell>
          <cell r="E3491">
            <v>980318096</v>
          </cell>
        </row>
        <row r="3492">
          <cell r="A3492">
            <v>36719</v>
          </cell>
          <cell r="E3492">
            <v>1000879030</v>
          </cell>
        </row>
        <row r="3493">
          <cell r="A3493">
            <v>36720</v>
          </cell>
          <cell r="E3493">
            <v>1026517410</v>
          </cell>
        </row>
        <row r="3494">
          <cell r="A3494">
            <v>36721</v>
          </cell>
          <cell r="E3494">
            <v>960522616</v>
          </cell>
        </row>
        <row r="3495">
          <cell r="A3495">
            <v>36722</v>
          </cell>
          <cell r="E3495">
            <v>0</v>
          </cell>
        </row>
        <row r="3496">
          <cell r="A3496">
            <v>36723</v>
          </cell>
          <cell r="E3496">
            <v>0</v>
          </cell>
        </row>
        <row r="3497">
          <cell r="A3497">
            <v>36724</v>
          </cell>
          <cell r="E3497">
            <v>905713355</v>
          </cell>
        </row>
        <row r="3498">
          <cell r="A3498">
            <v>36725</v>
          </cell>
          <cell r="E3498">
            <v>910149501</v>
          </cell>
        </row>
        <row r="3499">
          <cell r="A3499">
            <v>36726</v>
          </cell>
          <cell r="E3499">
            <v>909297862</v>
          </cell>
        </row>
        <row r="3500">
          <cell r="A3500">
            <v>36727</v>
          </cell>
          <cell r="E3500">
            <v>1064024597</v>
          </cell>
        </row>
        <row r="3501">
          <cell r="A3501">
            <v>36728</v>
          </cell>
          <cell r="E3501">
            <v>968183990</v>
          </cell>
        </row>
        <row r="3502">
          <cell r="A3502">
            <v>36729</v>
          </cell>
          <cell r="E3502">
            <v>0</v>
          </cell>
        </row>
        <row r="3503">
          <cell r="A3503">
            <v>36730</v>
          </cell>
          <cell r="E3503">
            <v>0</v>
          </cell>
        </row>
        <row r="3504">
          <cell r="A3504">
            <v>36731</v>
          </cell>
          <cell r="E3504">
            <v>880088886</v>
          </cell>
        </row>
        <row r="3505">
          <cell r="A3505">
            <v>36732</v>
          </cell>
          <cell r="E3505">
            <v>969104383</v>
          </cell>
        </row>
        <row r="3506">
          <cell r="A3506">
            <v>36733</v>
          </cell>
          <cell r="E3506">
            <v>1235689067</v>
          </cell>
        </row>
        <row r="3507">
          <cell r="A3507">
            <v>36734</v>
          </cell>
          <cell r="E3507">
            <v>1156396299</v>
          </cell>
        </row>
        <row r="3508">
          <cell r="A3508">
            <v>36735</v>
          </cell>
          <cell r="E3508">
            <v>979821307</v>
          </cell>
        </row>
        <row r="3509">
          <cell r="A3509">
            <v>36736</v>
          </cell>
          <cell r="E3509">
            <v>0</v>
          </cell>
        </row>
        <row r="3510">
          <cell r="A3510">
            <v>36737</v>
          </cell>
          <cell r="E3510">
            <v>0</v>
          </cell>
        </row>
        <row r="3511">
          <cell r="A3511">
            <v>36738</v>
          </cell>
          <cell r="E3511">
            <v>952304389</v>
          </cell>
        </row>
        <row r="3512">
          <cell r="A3512">
            <v>36739</v>
          </cell>
          <cell r="E3512">
            <v>936589406</v>
          </cell>
        </row>
        <row r="3513">
          <cell r="A3513">
            <v>36740</v>
          </cell>
          <cell r="E3513">
            <v>994479579</v>
          </cell>
        </row>
        <row r="3514">
          <cell r="A3514">
            <v>36741</v>
          </cell>
          <cell r="E3514">
            <v>1095474372</v>
          </cell>
        </row>
        <row r="3515">
          <cell r="A3515">
            <v>36742</v>
          </cell>
          <cell r="E3515">
            <v>955938674</v>
          </cell>
        </row>
        <row r="3516">
          <cell r="A3516">
            <v>36743</v>
          </cell>
          <cell r="E3516">
            <v>0</v>
          </cell>
        </row>
        <row r="3517">
          <cell r="A3517">
            <v>36744</v>
          </cell>
          <cell r="E3517">
            <v>0</v>
          </cell>
        </row>
        <row r="3518">
          <cell r="A3518">
            <v>36745</v>
          </cell>
          <cell r="E3518">
            <v>854758300</v>
          </cell>
        </row>
        <row r="3519">
          <cell r="A3519">
            <v>36746</v>
          </cell>
          <cell r="E3519">
            <v>992221162</v>
          </cell>
        </row>
        <row r="3520">
          <cell r="A3520">
            <v>36747</v>
          </cell>
          <cell r="E3520">
            <v>1054731688</v>
          </cell>
        </row>
        <row r="3521">
          <cell r="A3521">
            <v>36748</v>
          </cell>
          <cell r="E3521">
            <v>940722024</v>
          </cell>
        </row>
        <row r="3522">
          <cell r="A3522">
            <v>36749</v>
          </cell>
          <cell r="E3522">
            <v>835485580</v>
          </cell>
        </row>
        <row r="3523">
          <cell r="A3523">
            <v>36750</v>
          </cell>
          <cell r="E3523">
            <v>0</v>
          </cell>
        </row>
        <row r="3524">
          <cell r="A3524">
            <v>36751</v>
          </cell>
          <cell r="E3524">
            <v>0</v>
          </cell>
        </row>
        <row r="3525">
          <cell r="A3525">
            <v>36752</v>
          </cell>
          <cell r="E3525">
            <v>783686643</v>
          </cell>
        </row>
        <row r="3526">
          <cell r="A3526">
            <v>36753</v>
          </cell>
          <cell r="E3526">
            <v>895848570</v>
          </cell>
        </row>
        <row r="3527">
          <cell r="A3527">
            <v>36754</v>
          </cell>
          <cell r="E3527">
            <v>932758533</v>
          </cell>
        </row>
        <row r="3528">
          <cell r="A3528">
            <v>36755</v>
          </cell>
          <cell r="E3528">
            <v>922156150</v>
          </cell>
        </row>
        <row r="3529">
          <cell r="A3529">
            <v>36756</v>
          </cell>
          <cell r="E3529">
            <v>821357342</v>
          </cell>
        </row>
        <row r="3530">
          <cell r="A3530">
            <v>36757</v>
          </cell>
          <cell r="E3530">
            <v>0</v>
          </cell>
        </row>
        <row r="3531">
          <cell r="A3531">
            <v>36758</v>
          </cell>
          <cell r="E3531">
            <v>0</v>
          </cell>
        </row>
        <row r="3532">
          <cell r="A3532">
            <v>36759</v>
          </cell>
          <cell r="E3532">
            <v>731542432</v>
          </cell>
        </row>
        <row r="3533">
          <cell r="A3533">
            <v>36760</v>
          </cell>
          <cell r="E3533">
            <v>818408515</v>
          </cell>
        </row>
        <row r="3534">
          <cell r="A3534">
            <v>36761</v>
          </cell>
          <cell r="E3534">
            <v>870908953</v>
          </cell>
        </row>
        <row r="3535">
          <cell r="A3535">
            <v>36762</v>
          </cell>
          <cell r="E3535">
            <v>837032209</v>
          </cell>
        </row>
        <row r="3536">
          <cell r="A3536">
            <v>36763</v>
          </cell>
          <cell r="E3536">
            <v>685601797</v>
          </cell>
        </row>
        <row r="3537">
          <cell r="A3537">
            <v>36764</v>
          </cell>
          <cell r="E3537">
            <v>0</v>
          </cell>
        </row>
        <row r="3538">
          <cell r="A3538">
            <v>36765</v>
          </cell>
          <cell r="E3538">
            <v>0</v>
          </cell>
        </row>
        <row r="3539">
          <cell r="A3539">
            <v>36766</v>
          </cell>
          <cell r="E3539">
            <v>733548854</v>
          </cell>
        </row>
        <row r="3540">
          <cell r="A3540">
            <v>36767</v>
          </cell>
          <cell r="E3540">
            <v>795623138</v>
          </cell>
        </row>
        <row r="3541">
          <cell r="A3541">
            <v>36768</v>
          </cell>
          <cell r="E3541">
            <v>818382060</v>
          </cell>
        </row>
        <row r="3542">
          <cell r="A3542">
            <v>36769</v>
          </cell>
          <cell r="E3542">
            <v>1071945670</v>
          </cell>
        </row>
        <row r="3543">
          <cell r="A3543">
            <v>36770</v>
          </cell>
          <cell r="E3543">
            <v>768304709</v>
          </cell>
        </row>
        <row r="3544">
          <cell r="A3544">
            <v>36771</v>
          </cell>
          <cell r="E3544">
            <v>0</v>
          </cell>
        </row>
        <row r="3545">
          <cell r="A3545">
            <v>36772</v>
          </cell>
          <cell r="E3545">
            <v>0</v>
          </cell>
        </row>
        <row r="3546">
          <cell r="A3546">
            <v>36773</v>
          </cell>
          <cell r="E3546">
            <v>0</v>
          </cell>
        </row>
        <row r="3547">
          <cell r="A3547">
            <v>36774</v>
          </cell>
          <cell r="E3547">
            <v>847688500</v>
          </cell>
        </row>
        <row r="3548">
          <cell r="A3548">
            <v>36775</v>
          </cell>
          <cell r="E3548">
            <v>997928102</v>
          </cell>
        </row>
        <row r="3549">
          <cell r="A3549">
            <v>36776</v>
          </cell>
          <cell r="E3549">
            <v>985328283</v>
          </cell>
        </row>
        <row r="3550">
          <cell r="A3550">
            <v>36777</v>
          </cell>
          <cell r="E3550">
            <v>966749215</v>
          </cell>
        </row>
        <row r="3551">
          <cell r="A3551">
            <v>36778</v>
          </cell>
          <cell r="E3551">
            <v>0</v>
          </cell>
        </row>
        <row r="3552">
          <cell r="A3552">
            <v>36779</v>
          </cell>
          <cell r="E3552">
            <v>0</v>
          </cell>
        </row>
        <row r="3553">
          <cell r="A3553">
            <v>36780</v>
          </cell>
          <cell r="E3553">
            <v>899255300</v>
          </cell>
        </row>
        <row r="3554">
          <cell r="A3554">
            <v>36781</v>
          </cell>
          <cell r="E3554">
            <v>991151724</v>
          </cell>
        </row>
        <row r="3555">
          <cell r="A3555">
            <v>36782</v>
          </cell>
          <cell r="E3555">
            <v>1068276620</v>
          </cell>
        </row>
        <row r="3556">
          <cell r="A3556">
            <v>36783</v>
          </cell>
          <cell r="E3556">
            <v>1013914271</v>
          </cell>
        </row>
        <row r="3557">
          <cell r="A3557">
            <v>36784</v>
          </cell>
          <cell r="E3557">
            <v>1268373181</v>
          </cell>
        </row>
        <row r="3558">
          <cell r="A3558">
            <v>36785</v>
          </cell>
          <cell r="E3558">
            <v>0</v>
          </cell>
        </row>
        <row r="3559">
          <cell r="A3559">
            <v>36786</v>
          </cell>
          <cell r="E3559">
            <v>0</v>
          </cell>
        </row>
        <row r="3560">
          <cell r="A3560">
            <v>36787</v>
          </cell>
          <cell r="E3560">
            <v>962443340</v>
          </cell>
        </row>
        <row r="3561">
          <cell r="A3561">
            <v>36788</v>
          </cell>
          <cell r="E3561">
            <v>1024921121</v>
          </cell>
        </row>
        <row r="3562">
          <cell r="A3562">
            <v>36789</v>
          </cell>
          <cell r="E3562">
            <v>1104022041</v>
          </cell>
        </row>
        <row r="3563">
          <cell r="A3563">
            <v>36790</v>
          </cell>
          <cell r="E3563">
            <v>1088893456</v>
          </cell>
        </row>
        <row r="3564">
          <cell r="A3564">
            <v>36791</v>
          </cell>
          <cell r="E3564">
            <v>1172131584</v>
          </cell>
        </row>
        <row r="3565">
          <cell r="A3565">
            <v>36792</v>
          </cell>
          <cell r="E3565">
            <v>0</v>
          </cell>
        </row>
        <row r="3566">
          <cell r="A3566">
            <v>36793</v>
          </cell>
          <cell r="E3566">
            <v>0</v>
          </cell>
        </row>
        <row r="3567">
          <cell r="A3567">
            <v>36794</v>
          </cell>
          <cell r="E3567">
            <v>982377994</v>
          </cell>
        </row>
        <row r="3568">
          <cell r="A3568">
            <v>36795</v>
          </cell>
          <cell r="E3568">
            <v>1106535054</v>
          </cell>
        </row>
        <row r="3569">
          <cell r="A3569">
            <v>36796</v>
          </cell>
          <cell r="E3569">
            <v>1174657075</v>
          </cell>
        </row>
        <row r="3570">
          <cell r="A3570">
            <v>36797</v>
          </cell>
          <cell r="E3570">
            <v>1206193360</v>
          </cell>
        </row>
        <row r="3571">
          <cell r="A3571">
            <v>36798</v>
          </cell>
          <cell r="E3571">
            <v>1196711423</v>
          </cell>
        </row>
        <row r="3572">
          <cell r="A3572">
            <v>36799</v>
          </cell>
          <cell r="E3572">
            <v>0</v>
          </cell>
        </row>
        <row r="3573">
          <cell r="A3573">
            <v>36800</v>
          </cell>
          <cell r="E3573">
            <v>0</v>
          </cell>
        </row>
        <row r="3574">
          <cell r="A3574">
            <v>36801</v>
          </cell>
          <cell r="E3574">
            <v>1051174550</v>
          </cell>
        </row>
        <row r="3575">
          <cell r="A3575">
            <v>36802</v>
          </cell>
          <cell r="E3575">
            <v>1107375520</v>
          </cell>
        </row>
        <row r="3576">
          <cell r="A3576">
            <v>36803</v>
          </cell>
          <cell r="E3576">
            <v>1167276381</v>
          </cell>
        </row>
        <row r="3577">
          <cell r="A3577">
            <v>36804</v>
          </cell>
          <cell r="E3577">
            <v>1175983190</v>
          </cell>
        </row>
        <row r="3578">
          <cell r="A3578">
            <v>36805</v>
          </cell>
          <cell r="E3578">
            <v>1150062400</v>
          </cell>
        </row>
        <row r="3579">
          <cell r="A3579">
            <v>36806</v>
          </cell>
          <cell r="E3579">
            <v>0</v>
          </cell>
        </row>
        <row r="3580">
          <cell r="A3580">
            <v>36807</v>
          </cell>
          <cell r="E3580">
            <v>0</v>
          </cell>
        </row>
        <row r="3581">
          <cell r="A3581">
            <v>36808</v>
          </cell>
          <cell r="E3581">
            <v>716591360</v>
          </cell>
        </row>
        <row r="3582">
          <cell r="A3582">
            <v>36809</v>
          </cell>
          <cell r="E3582">
            <v>1043961662</v>
          </cell>
        </row>
        <row r="3583">
          <cell r="A3583">
            <v>36810</v>
          </cell>
          <cell r="E3583">
            <v>1387464065</v>
          </cell>
        </row>
        <row r="3584">
          <cell r="A3584">
            <v>36811</v>
          </cell>
          <cell r="E3584">
            <v>1388577981</v>
          </cell>
        </row>
        <row r="3585">
          <cell r="A3585">
            <v>36812</v>
          </cell>
          <cell r="E3585">
            <v>1227250210</v>
          </cell>
        </row>
        <row r="3586">
          <cell r="A3586">
            <v>36813</v>
          </cell>
          <cell r="E3586">
            <v>0</v>
          </cell>
        </row>
        <row r="3587">
          <cell r="A3587">
            <v>36814</v>
          </cell>
          <cell r="E3587">
            <v>0</v>
          </cell>
        </row>
        <row r="3588">
          <cell r="A3588">
            <v>36815</v>
          </cell>
          <cell r="E3588">
            <v>1005363436</v>
          </cell>
        </row>
        <row r="3589">
          <cell r="A3589">
            <v>36816</v>
          </cell>
          <cell r="E3589">
            <v>1170962941</v>
          </cell>
        </row>
        <row r="3590">
          <cell r="A3590">
            <v>36817</v>
          </cell>
          <cell r="E3590">
            <v>1441611837</v>
          </cell>
        </row>
        <row r="3591">
          <cell r="A3591">
            <v>36818</v>
          </cell>
          <cell r="E3591">
            <v>1297874117</v>
          </cell>
        </row>
        <row r="3592">
          <cell r="A3592">
            <v>36819</v>
          </cell>
          <cell r="E3592">
            <v>1177404760</v>
          </cell>
        </row>
        <row r="3593">
          <cell r="A3593">
            <v>36820</v>
          </cell>
          <cell r="E3593">
            <v>0</v>
          </cell>
        </row>
        <row r="3594">
          <cell r="A3594">
            <v>36821</v>
          </cell>
          <cell r="E3594">
            <v>0</v>
          </cell>
        </row>
        <row r="3595">
          <cell r="A3595">
            <v>36822</v>
          </cell>
          <cell r="E3595">
            <v>1046543852</v>
          </cell>
        </row>
        <row r="3596">
          <cell r="A3596">
            <v>36823</v>
          </cell>
          <cell r="E3596">
            <v>1158580553</v>
          </cell>
        </row>
        <row r="3597">
          <cell r="A3597">
            <v>36824</v>
          </cell>
          <cell r="E3597">
            <v>1315586357</v>
          </cell>
        </row>
        <row r="3598">
          <cell r="A3598">
            <v>36825</v>
          </cell>
          <cell r="E3598">
            <v>1303608531</v>
          </cell>
        </row>
        <row r="3599">
          <cell r="A3599">
            <v>36826</v>
          </cell>
          <cell r="E3599">
            <v>1086298863</v>
          </cell>
        </row>
        <row r="3600">
          <cell r="A3600">
            <v>36827</v>
          </cell>
          <cell r="E3600">
            <v>0</v>
          </cell>
        </row>
        <row r="3601">
          <cell r="A3601">
            <v>36828</v>
          </cell>
          <cell r="E3601">
            <v>0</v>
          </cell>
        </row>
        <row r="3602">
          <cell r="A3602">
            <v>36829</v>
          </cell>
          <cell r="E3602">
            <v>1186371037</v>
          </cell>
        </row>
        <row r="3603">
          <cell r="A3603">
            <v>36830</v>
          </cell>
          <cell r="E3603">
            <v>1366288373</v>
          </cell>
        </row>
        <row r="3604">
          <cell r="A3604">
            <v>36831</v>
          </cell>
          <cell r="E3604">
            <v>1206254129</v>
          </cell>
        </row>
        <row r="3605">
          <cell r="A3605">
            <v>36832</v>
          </cell>
          <cell r="E3605">
            <v>1167344076</v>
          </cell>
        </row>
        <row r="3606">
          <cell r="A3606">
            <v>36833</v>
          </cell>
          <cell r="E3606">
            <v>997651450</v>
          </cell>
        </row>
        <row r="3607">
          <cell r="A3607">
            <v>36834</v>
          </cell>
          <cell r="E3607">
            <v>0</v>
          </cell>
        </row>
        <row r="3608">
          <cell r="A3608">
            <v>36835</v>
          </cell>
          <cell r="E3608">
            <v>0</v>
          </cell>
        </row>
        <row r="3609">
          <cell r="A3609">
            <v>36836</v>
          </cell>
          <cell r="E3609">
            <v>930325223</v>
          </cell>
        </row>
        <row r="3610">
          <cell r="A3610">
            <v>36837</v>
          </cell>
          <cell r="E3610">
            <v>880505760</v>
          </cell>
        </row>
        <row r="3611">
          <cell r="A3611">
            <v>36838</v>
          </cell>
          <cell r="E3611">
            <v>909074740</v>
          </cell>
        </row>
        <row r="3612">
          <cell r="A3612">
            <v>36839</v>
          </cell>
          <cell r="E3612">
            <v>1110872940</v>
          </cell>
        </row>
        <row r="3613">
          <cell r="A3613">
            <v>36840</v>
          </cell>
          <cell r="E3613">
            <v>976091576</v>
          </cell>
        </row>
        <row r="3614">
          <cell r="A3614">
            <v>36841</v>
          </cell>
          <cell r="E3614">
            <v>0</v>
          </cell>
        </row>
        <row r="3615">
          <cell r="A3615">
            <v>36842</v>
          </cell>
          <cell r="E3615">
            <v>0</v>
          </cell>
        </row>
        <row r="3616">
          <cell r="A3616">
            <v>36843</v>
          </cell>
          <cell r="E3616">
            <v>1129260003</v>
          </cell>
        </row>
        <row r="3617">
          <cell r="A3617">
            <v>36844</v>
          </cell>
          <cell r="E3617">
            <v>1118634091</v>
          </cell>
        </row>
        <row r="3618">
          <cell r="A3618">
            <v>36845</v>
          </cell>
          <cell r="E3618">
            <v>1084690983</v>
          </cell>
        </row>
        <row r="3619">
          <cell r="A3619">
            <v>36846</v>
          </cell>
          <cell r="E3619">
            <v>956166734</v>
          </cell>
        </row>
        <row r="3620">
          <cell r="A3620">
            <v>36847</v>
          </cell>
          <cell r="E3620">
            <v>1070276055</v>
          </cell>
        </row>
        <row r="3621">
          <cell r="A3621">
            <v>36848</v>
          </cell>
          <cell r="E3621">
            <v>0</v>
          </cell>
        </row>
        <row r="3622">
          <cell r="A3622">
            <v>36849</v>
          </cell>
          <cell r="E3622">
            <v>0</v>
          </cell>
        </row>
        <row r="3623">
          <cell r="A3623">
            <v>36850</v>
          </cell>
          <cell r="E3623">
            <v>955797062</v>
          </cell>
        </row>
        <row r="3624">
          <cell r="A3624">
            <v>36851</v>
          </cell>
          <cell r="E3624">
            <v>1136673494</v>
          </cell>
        </row>
        <row r="3625">
          <cell r="A3625">
            <v>36852</v>
          </cell>
          <cell r="E3625">
            <v>980089772</v>
          </cell>
        </row>
        <row r="3626">
          <cell r="A3626">
            <v>36853</v>
          </cell>
          <cell r="E3626">
            <v>0</v>
          </cell>
        </row>
        <row r="3627">
          <cell r="A3627">
            <v>36854</v>
          </cell>
          <cell r="E3627">
            <v>403254030</v>
          </cell>
        </row>
        <row r="3628">
          <cell r="A3628">
            <v>36855</v>
          </cell>
          <cell r="E3628">
            <v>0</v>
          </cell>
        </row>
        <row r="3629">
          <cell r="A3629">
            <v>36856</v>
          </cell>
          <cell r="E3629">
            <v>0</v>
          </cell>
        </row>
        <row r="3630">
          <cell r="A3630">
            <v>36857</v>
          </cell>
          <cell r="E3630">
            <v>945495184</v>
          </cell>
        </row>
        <row r="3631">
          <cell r="A3631">
            <v>36858</v>
          </cell>
          <cell r="E3631">
            <v>1058890466</v>
          </cell>
        </row>
        <row r="3632">
          <cell r="A3632">
            <v>36859</v>
          </cell>
          <cell r="E3632">
            <v>1141102298</v>
          </cell>
        </row>
        <row r="3633">
          <cell r="A3633">
            <v>36860</v>
          </cell>
          <cell r="E3633">
            <v>1542065540</v>
          </cell>
        </row>
        <row r="3634">
          <cell r="A3634">
            <v>36861</v>
          </cell>
          <cell r="E3634">
            <v>1195103478</v>
          </cell>
        </row>
        <row r="3635">
          <cell r="A3635">
            <v>36862</v>
          </cell>
          <cell r="E3635">
            <v>0</v>
          </cell>
        </row>
        <row r="3636">
          <cell r="A3636">
            <v>36863</v>
          </cell>
          <cell r="E3636">
            <v>0</v>
          </cell>
        </row>
        <row r="3637">
          <cell r="A3637">
            <v>36864</v>
          </cell>
          <cell r="E3637">
            <v>1098705436</v>
          </cell>
        </row>
        <row r="3638">
          <cell r="A3638">
            <v>36865</v>
          </cell>
          <cell r="E3638">
            <v>1427433447</v>
          </cell>
        </row>
        <row r="3639">
          <cell r="A3639">
            <v>36866</v>
          </cell>
          <cell r="E3639">
            <v>1398932968</v>
          </cell>
        </row>
        <row r="3640">
          <cell r="A3640">
            <v>36867</v>
          </cell>
          <cell r="E3640">
            <v>1127595195</v>
          </cell>
        </row>
        <row r="3641">
          <cell r="A3641">
            <v>36868</v>
          </cell>
          <cell r="E3641">
            <v>1358262259</v>
          </cell>
        </row>
        <row r="3642">
          <cell r="A3642">
            <v>36869</v>
          </cell>
          <cell r="E3642">
            <v>0</v>
          </cell>
        </row>
        <row r="3643">
          <cell r="A3643">
            <v>36870</v>
          </cell>
          <cell r="E3643">
            <v>0</v>
          </cell>
        </row>
        <row r="3644">
          <cell r="A3644">
            <v>36871</v>
          </cell>
          <cell r="E3644">
            <v>1231387785</v>
          </cell>
        </row>
        <row r="3645">
          <cell r="A3645">
            <v>36872</v>
          </cell>
          <cell r="E3645">
            <v>1083338876</v>
          </cell>
        </row>
        <row r="3646">
          <cell r="A3646">
            <v>36873</v>
          </cell>
          <cell r="E3646">
            <v>1195028640</v>
          </cell>
        </row>
        <row r="3647">
          <cell r="A3647">
            <v>36874</v>
          </cell>
          <cell r="E3647">
            <v>1061319238</v>
          </cell>
        </row>
        <row r="3648">
          <cell r="A3648">
            <v>36875</v>
          </cell>
          <cell r="E3648">
            <v>1560807702</v>
          </cell>
        </row>
        <row r="3649">
          <cell r="A3649">
            <v>36876</v>
          </cell>
          <cell r="E3649">
            <v>0</v>
          </cell>
        </row>
        <row r="3650">
          <cell r="A3650">
            <v>36877</v>
          </cell>
          <cell r="E3650">
            <v>0</v>
          </cell>
        </row>
        <row r="3651">
          <cell r="A3651">
            <v>36878</v>
          </cell>
          <cell r="E3651">
            <v>1189839857</v>
          </cell>
        </row>
        <row r="3652">
          <cell r="A3652">
            <v>36879</v>
          </cell>
          <cell r="E3652">
            <v>1324784943</v>
          </cell>
        </row>
        <row r="3653">
          <cell r="A3653">
            <v>36880</v>
          </cell>
          <cell r="E3653">
            <v>1438390927</v>
          </cell>
        </row>
        <row r="3654">
          <cell r="A3654">
            <v>36881</v>
          </cell>
          <cell r="E3654">
            <v>1449542882</v>
          </cell>
        </row>
        <row r="3655">
          <cell r="A3655">
            <v>36882</v>
          </cell>
          <cell r="E3655">
            <v>1087054117</v>
          </cell>
        </row>
        <row r="3656">
          <cell r="A3656">
            <v>36883</v>
          </cell>
          <cell r="E3656">
            <v>0</v>
          </cell>
        </row>
        <row r="3657">
          <cell r="A3657">
            <v>36884</v>
          </cell>
          <cell r="E3657">
            <v>0</v>
          </cell>
        </row>
        <row r="3658">
          <cell r="A3658">
            <v>36885</v>
          </cell>
          <cell r="E3658">
            <v>0</v>
          </cell>
        </row>
        <row r="3659">
          <cell r="A3659">
            <v>36886</v>
          </cell>
          <cell r="E3659">
            <v>806375149</v>
          </cell>
        </row>
        <row r="3660">
          <cell r="A3660">
            <v>36887</v>
          </cell>
          <cell r="E3660">
            <v>1092551435</v>
          </cell>
        </row>
        <row r="3661">
          <cell r="A3661">
            <v>36888</v>
          </cell>
          <cell r="E3661">
            <v>1014579620</v>
          </cell>
        </row>
        <row r="3662">
          <cell r="A3662">
            <v>36889</v>
          </cell>
          <cell r="E3662">
            <v>1034273057</v>
          </cell>
        </row>
        <row r="3663">
          <cell r="A3663">
            <v>36890</v>
          </cell>
          <cell r="E3663">
            <v>0</v>
          </cell>
        </row>
        <row r="3664">
          <cell r="A3664">
            <v>36891</v>
          </cell>
          <cell r="E3664">
            <v>0</v>
          </cell>
        </row>
        <row r="3665">
          <cell r="A3665">
            <v>36892</v>
          </cell>
          <cell r="E3665">
            <v>0</v>
          </cell>
        </row>
        <row r="3666">
          <cell r="A3666">
            <v>36893</v>
          </cell>
          <cell r="E3666">
            <v>1128846464</v>
          </cell>
        </row>
        <row r="3667">
          <cell r="A3667">
            <v>36894</v>
          </cell>
          <cell r="E3667">
            <v>1879856552</v>
          </cell>
        </row>
        <row r="3668">
          <cell r="A3668">
            <v>36895</v>
          </cell>
          <cell r="E3668">
            <v>2129445637</v>
          </cell>
        </row>
        <row r="3669">
          <cell r="A3669">
            <v>36896</v>
          </cell>
          <cell r="E3669">
            <v>1430589560</v>
          </cell>
        </row>
        <row r="3670">
          <cell r="A3670">
            <v>36897</v>
          </cell>
          <cell r="E3670">
            <v>0</v>
          </cell>
        </row>
        <row r="3671">
          <cell r="A3671">
            <v>36898</v>
          </cell>
          <cell r="E3671">
            <v>0</v>
          </cell>
        </row>
        <row r="3672">
          <cell r="A3672">
            <v>36899</v>
          </cell>
          <cell r="E3672">
            <v>1115108387</v>
          </cell>
        </row>
        <row r="3673">
          <cell r="A3673">
            <v>36900</v>
          </cell>
          <cell r="E3673">
            <v>1227800115</v>
          </cell>
        </row>
        <row r="3674">
          <cell r="A3674">
            <v>36901</v>
          </cell>
          <cell r="E3674">
            <v>1296261462</v>
          </cell>
        </row>
        <row r="3675">
          <cell r="A3675">
            <v>36902</v>
          </cell>
          <cell r="E3675">
            <v>1410719056</v>
          </cell>
        </row>
        <row r="3676">
          <cell r="A3676">
            <v>36903</v>
          </cell>
          <cell r="E3676">
            <v>1274783803</v>
          </cell>
        </row>
        <row r="3677">
          <cell r="A3677">
            <v>36904</v>
          </cell>
          <cell r="E3677">
            <v>0</v>
          </cell>
        </row>
        <row r="3678">
          <cell r="A3678">
            <v>36905</v>
          </cell>
          <cell r="E3678">
            <v>0</v>
          </cell>
        </row>
        <row r="3679">
          <cell r="A3679">
            <v>36906</v>
          </cell>
          <cell r="E3679">
            <v>0</v>
          </cell>
        </row>
        <row r="3680">
          <cell r="A3680">
            <v>36907</v>
          </cell>
          <cell r="E3680">
            <v>1204299104</v>
          </cell>
        </row>
        <row r="3681">
          <cell r="A3681">
            <v>36908</v>
          </cell>
          <cell r="E3681">
            <v>1347531554</v>
          </cell>
        </row>
        <row r="3682">
          <cell r="A3682">
            <v>36909</v>
          </cell>
          <cell r="E3682">
            <v>1443720906</v>
          </cell>
        </row>
        <row r="3683">
          <cell r="A3683">
            <v>36910</v>
          </cell>
          <cell r="E3683">
            <v>1406439549</v>
          </cell>
        </row>
        <row r="3684">
          <cell r="A3684">
            <v>36911</v>
          </cell>
          <cell r="E3684">
            <v>0</v>
          </cell>
        </row>
        <row r="3685">
          <cell r="A3685">
            <v>36912</v>
          </cell>
          <cell r="E3685">
            <v>0</v>
          </cell>
        </row>
        <row r="3686">
          <cell r="A3686">
            <v>36913</v>
          </cell>
          <cell r="E3686">
            <v>1162408505</v>
          </cell>
        </row>
        <row r="3687">
          <cell r="A3687">
            <v>36914</v>
          </cell>
          <cell r="E3687">
            <v>1230487869</v>
          </cell>
        </row>
        <row r="3688">
          <cell r="A3688">
            <v>36915</v>
          </cell>
          <cell r="E3688">
            <v>1306975722</v>
          </cell>
        </row>
        <row r="3689">
          <cell r="A3689">
            <v>36916</v>
          </cell>
          <cell r="E3689">
            <v>1256502590</v>
          </cell>
        </row>
        <row r="3690">
          <cell r="A3690">
            <v>36917</v>
          </cell>
          <cell r="E3690">
            <v>1097788855</v>
          </cell>
        </row>
        <row r="3691">
          <cell r="A3691">
            <v>36918</v>
          </cell>
          <cell r="E3691">
            <v>0</v>
          </cell>
        </row>
        <row r="3692">
          <cell r="A3692">
            <v>36919</v>
          </cell>
          <cell r="E3692">
            <v>0</v>
          </cell>
        </row>
        <row r="3693">
          <cell r="A3693">
            <v>36920</v>
          </cell>
          <cell r="E3693">
            <v>1050838540</v>
          </cell>
        </row>
        <row r="3694">
          <cell r="A3694">
            <v>36921</v>
          </cell>
          <cell r="E3694">
            <v>1149667969</v>
          </cell>
        </row>
        <row r="3695">
          <cell r="A3695">
            <v>36922</v>
          </cell>
          <cell r="E3695">
            <v>1293933358</v>
          </cell>
        </row>
        <row r="3696">
          <cell r="A3696">
            <v>36923</v>
          </cell>
          <cell r="E3696">
            <v>1117628914</v>
          </cell>
        </row>
        <row r="3697">
          <cell r="A3697">
            <v>36924</v>
          </cell>
          <cell r="E3697">
            <v>1047180791</v>
          </cell>
        </row>
        <row r="3698">
          <cell r="A3698">
            <v>36925</v>
          </cell>
          <cell r="E3698">
            <v>0</v>
          </cell>
        </row>
        <row r="3699">
          <cell r="A3699">
            <v>36926</v>
          </cell>
          <cell r="E3699">
            <v>0</v>
          </cell>
        </row>
        <row r="3700">
          <cell r="A3700">
            <v>36927</v>
          </cell>
          <cell r="E3700">
            <v>1009867813</v>
          </cell>
        </row>
        <row r="3701">
          <cell r="A3701">
            <v>36928</v>
          </cell>
          <cell r="E3701">
            <v>1054925571</v>
          </cell>
        </row>
        <row r="3702">
          <cell r="A3702">
            <v>36929</v>
          </cell>
          <cell r="E3702">
            <v>1157800747</v>
          </cell>
        </row>
        <row r="3703">
          <cell r="A3703">
            <v>36930</v>
          </cell>
          <cell r="E3703">
            <v>1106442291</v>
          </cell>
        </row>
        <row r="3704">
          <cell r="A3704">
            <v>36931</v>
          </cell>
          <cell r="E3704">
            <v>1074752262</v>
          </cell>
        </row>
        <row r="3705">
          <cell r="A3705">
            <v>36932</v>
          </cell>
          <cell r="E3705">
            <v>0</v>
          </cell>
        </row>
        <row r="3706">
          <cell r="A3706">
            <v>36933</v>
          </cell>
          <cell r="E3706">
            <v>0</v>
          </cell>
        </row>
        <row r="3707">
          <cell r="A3707">
            <v>36934</v>
          </cell>
          <cell r="E3707">
            <v>1038318202</v>
          </cell>
        </row>
        <row r="3708">
          <cell r="A3708">
            <v>36935</v>
          </cell>
          <cell r="E3708">
            <v>1075060639</v>
          </cell>
        </row>
        <row r="3709">
          <cell r="A3709">
            <v>36936</v>
          </cell>
          <cell r="E3709">
            <v>1150270066</v>
          </cell>
        </row>
        <row r="3710">
          <cell r="A3710">
            <v>36937</v>
          </cell>
          <cell r="E3710">
            <v>1153661775</v>
          </cell>
        </row>
        <row r="3711">
          <cell r="A3711">
            <v>36938</v>
          </cell>
          <cell r="E3711">
            <v>1257211668</v>
          </cell>
        </row>
        <row r="3712">
          <cell r="A3712">
            <v>36939</v>
          </cell>
          <cell r="E3712">
            <v>0</v>
          </cell>
        </row>
        <row r="3713">
          <cell r="A3713">
            <v>36940</v>
          </cell>
          <cell r="E3713">
            <v>0</v>
          </cell>
        </row>
        <row r="3714">
          <cell r="A3714">
            <v>36941</v>
          </cell>
          <cell r="E3714">
            <v>0</v>
          </cell>
        </row>
        <row r="3715">
          <cell r="A3715">
            <v>36942</v>
          </cell>
          <cell r="E3715">
            <v>1112173551</v>
          </cell>
        </row>
        <row r="3716">
          <cell r="A3716">
            <v>36943</v>
          </cell>
          <cell r="E3716">
            <v>1208538628</v>
          </cell>
        </row>
        <row r="3717">
          <cell r="A3717">
            <v>36944</v>
          </cell>
          <cell r="E3717">
            <v>1365832608</v>
          </cell>
        </row>
        <row r="3718">
          <cell r="A3718">
            <v>36945</v>
          </cell>
          <cell r="E3718">
            <v>1231308590</v>
          </cell>
        </row>
        <row r="3719">
          <cell r="A3719">
            <v>36946</v>
          </cell>
          <cell r="E3719">
            <v>0</v>
          </cell>
        </row>
        <row r="3720">
          <cell r="A3720">
            <v>36947</v>
          </cell>
          <cell r="E3720">
            <v>0</v>
          </cell>
        </row>
        <row r="3721">
          <cell r="A3721">
            <v>36948</v>
          </cell>
          <cell r="E3721">
            <v>1130802545</v>
          </cell>
        </row>
        <row r="3722">
          <cell r="A3722">
            <v>36949</v>
          </cell>
          <cell r="E3722">
            <v>1114088618</v>
          </cell>
        </row>
        <row r="3723">
          <cell r="A3723">
            <v>36950</v>
          </cell>
          <cell r="E3723">
            <v>1225192975</v>
          </cell>
        </row>
        <row r="3724">
          <cell r="A3724">
            <v>36951</v>
          </cell>
          <cell r="E3724">
            <v>1294874125</v>
          </cell>
        </row>
        <row r="3725">
          <cell r="A3725">
            <v>36952</v>
          </cell>
          <cell r="E3725">
            <v>1293887968</v>
          </cell>
        </row>
        <row r="3726">
          <cell r="A3726">
            <v>36953</v>
          </cell>
          <cell r="E3726">
            <v>0</v>
          </cell>
        </row>
        <row r="3727">
          <cell r="A3727">
            <v>36954</v>
          </cell>
          <cell r="E3727">
            <v>0</v>
          </cell>
        </row>
        <row r="3728">
          <cell r="A3728">
            <v>36955</v>
          </cell>
          <cell r="E3728">
            <v>929078845</v>
          </cell>
        </row>
        <row r="3729">
          <cell r="A3729">
            <v>36956</v>
          </cell>
          <cell r="E3729">
            <v>1096396661</v>
          </cell>
        </row>
        <row r="3730">
          <cell r="A3730">
            <v>36957</v>
          </cell>
          <cell r="E3730">
            <v>1132076113</v>
          </cell>
        </row>
        <row r="3731">
          <cell r="A3731">
            <v>36958</v>
          </cell>
          <cell r="E3731">
            <v>1122312629</v>
          </cell>
        </row>
        <row r="3732">
          <cell r="A3732">
            <v>36959</v>
          </cell>
          <cell r="E3732">
            <v>1085914865</v>
          </cell>
        </row>
        <row r="3733">
          <cell r="A3733">
            <v>36960</v>
          </cell>
          <cell r="E3733">
            <v>0</v>
          </cell>
        </row>
        <row r="3734">
          <cell r="A3734">
            <v>36961</v>
          </cell>
          <cell r="E3734">
            <v>0</v>
          </cell>
        </row>
        <row r="3735">
          <cell r="A3735">
            <v>36962</v>
          </cell>
          <cell r="E3735">
            <v>1228897860</v>
          </cell>
        </row>
        <row r="3736">
          <cell r="A3736">
            <v>36963</v>
          </cell>
          <cell r="E3736">
            <v>1360882137</v>
          </cell>
        </row>
        <row r="3737">
          <cell r="A3737">
            <v>36964</v>
          </cell>
          <cell r="E3737">
            <v>1397366866</v>
          </cell>
        </row>
        <row r="3738">
          <cell r="A3738">
            <v>36965</v>
          </cell>
          <cell r="E3738">
            <v>1259505033</v>
          </cell>
        </row>
        <row r="3739">
          <cell r="A3739">
            <v>36966</v>
          </cell>
          <cell r="E3739">
            <v>1570845344</v>
          </cell>
        </row>
        <row r="3740">
          <cell r="A3740">
            <v>36967</v>
          </cell>
          <cell r="E3740">
            <v>0</v>
          </cell>
        </row>
        <row r="3741">
          <cell r="A3741">
            <v>36968</v>
          </cell>
          <cell r="E3741">
            <v>0</v>
          </cell>
        </row>
        <row r="3742">
          <cell r="A3742">
            <v>36969</v>
          </cell>
          <cell r="E3742">
            <v>1126185173</v>
          </cell>
        </row>
        <row r="3743">
          <cell r="A3743">
            <v>36970</v>
          </cell>
          <cell r="E3743">
            <v>1235892495</v>
          </cell>
        </row>
        <row r="3744">
          <cell r="A3744">
            <v>36971</v>
          </cell>
          <cell r="E3744">
            <v>1336498662</v>
          </cell>
        </row>
        <row r="3745">
          <cell r="A3745">
            <v>36972</v>
          </cell>
          <cell r="E3745">
            <v>1743559171</v>
          </cell>
        </row>
        <row r="3746">
          <cell r="A3746">
            <v>36973</v>
          </cell>
          <cell r="E3746">
            <v>1364888410</v>
          </cell>
        </row>
        <row r="3747">
          <cell r="A3747">
            <v>36974</v>
          </cell>
          <cell r="E3747">
            <v>0</v>
          </cell>
        </row>
        <row r="3748">
          <cell r="A3748">
            <v>36975</v>
          </cell>
          <cell r="E3748">
            <v>0</v>
          </cell>
        </row>
        <row r="3749">
          <cell r="A3749">
            <v>36976</v>
          </cell>
          <cell r="E3749">
            <v>1135384074</v>
          </cell>
        </row>
        <row r="3750">
          <cell r="A3750">
            <v>36977</v>
          </cell>
          <cell r="E3750">
            <v>1353643709</v>
          </cell>
        </row>
        <row r="3751">
          <cell r="A3751">
            <v>36978</v>
          </cell>
          <cell r="E3751">
            <v>1312302953</v>
          </cell>
        </row>
        <row r="3752">
          <cell r="A3752">
            <v>36979</v>
          </cell>
          <cell r="E3752">
            <v>1258604337</v>
          </cell>
        </row>
        <row r="3753">
          <cell r="A3753">
            <v>36980</v>
          </cell>
          <cell r="E3753">
            <v>1331179579</v>
          </cell>
        </row>
        <row r="3754">
          <cell r="A3754">
            <v>36981</v>
          </cell>
          <cell r="E3754">
            <v>0</v>
          </cell>
        </row>
        <row r="3755">
          <cell r="A3755">
            <v>36982</v>
          </cell>
          <cell r="E3755">
            <v>0</v>
          </cell>
        </row>
        <row r="3756">
          <cell r="A3756">
            <v>36983</v>
          </cell>
          <cell r="E3756">
            <v>1254875645</v>
          </cell>
        </row>
        <row r="3757">
          <cell r="A3757">
            <v>36984</v>
          </cell>
          <cell r="E3757">
            <v>1385894544</v>
          </cell>
        </row>
        <row r="3758">
          <cell r="A3758">
            <v>36985</v>
          </cell>
          <cell r="E3758">
            <v>1513038423</v>
          </cell>
        </row>
        <row r="3759">
          <cell r="A3759">
            <v>36986</v>
          </cell>
          <cell r="E3759">
            <v>1367952113</v>
          </cell>
        </row>
        <row r="3760">
          <cell r="A3760">
            <v>36987</v>
          </cell>
          <cell r="E3760">
            <v>1266811332</v>
          </cell>
        </row>
        <row r="3761">
          <cell r="A3761">
            <v>36988</v>
          </cell>
          <cell r="E3761">
            <v>0</v>
          </cell>
        </row>
        <row r="3762">
          <cell r="A3762">
            <v>36989</v>
          </cell>
          <cell r="E3762">
            <v>0</v>
          </cell>
        </row>
        <row r="3763">
          <cell r="A3763">
            <v>36990</v>
          </cell>
          <cell r="E3763">
            <v>1062747123</v>
          </cell>
        </row>
        <row r="3764">
          <cell r="A3764">
            <v>36991</v>
          </cell>
          <cell r="E3764">
            <v>1349567754</v>
          </cell>
        </row>
        <row r="3765">
          <cell r="A3765">
            <v>36992</v>
          </cell>
          <cell r="E3765">
            <v>1290377832</v>
          </cell>
        </row>
        <row r="3766">
          <cell r="A3766">
            <v>36993</v>
          </cell>
          <cell r="E3766">
            <v>1102057711</v>
          </cell>
        </row>
        <row r="3767">
          <cell r="A3767">
            <v>36994</v>
          </cell>
          <cell r="E3767">
            <v>0</v>
          </cell>
        </row>
        <row r="3768">
          <cell r="A3768">
            <v>36995</v>
          </cell>
          <cell r="E3768">
            <v>0</v>
          </cell>
        </row>
        <row r="3769">
          <cell r="A3769">
            <v>36996</v>
          </cell>
          <cell r="E3769">
            <v>0</v>
          </cell>
        </row>
        <row r="3770">
          <cell r="A3770">
            <v>36997</v>
          </cell>
          <cell r="E3770">
            <v>913932303</v>
          </cell>
        </row>
        <row r="3771">
          <cell r="A3771">
            <v>36998</v>
          </cell>
          <cell r="E3771">
            <v>1118093335</v>
          </cell>
        </row>
        <row r="3772">
          <cell r="A3772">
            <v>36999</v>
          </cell>
          <cell r="E3772">
            <v>1918683137</v>
          </cell>
        </row>
        <row r="3773">
          <cell r="A3773">
            <v>37000</v>
          </cell>
          <cell r="E3773">
            <v>1486678907</v>
          </cell>
        </row>
        <row r="3774">
          <cell r="A3774">
            <v>37001</v>
          </cell>
          <cell r="E3774">
            <v>1338726083</v>
          </cell>
        </row>
        <row r="3775">
          <cell r="A3775">
            <v>37002</v>
          </cell>
          <cell r="E3775">
            <v>0</v>
          </cell>
        </row>
        <row r="3776">
          <cell r="A3776">
            <v>37003</v>
          </cell>
          <cell r="E3776">
            <v>0</v>
          </cell>
        </row>
        <row r="3777">
          <cell r="A3777">
            <v>37004</v>
          </cell>
          <cell r="E3777">
            <v>1029386814</v>
          </cell>
        </row>
        <row r="3778">
          <cell r="A3778">
            <v>37005</v>
          </cell>
          <cell r="E3778">
            <v>1215410208</v>
          </cell>
        </row>
        <row r="3779">
          <cell r="A3779">
            <v>37006</v>
          </cell>
          <cell r="E3779">
            <v>1204136450</v>
          </cell>
        </row>
        <row r="3780">
          <cell r="A3780">
            <v>37007</v>
          </cell>
          <cell r="E3780">
            <v>1344529768</v>
          </cell>
        </row>
        <row r="3781">
          <cell r="A3781">
            <v>37008</v>
          </cell>
          <cell r="E3781">
            <v>1099667848</v>
          </cell>
        </row>
        <row r="3782">
          <cell r="A3782">
            <v>37009</v>
          </cell>
          <cell r="E3782">
            <v>0</v>
          </cell>
        </row>
        <row r="3783">
          <cell r="A3783">
            <v>37010</v>
          </cell>
          <cell r="E3783">
            <v>0</v>
          </cell>
        </row>
        <row r="3784">
          <cell r="A3784">
            <v>37011</v>
          </cell>
          <cell r="E3784">
            <v>1266591046</v>
          </cell>
        </row>
        <row r="3785">
          <cell r="A3785">
            <v>37012</v>
          </cell>
          <cell r="E3785">
            <v>1180905016</v>
          </cell>
        </row>
        <row r="3786">
          <cell r="A3786">
            <v>37013</v>
          </cell>
          <cell r="E3786">
            <v>1341794584</v>
          </cell>
        </row>
        <row r="3787">
          <cell r="A3787">
            <v>37014</v>
          </cell>
          <cell r="E3787">
            <v>1137349323</v>
          </cell>
        </row>
        <row r="3788">
          <cell r="A3788">
            <v>37015</v>
          </cell>
          <cell r="E3788">
            <v>1076594145</v>
          </cell>
        </row>
        <row r="3789">
          <cell r="A3789">
            <v>37016</v>
          </cell>
          <cell r="E3789">
            <v>0</v>
          </cell>
        </row>
        <row r="3790">
          <cell r="A3790">
            <v>37017</v>
          </cell>
          <cell r="E3790">
            <v>0</v>
          </cell>
        </row>
        <row r="3791">
          <cell r="A3791">
            <v>37018</v>
          </cell>
          <cell r="E3791">
            <v>948450729</v>
          </cell>
        </row>
        <row r="3792">
          <cell r="A3792">
            <v>37019</v>
          </cell>
          <cell r="E3792">
            <v>1004417460</v>
          </cell>
        </row>
        <row r="3793">
          <cell r="A3793">
            <v>37020</v>
          </cell>
          <cell r="E3793">
            <v>1128290153</v>
          </cell>
        </row>
        <row r="3794">
          <cell r="A3794">
            <v>37021</v>
          </cell>
          <cell r="E3794">
            <v>1055864302</v>
          </cell>
        </row>
        <row r="3795">
          <cell r="A3795">
            <v>37022</v>
          </cell>
          <cell r="E3795">
            <v>905763599</v>
          </cell>
        </row>
        <row r="3796">
          <cell r="A3796">
            <v>37023</v>
          </cell>
          <cell r="E3796">
            <v>0</v>
          </cell>
        </row>
        <row r="3797">
          <cell r="A3797">
            <v>37024</v>
          </cell>
          <cell r="E3797">
            <v>0</v>
          </cell>
        </row>
        <row r="3798">
          <cell r="A3798">
            <v>37025</v>
          </cell>
          <cell r="E3798">
            <v>857936014</v>
          </cell>
        </row>
        <row r="3799">
          <cell r="A3799">
            <v>37026</v>
          </cell>
          <cell r="E3799">
            <v>1071527003</v>
          </cell>
        </row>
        <row r="3800">
          <cell r="A3800">
            <v>37027</v>
          </cell>
          <cell r="E3800">
            <v>1404795150</v>
          </cell>
        </row>
        <row r="3801">
          <cell r="A3801">
            <v>37028</v>
          </cell>
          <cell r="E3801">
            <v>1355255815</v>
          </cell>
        </row>
        <row r="3802">
          <cell r="A3802">
            <v>37029</v>
          </cell>
          <cell r="E3802">
            <v>1127302499</v>
          </cell>
        </row>
        <row r="3803">
          <cell r="A3803">
            <v>37030</v>
          </cell>
          <cell r="E3803">
            <v>0</v>
          </cell>
        </row>
        <row r="3804">
          <cell r="A3804">
            <v>37031</v>
          </cell>
          <cell r="E3804">
            <v>0</v>
          </cell>
        </row>
        <row r="3805">
          <cell r="A3805">
            <v>37032</v>
          </cell>
          <cell r="E3805">
            <v>1211186607</v>
          </cell>
        </row>
        <row r="3806">
          <cell r="A3806">
            <v>37033</v>
          </cell>
          <cell r="E3806">
            <v>1259662750</v>
          </cell>
        </row>
        <row r="3807">
          <cell r="A3807">
            <v>37034</v>
          </cell>
          <cell r="E3807">
            <v>1153575846</v>
          </cell>
        </row>
        <row r="3808">
          <cell r="A3808">
            <v>37035</v>
          </cell>
          <cell r="E3808">
            <v>1108629099</v>
          </cell>
        </row>
        <row r="3809">
          <cell r="A3809">
            <v>37036</v>
          </cell>
          <cell r="E3809">
            <v>828058631</v>
          </cell>
        </row>
        <row r="3810">
          <cell r="A3810">
            <v>37037</v>
          </cell>
          <cell r="E3810">
            <v>0</v>
          </cell>
        </row>
        <row r="3811">
          <cell r="A3811">
            <v>37038</v>
          </cell>
          <cell r="E3811">
            <v>0</v>
          </cell>
        </row>
        <row r="3812">
          <cell r="A3812">
            <v>37039</v>
          </cell>
          <cell r="E3812">
            <v>0</v>
          </cell>
        </row>
        <row r="3813">
          <cell r="A3813">
            <v>37040</v>
          </cell>
          <cell r="E3813">
            <v>1026004192</v>
          </cell>
        </row>
        <row r="3814">
          <cell r="A3814">
            <v>37041</v>
          </cell>
          <cell r="E3814">
            <v>1158533256</v>
          </cell>
        </row>
        <row r="3815">
          <cell r="A3815">
            <v>37042</v>
          </cell>
          <cell r="E3815">
            <v>1226560091</v>
          </cell>
        </row>
        <row r="3816">
          <cell r="A3816">
            <v>37043</v>
          </cell>
          <cell r="E3816">
            <v>1014822917</v>
          </cell>
        </row>
        <row r="3817">
          <cell r="A3817">
            <v>37044</v>
          </cell>
          <cell r="E3817">
            <v>0</v>
          </cell>
        </row>
        <row r="3818">
          <cell r="A3818">
            <v>37045</v>
          </cell>
          <cell r="E3818">
            <v>0</v>
          </cell>
        </row>
        <row r="3819">
          <cell r="A3819">
            <v>37046</v>
          </cell>
          <cell r="E3819">
            <v>852992898</v>
          </cell>
        </row>
        <row r="3820">
          <cell r="A3820">
            <v>37047</v>
          </cell>
          <cell r="E3820">
            <v>1116294878</v>
          </cell>
        </row>
        <row r="3821">
          <cell r="A3821">
            <v>37048</v>
          </cell>
          <cell r="E3821">
            <v>1061739672</v>
          </cell>
        </row>
        <row r="3822">
          <cell r="A3822">
            <v>37049</v>
          </cell>
          <cell r="E3822">
            <v>1089564580</v>
          </cell>
        </row>
        <row r="3823">
          <cell r="A3823">
            <v>37050</v>
          </cell>
          <cell r="E3823">
            <v>726085466</v>
          </cell>
        </row>
        <row r="3824">
          <cell r="A3824">
            <v>37051</v>
          </cell>
          <cell r="E3824">
            <v>0</v>
          </cell>
        </row>
        <row r="3825">
          <cell r="A3825">
            <v>37052</v>
          </cell>
          <cell r="E3825">
            <v>0</v>
          </cell>
        </row>
        <row r="3826">
          <cell r="A3826">
            <v>37053</v>
          </cell>
          <cell r="E3826">
            <v>870165272</v>
          </cell>
        </row>
        <row r="3827">
          <cell r="A3827">
            <v>37054</v>
          </cell>
          <cell r="E3827">
            <v>1140194615</v>
          </cell>
        </row>
        <row r="3828">
          <cell r="A3828">
            <v>37055</v>
          </cell>
          <cell r="E3828">
            <v>1063613347</v>
          </cell>
        </row>
        <row r="3829">
          <cell r="A3829">
            <v>37056</v>
          </cell>
          <cell r="E3829">
            <v>1242814546</v>
          </cell>
        </row>
        <row r="3830">
          <cell r="A3830">
            <v>37057</v>
          </cell>
          <cell r="E3830">
            <v>1635493932</v>
          </cell>
        </row>
        <row r="3831">
          <cell r="A3831">
            <v>37058</v>
          </cell>
          <cell r="E3831">
            <v>0</v>
          </cell>
        </row>
        <row r="3832">
          <cell r="A3832">
            <v>37059</v>
          </cell>
          <cell r="E3832">
            <v>0</v>
          </cell>
        </row>
        <row r="3833">
          <cell r="A3833">
            <v>37060</v>
          </cell>
          <cell r="E3833">
            <v>1111595265</v>
          </cell>
        </row>
        <row r="3834">
          <cell r="A3834">
            <v>37061</v>
          </cell>
          <cell r="E3834">
            <v>1184760939</v>
          </cell>
        </row>
        <row r="3835">
          <cell r="A3835">
            <v>37062</v>
          </cell>
          <cell r="E3835">
            <v>1350121940</v>
          </cell>
        </row>
        <row r="3836">
          <cell r="A3836">
            <v>37063</v>
          </cell>
          <cell r="E3836">
            <v>1546611788</v>
          </cell>
        </row>
        <row r="3837">
          <cell r="A3837">
            <v>37064</v>
          </cell>
          <cell r="E3837">
            <v>1189151899</v>
          </cell>
        </row>
        <row r="3838">
          <cell r="A3838">
            <v>37065</v>
          </cell>
          <cell r="E3838">
            <v>0</v>
          </cell>
        </row>
        <row r="3839">
          <cell r="A3839">
            <v>37066</v>
          </cell>
          <cell r="E3839">
            <v>0</v>
          </cell>
        </row>
        <row r="3840">
          <cell r="A3840">
            <v>37067</v>
          </cell>
          <cell r="E3840">
            <v>1049920761</v>
          </cell>
        </row>
        <row r="3841">
          <cell r="A3841">
            <v>37068</v>
          </cell>
          <cell r="E3841">
            <v>1198865718</v>
          </cell>
        </row>
        <row r="3842">
          <cell r="A3842">
            <v>37069</v>
          </cell>
          <cell r="E3842">
            <v>1162116786</v>
          </cell>
        </row>
        <row r="3843">
          <cell r="A3843">
            <v>37070</v>
          </cell>
          <cell r="E3843">
            <v>1327367857</v>
          </cell>
        </row>
        <row r="3844">
          <cell r="A3844">
            <v>37071</v>
          </cell>
          <cell r="E3844">
            <v>1739917777</v>
          </cell>
        </row>
        <row r="3845">
          <cell r="A3845">
            <v>37072</v>
          </cell>
          <cell r="E3845">
            <v>0</v>
          </cell>
        </row>
        <row r="3846">
          <cell r="A3846">
            <v>37073</v>
          </cell>
          <cell r="E3846">
            <v>0</v>
          </cell>
        </row>
        <row r="3847">
          <cell r="A3847">
            <v>37074</v>
          </cell>
          <cell r="E3847">
            <v>1128261865</v>
          </cell>
        </row>
        <row r="3848">
          <cell r="A3848">
            <v>37075</v>
          </cell>
          <cell r="E3848">
            <v>622239320</v>
          </cell>
        </row>
        <row r="3849">
          <cell r="A3849">
            <v>37076</v>
          </cell>
          <cell r="E3849">
            <v>0</v>
          </cell>
        </row>
        <row r="3850">
          <cell r="A3850">
            <v>37077</v>
          </cell>
          <cell r="E3850">
            <v>934876305</v>
          </cell>
        </row>
        <row r="3851">
          <cell r="A3851">
            <v>37078</v>
          </cell>
          <cell r="E3851">
            <v>1056687798</v>
          </cell>
        </row>
        <row r="3852">
          <cell r="A3852">
            <v>37079</v>
          </cell>
          <cell r="E3852">
            <v>0</v>
          </cell>
        </row>
        <row r="3853">
          <cell r="A3853">
            <v>37080</v>
          </cell>
          <cell r="E3853">
            <v>0</v>
          </cell>
        </row>
        <row r="3854">
          <cell r="A3854">
            <v>37081</v>
          </cell>
          <cell r="E3854">
            <v>1045742522</v>
          </cell>
        </row>
        <row r="3855">
          <cell r="A3855">
            <v>37082</v>
          </cell>
          <cell r="E3855">
            <v>1263789172</v>
          </cell>
        </row>
        <row r="3856">
          <cell r="A3856">
            <v>37083</v>
          </cell>
          <cell r="E3856">
            <v>1384156623</v>
          </cell>
        </row>
        <row r="3857">
          <cell r="A3857">
            <v>37084</v>
          </cell>
          <cell r="E3857">
            <v>1394072157</v>
          </cell>
        </row>
        <row r="3858">
          <cell r="A3858">
            <v>37085</v>
          </cell>
          <cell r="E3858">
            <v>1121687923</v>
          </cell>
        </row>
        <row r="3859">
          <cell r="A3859">
            <v>37086</v>
          </cell>
          <cell r="E3859">
            <v>0</v>
          </cell>
        </row>
        <row r="3860">
          <cell r="A3860">
            <v>37087</v>
          </cell>
          <cell r="E3860">
            <v>0</v>
          </cell>
        </row>
        <row r="3861">
          <cell r="A3861">
            <v>37088</v>
          </cell>
          <cell r="E3861">
            <v>1039808215</v>
          </cell>
        </row>
        <row r="3862">
          <cell r="A3862">
            <v>37089</v>
          </cell>
          <cell r="E3862">
            <v>1238128234</v>
          </cell>
        </row>
        <row r="3863">
          <cell r="A3863">
            <v>37090</v>
          </cell>
          <cell r="E3863">
            <v>1316320584</v>
          </cell>
        </row>
        <row r="3864">
          <cell r="A3864">
            <v>37091</v>
          </cell>
          <cell r="E3864">
            <v>1350527660</v>
          </cell>
        </row>
        <row r="3865">
          <cell r="A3865">
            <v>37092</v>
          </cell>
          <cell r="E3865">
            <v>1170972430</v>
          </cell>
        </row>
        <row r="3866">
          <cell r="A3866">
            <v>37093</v>
          </cell>
          <cell r="E3866">
            <v>0</v>
          </cell>
        </row>
        <row r="3867">
          <cell r="A3867">
            <v>37094</v>
          </cell>
          <cell r="E3867">
            <v>0</v>
          </cell>
        </row>
        <row r="3868">
          <cell r="A3868">
            <v>37095</v>
          </cell>
          <cell r="E3868">
            <v>986897878</v>
          </cell>
        </row>
        <row r="3869">
          <cell r="A3869">
            <v>37096</v>
          </cell>
          <cell r="E3869">
            <v>1200049831</v>
          </cell>
        </row>
        <row r="3870">
          <cell r="A3870">
            <v>37097</v>
          </cell>
          <cell r="E3870">
            <v>1280775539</v>
          </cell>
        </row>
        <row r="3871">
          <cell r="A3871">
            <v>37098</v>
          </cell>
          <cell r="E3871">
            <v>1217536655</v>
          </cell>
        </row>
        <row r="3872">
          <cell r="A3872">
            <v>37099</v>
          </cell>
          <cell r="E3872">
            <v>1024250335</v>
          </cell>
        </row>
        <row r="3873">
          <cell r="A3873">
            <v>37100</v>
          </cell>
          <cell r="E3873">
            <v>0</v>
          </cell>
        </row>
        <row r="3874">
          <cell r="A3874">
            <v>37101</v>
          </cell>
          <cell r="E3874">
            <v>0</v>
          </cell>
        </row>
        <row r="3875">
          <cell r="A3875">
            <v>37102</v>
          </cell>
          <cell r="E3875">
            <v>909184290</v>
          </cell>
        </row>
        <row r="3876">
          <cell r="A3876">
            <v>37103</v>
          </cell>
          <cell r="E3876">
            <v>1192325242</v>
          </cell>
        </row>
        <row r="3877">
          <cell r="A3877">
            <v>37104</v>
          </cell>
          <cell r="E3877">
            <v>1340287731</v>
          </cell>
        </row>
        <row r="3878">
          <cell r="A3878">
            <v>37105</v>
          </cell>
          <cell r="E3878">
            <v>1227450769</v>
          </cell>
        </row>
        <row r="3879">
          <cell r="A3879">
            <v>37106</v>
          </cell>
          <cell r="E3879">
            <v>939929682</v>
          </cell>
        </row>
        <row r="3880">
          <cell r="A3880">
            <v>37107</v>
          </cell>
          <cell r="E3880">
            <v>0</v>
          </cell>
        </row>
        <row r="3881">
          <cell r="A3881">
            <v>37108</v>
          </cell>
          <cell r="E3881">
            <v>0</v>
          </cell>
        </row>
        <row r="3882">
          <cell r="A3882">
            <v>37109</v>
          </cell>
          <cell r="E3882">
            <v>828010677</v>
          </cell>
        </row>
        <row r="3883">
          <cell r="A3883">
            <v>37110</v>
          </cell>
          <cell r="E3883">
            <v>1019789024</v>
          </cell>
        </row>
        <row r="3884">
          <cell r="A3884">
            <v>37111</v>
          </cell>
          <cell r="E3884">
            <v>1124596809</v>
          </cell>
        </row>
        <row r="3885">
          <cell r="A3885">
            <v>37112</v>
          </cell>
          <cell r="E3885">
            <v>1115378517</v>
          </cell>
        </row>
        <row r="3886">
          <cell r="A3886">
            <v>37113</v>
          </cell>
          <cell r="E3886">
            <v>962385681</v>
          </cell>
        </row>
        <row r="3887">
          <cell r="A3887">
            <v>37114</v>
          </cell>
          <cell r="E3887">
            <v>0</v>
          </cell>
        </row>
        <row r="3888">
          <cell r="A3888">
            <v>37115</v>
          </cell>
          <cell r="E3888">
            <v>0</v>
          </cell>
        </row>
        <row r="3889">
          <cell r="A3889">
            <v>37116</v>
          </cell>
          <cell r="E3889">
            <v>846161827</v>
          </cell>
        </row>
        <row r="3890">
          <cell r="A3890">
            <v>37117</v>
          </cell>
          <cell r="E3890">
            <v>964638030</v>
          </cell>
        </row>
        <row r="3891">
          <cell r="A3891">
            <v>37118</v>
          </cell>
          <cell r="E3891">
            <v>1073549627</v>
          </cell>
        </row>
        <row r="3892">
          <cell r="A3892">
            <v>37119</v>
          </cell>
          <cell r="E3892">
            <v>1065814592</v>
          </cell>
        </row>
        <row r="3893">
          <cell r="A3893">
            <v>37120</v>
          </cell>
          <cell r="E3893">
            <v>981878423</v>
          </cell>
        </row>
        <row r="3894">
          <cell r="A3894">
            <v>37121</v>
          </cell>
          <cell r="E3894">
            <v>0</v>
          </cell>
        </row>
        <row r="3895">
          <cell r="A3895">
            <v>37122</v>
          </cell>
          <cell r="E3895">
            <v>0</v>
          </cell>
        </row>
        <row r="3896">
          <cell r="A3896">
            <v>37123</v>
          </cell>
          <cell r="E3896">
            <v>910846037</v>
          </cell>
        </row>
        <row r="3897">
          <cell r="A3897">
            <v>37124</v>
          </cell>
          <cell r="E3897">
            <v>1053003089</v>
          </cell>
        </row>
        <row r="3898">
          <cell r="A3898">
            <v>37125</v>
          </cell>
          <cell r="E3898">
            <v>1123762530</v>
          </cell>
        </row>
        <row r="3899">
          <cell r="A3899">
            <v>37126</v>
          </cell>
          <cell r="E3899">
            <v>998474885</v>
          </cell>
        </row>
        <row r="3900">
          <cell r="A3900">
            <v>37127</v>
          </cell>
          <cell r="E3900">
            <v>1066731412</v>
          </cell>
        </row>
        <row r="3901">
          <cell r="A3901">
            <v>37128</v>
          </cell>
          <cell r="E3901">
            <v>0</v>
          </cell>
        </row>
        <row r="3902">
          <cell r="A3902">
            <v>37129</v>
          </cell>
          <cell r="E3902">
            <v>0</v>
          </cell>
        </row>
        <row r="3903">
          <cell r="A3903">
            <v>37130</v>
          </cell>
          <cell r="E3903">
            <v>854688974</v>
          </cell>
        </row>
        <row r="3904">
          <cell r="A3904">
            <v>37131</v>
          </cell>
          <cell r="E3904">
            <v>998869109</v>
          </cell>
        </row>
        <row r="3905">
          <cell r="A3905">
            <v>37132</v>
          </cell>
          <cell r="E3905">
            <v>974972731</v>
          </cell>
        </row>
        <row r="3906">
          <cell r="A3906">
            <v>37133</v>
          </cell>
          <cell r="E3906">
            <v>1170237219</v>
          </cell>
        </row>
        <row r="3907">
          <cell r="A3907">
            <v>37134</v>
          </cell>
          <cell r="E3907">
            <v>949276771</v>
          </cell>
        </row>
        <row r="3908">
          <cell r="A3908">
            <v>37135</v>
          </cell>
          <cell r="E3908">
            <v>0</v>
          </cell>
        </row>
        <row r="3909">
          <cell r="A3909">
            <v>37136</v>
          </cell>
          <cell r="E3909">
            <v>0</v>
          </cell>
        </row>
        <row r="3910">
          <cell r="A3910">
            <v>37137</v>
          </cell>
          <cell r="E3910">
            <v>0</v>
          </cell>
        </row>
        <row r="3911">
          <cell r="A3911">
            <v>37138</v>
          </cell>
          <cell r="E3911">
            <v>1191688666</v>
          </cell>
        </row>
        <row r="3912">
          <cell r="A3912">
            <v>37139</v>
          </cell>
          <cell r="E3912">
            <v>1399825866</v>
          </cell>
        </row>
        <row r="3913">
          <cell r="A3913">
            <v>37140</v>
          </cell>
          <cell r="E3913">
            <v>1375349661</v>
          </cell>
        </row>
        <row r="3914">
          <cell r="A3914">
            <v>37141</v>
          </cell>
          <cell r="E3914">
            <v>1441486051</v>
          </cell>
        </row>
        <row r="3915">
          <cell r="A3915">
            <v>37142</v>
          </cell>
          <cell r="E3915">
            <v>0</v>
          </cell>
        </row>
        <row r="3916">
          <cell r="A3916">
            <v>37143</v>
          </cell>
          <cell r="E3916">
            <v>0</v>
          </cell>
        </row>
        <row r="3917">
          <cell r="A3917">
            <v>37144</v>
          </cell>
          <cell r="E3917">
            <v>1274909598</v>
          </cell>
        </row>
        <row r="3918">
          <cell r="A3918">
            <v>37145</v>
          </cell>
          <cell r="E3918">
            <v>0</v>
          </cell>
        </row>
        <row r="3919">
          <cell r="A3919">
            <v>37146</v>
          </cell>
          <cell r="E3919">
            <v>0</v>
          </cell>
        </row>
        <row r="3920">
          <cell r="A3920">
            <v>37147</v>
          </cell>
          <cell r="E3920">
            <v>0</v>
          </cell>
        </row>
        <row r="3921">
          <cell r="A3921">
            <v>37148</v>
          </cell>
          <cell r="E3921">
            <v>0</v>
          </cell>
        </row>
        <row r="3922">
          <cell r="A3922">
            <v>37149</v>
          </cell>
          <cell r="E3922">
            <v>0</v>
          </cell>
        </row>
        <row r="3923">
          <cell r="A3923">
            <v>37150</v>
          </cell>
          <cell r="E3923">
            <v>0</v>
          </cell>
        </row>
        <row r="3924">
          <cell r="A3924">
            <v>37151</v>
          </cell>
          <cell r="E3924">
            <v>2367954572</v>
          </cell>
        </row>
        <row r="3925">
          <cell r="A3925">
            <v>37152</v>
          </cell>
          <cell r="E3925">
            <v>1688861619</v>
          </cell>
        </row>
        <row r="3926">
          <cell r="A3926">
            <v>37153</v>
          </cell>
          <cell r="E3926">
            <v>2149946029</v>
          </cell>
        </row>
        <row r="3927">
          <cell r="A3927">
            <v>37154</v>
          </cell>
          <cell r="E3927">
            <v>2003652875</v>
          </cell>
        </row>
        <row r="3928">
          <cell r="A3928">
            <v>37155</v>
          </cell>
          <cell r="E3928">
            <v>2316878685</v>
          </cell>
        </row>
        <row r="3929">
          <cell r="A3929">
            <v>37156</v>
          </cell>
          <cell r="E3929">
            <v>0</v>
          </cell>
        </row>
        <row r="3930">
          <cell r="A3930">
            <v>37157</v>
          </cell>
          <cell r="E3930">
            <v>0</v>
          </cell>
        </row>
        <row r="3931">
          <cell r="A3931">
            <v>37158</v>
          </cell>
          <cell r="E3931">
            <v>1746424222</v>
          </cell>
        </row>
        <row r="3932">
          <cell r="A3932">
            <v>37159</v>
          </cell>
          <cell r="E3932">
            <v>1633469047</v>
          </cell>
        </row>
        <row r="3933">
          <cell r="A3933">
            <v>37160</v>
          </cell>
          <cell r="E3933">
            <v>1555410283</v>
          </cell>
        </row>
        <row r="3934">
          <cell r="A3934">
            <v>37161</v>
          </cell>
          <cell r="E3934">
            <v>1483729425</v>
          </cell>
        </row>
        <row r="3935">
          <cell r="A3935">
            <v>37162</v>
          </cell>
          <cell r="E3935">
            <v>1787127188</v>
          </cell>
        </row>
        <row r="3936">
          <cell r="A3936">
            <v>37163</v>
          </cell>
          <cell r="E3936">
            <v>0</v>
          </cell>
        </row>
        <row r="3937">
          <cell r="A3937">
            <v>37164</v>
          </cell>
          <cell r="E3937">
            <v>0</v>
          </cell>
        </row>
        <row r="3938">
          <cell r="A3938">
            <v>37165</v>
          </cell>
          <cell r="E3938">
            <v>1206849946</v>
          </cell>
        </row>
        <row r="3939">
          <cell r="A3939">
            <v>37166</v>
          </cell>
          <cell r="E3939">
            <v>1289810668</v>
          </cell>
        </row>
        <row r="3940">
          <cell r="A3940">
            <v>37167</v>
          </cell>
          <cell r="E3940">
            <v>1692118415</v>
          </cell>
        </row>
        <row r="3941">
          <cell r="A3941">
            <v>37168</v>
          </cell>
          <cell r="E3941">
            <v>1609146912</v>
          </cell>
        </row>
        <row r="3942">
          <cell r="A3942">
            <v>37169</v>
          </cell>
          <cell r="E3942">
            <v>1328846782</v>
          </cell>
        </row>
        <row r="3943">
          <cell r="A3943">
            <v>37170</v>
          </cell>
          <cell r="E3943">
            <v>0</v>
          </cell>
        </row>
        <row r="3944">
          <cell r="A3944">
            <v>37171</v>
          </cell>
          <cell r="E3944">
            <v>0</v>
          </cell>
        </row>
        <row r="3945">
          <cell r="A3945">
            <v>37172</v>
          </cell>
          <cell r="E3945">
            <v>985793621</v>
          </cell>
        </row>
        <row r="3946">
          <cell r="A3946">
            <v>37173</v>
          </cell>
          <cell r="E3946">
            <v>1227862471</v>
          </cell>
        </row>
        <row r="3947">
          <cell r="A3947">
            <v>37174</v>
          </cell>
          <cell r="E3947">
            <v>1312396072</v>
          </cell>
        </row>
        <row r="3948">
          <cell r="A3948">
            <v>37175</v>
          </cell>
          <cell r="E3948">
            <v>1704524309</v>
          </cell>
        </row>
        <row r="3949">
          <cell r="A3949">
            <v>37176</v>
          </cell>
          <cell r="E3949">
            <v>1347047167</v>
          </cell>
        </row>
        <row r="3950">
          <cell r="A3950">
            <v>37177</v>
          </cell>
          <cell r="E3950">
            <v>0</v>
          </cell>
        </row>
        <row r="3951">
          <cell r="A3951">
            <v>37178</v>
          </cell>
          <cell r="E3951">
            <v>0</v>
          </cell>
        </row>
        <row r="3952">
          <cell r="A3952">
            <v>37179</v>
          </cell>
          <cell r="E3952">
            <v>1038088213</v>
          </cell>
        </row>
        <row r="3953">
          <cell r="A3953">
            <v>37180</v>
          </cell>
          <cell r="E3953">
            <v>1219919579</v>
          </cell>
        </row>
        <row r="3954">
          <cell r="A3954">
            <v>37181</v>
          </cell>
          <cell r="E3954">
            <v>1470170349</v>
          </cell>
        </row>
        <row r="3955">
          <cell r="A3955">
            <v>37182</v>
          </cell>
          <cell r="E3955">
            <v>1272525762</v>
          </cell>
        </row>
        <row r="3956">
          <cell r="A3956">
            <v>37183</v>
          </cell>
          <cell r="E3956">
            <v>1294915844</v>
          </cell>
        </row>
        <row r="3957">
          <cell r="A3957">
            <v>37184</v>
          </cell>
          <cell r="E3957">
            <v>0</v>
          </cell>
        </row>
        <row r="3958">
          <cell r="A3958">
            <v>37185</v>
          </cell>
          <cell r="E3958">
            <v>0</v>
          </cell>
        </row>
        <row r="3959">
          <cell r="A3959">
            <v>37186</v>
          </cell>
          <cell r="E3959">
            <v>1116351603</v>
          </cell>
        </row>
        <row r="3960">
          <cell r="A3960">
            <v>37187</v>
          </cell>
          <cell r="E3960">
            <v>1334233135</v>
          </cell>
        </row>
        <row r="3961">
          <cell r="A3961">
            <v>37188</v>
          </cell>
          <cell r="E3961">
            <v>1347400966</v>
          </cell>
        </row>
        <row r="3962">
          <cell r="A3962">
            <v>37189</v>
          </cell>
          <cell r="E3962">
            <v>1377866052</v>
          </cell>
        </row>
        <row r="3963">
          <cell r="A3963">
            <v>37190</v>
          </cell>
          <cell r="E3963">
            <v>1257079237</v>
          </cell>
        </row>
        <row r="3964">
          <cell r="A3964">
            <v>37191</v>
          </cell>
          <cell r="E3964">
            <v>0</v>
          </cell>
        </row>
        <row r="3965">
          <cell r="A3965">
            <v>37192</v>
          </cell>
          <cell r="E3965">
            <v>0</v>
          </cell>
        </row>
        <row r="3966">
          <cell r="A3966">
            <v>37193</v>
          </cell>
          <cell r="E3966">
            <v>1117318121</v>
          </cell>
        </row>
        <row r="3967">
          <cell r="A3967">
            <v>37194</v>
          </cell>
          <cell r="E3967">
            <v>1311104034</v>
          </cell>
        </row>
        <row r="3968">
          <cell r="A3968">
            <v>37195</v>
          </cell>
          <cell r="E3968">
            <v>1367151610</v>
          </cell>
        </row>
        <row r="3969">
          <cell r="A3969">
            <v>37196</v>
          </cell>
          <cell r="E3969">
            <v>1330533769</v>
          </cell>
        </row>
        <row r="3970">
          <cell r="A3970">
            <v>37197</v>
          </cell>
          <cell r="E3970">
            <v>1130983251</v>
          </cell>
        </row>
        <row r="3971">
          <cell r="A3971">
            <v>37198</v>
          </cell>
          <cell r="E3971">
            <v>0</v>
          </cell>
        </row>
        <row r="3972">
          <cell r="A3972">
            <v>37199</v>
          </cell>
          <cell r="E3972">
            <v>0</v>
          </cell>
        </row>
        <row r="3973">
          <cell r="A3973">
            <v>37200</v>
          </cell>
          <cell r="E3973">
            <v>1275786837</v>
          </cell>
        </row>
        <row r="3974">
          <cell r="A3974">
            <v>37201</v>
          </cell>
          <cell r="E3974">
            <v>1368291909</v>
          </cell>
        </row>
        <row r="3975">
          <cell r="A3975">
            <v>37202</v>
          </cell>
          <cell r="E3975">
            <v>1438516838</v>
          </cell>
        </row>
        <row r="3976">
          <cell r="A3976">
            <v>37203</v>
          </cell>
          <cell r="E3976">
            <v>1530271541</v>
          </cell>
        </row>
        <row r="3977">
          <cell r="A3977">
            <v>37204</v>
          </cell>
          <cell r="E3977">
            <v>1105870767</v>
          </cell>
        </row>
        <row r="3978">
          <cell r="A3978">
            <v>37205</v>
          </cell>
          <cell r="E3978">
            <v>0</v>
          </cell>
        </row>
        <row r="3979">
          <cell r="A3979">
            <v>37206</v>
          </cell>
          <cell r="E3979">
            <v>0</v>
          </cell>
        </row>
        <row r="3980">
          <cell r="A3980">
            <v>37207</v>
          </cell>
          <cell r="E3980">
            <v>1005631942</v>
          </cell>
        </row>
        <row r="3981">
          <cell r="A3981">
            <v>37208</v>
          </cell>
          <cell r="E3981">
            <v>1370093846</v>
          </cell>
        </row>
        <row r="3982">
          <cell r="A3982">
            <v>37209</v>
          </cell>
          <cell r="E3982">
            <v>1455969672</v>
          </cell>
        </row>
        <row r="3983">
          <cell r="A3983">
            <v>37210</v>
          </cell>
          <cell r="E3983">
            <v>1466443650</v>
          </cell>
        </row>
        <row r="3984">
          <cell r="A3984">
            <v>37211</v>
          </cell>
          <cell r="E3984">
            <v>1367271185</v>
          </cell>
        </row>
        <row r="3985">
          <cell r="A3985">
            <v>37212</v>
          </cell>
          <cell r="E3985">
            <v>0</v>
          </cell>
        </row>
        <row r="3986">
          <cell r="A3986">
            <v>37213</v>
          </cell>
          <cell r="E3986">
            <v>0</v>
          </cell>
        </row>
        <row r="3987">
          <cell r="A3987">
            <v>37214</v>
          </cell>
          <cell r="E3987">
            <v>1327670414</v>
          </cell>
        </row>
        <row r="3988">
          <cell r="A3988">
            <v>37215</v>
          </cell>
          <cell r="E3988">
            <v>1342232338</v>
          </cell>
        </row>
        <row r="3989">
          <cell r="A3989">
            <v>37216</v>
          </cell>
          <cell r="E3989">
            <v>1038708410</v>
          </cell>
        </row>
        <row r="3990">
          <cell r="A3990">
            <v>37217</v>
          </cell>
          <cell r="E3990">
            <v>0</v>
          </cell>
        </row>
        <row r="3991">
          <cell r="A3991">
            <v>37218</v>
          </cell>
          <cell r="E3991">
            <v>413825260</v>
          </cell>
        </row>
        <row r="3992">
          <cell r="A3992">
            <v>37219</v>
          </cell>
          <cell r="E3992">
            <v>0</v>
          </cell>
        </row>
        <row r="3993">
          <cell r="A3993">
            <v>37220</v>
          </cell>
          <cell r="E3993">
            <v>0</v>
          </cell>
        </row>
        <row r="3994">
          <cell r="A3994">
            <v>37221</v>
          </cell>
          <cell r="E3994">
            <v>1138182550</v>
          </cell>
        </row>
        <row r="3995">
          <cell r="A3995">
            <v>37222</v>
          </cell>
          <cell r="E3995">
            <v>1305060168</v>
          </cell>
        </row>
        <row r="3996">
          <cell r="A3996">
            <v>37223</v>
          </cell>
          <cell r="E3996">
            <v>1423626207</v>
          </cell>
        </row>
        <row r="3997">
          <cell r="A3997">
            <v>37224</v>
          </cell>
          <cell r="E3997">
            <v>1386736255</v>
          </cell>
        </row>
        <row r="3998">
          <cell r="A3998">
            <v>37225</v>
          </cell>
          <cell r="E3998">
            <v>1450117260</v>
          </cell>
        </row>
        <row r="3999">
          <cell r="A3999">
            <v>37226</v>
          </cell>
          <cell r="E3999">
            <v>0</v>
          </cell>
        </row>
        <row r="4000">
          <cell r="A4000">
            <v>37227</v>
          </cell>
          <cell r="E4000">
            <v>0</v>
          </cell>
        </row>
        <row r="4001">
          <cell r="A4001">
            <v>37228</v>
          </cell>
          <cell r="E4001">
            <v>1213093909</v>
          </cell>
        </row>
        <row r="4002">
          <cell r="A4002">
            <v>37229</v>
          </cell>
          <cell r="E4002">
            <v>1318518049</v>
          </cell>
        </row>
        <row r="4003">
          <cell r="A4003">
            <v>37230</v>
          </cell>
          <cell r="E4003">
            <v>1780360926</v>
          </cell>
        </row>
        <row r="4004">
          <cell r="A4004">
            <v>37231</v>
          </cell>
          <cell r="E4004">
            <v>1498614677</v>
          </cell>
        </row>
        <row r="4005">
          <cell r="A4005">
            <v>37232</v>
          </cell>
          <cell r="E4005">
            <v>1269608790</v>
          </cell>
        </row>
        <row r="4006">
          <cell r="A4006">
            <v>37233</v>
          </cell>
          <cell r="E4006">
            <v>0</v>
          </cell>
        </row>
        <row r="4007">
          <cell r="A4007">
            <v>37234</v>
          </cell>
          <cell r="E4007">
            <v>0</v>
          </cell>
        </row>
        <row r="4008">
          <cell r="A4008">
            <v>37235</v>
          </cell>
          <cell r="E4008">
            <v>1227438039</v>
          </cell>
        </row>
        <row r="4009">
          <cell r="A4009">
            <v>37236</v>
          </cell>
          <cell r="E4009">
            <v>1379042778</v>
          </cell>
        </row>
        <row r="4010">
          <cell r="A4010">
            <v>37237</v>
          </cell>
          <cell r="E4010">
            <v>1463364690</v>
          </cell>
        </row>
        <row r="4011">
          <cell r="A4011">
            <v>37238</v>
          </cell>
          <cell r="E4011">
            <v>1524785560</v>
          </cell>
        </row>
        <row r="4012">
          <cell r="A4012">
            <v>37239</v>
          </cell>
          <cell r="E4012">
            <v>1362378214</v>
          </cell>
        </row>
        <row r="4013">
          <cell r="A4013">
            <v>37240</v>
          </cell>
          <cell r="E4013">
            <v>0</v>
          </cell>
        </row>
        <row r="4014">
          <cell r="A4014">
            <v>37241</v>
          </cell>
          <cell r="E4014">
            <v>0</v>
          </cell>
        </row>
        <row r="4015">
          <cell r="A4015">
            <v>37242</v>
          </cell>
          <cell r="E4015">
            <v>1270161421</v>
          </cell>
        </row>
        <row r="4016">
          <cell r="A4016">
            <v>37243</v>
          </cell>
          <cell r="E4016">
            <v>1353981506</v>
          </cell>
        </row>
        <row r="4017">
          <cell r="A4017">
            <v>37244</v>
          </cell>
          <cell r="E4017">
            <v>1494357365</v>
          </cell>
        </row>
        <row r="4018">
          <cell r="A4018">
            <v>37245</v>
          </cell>
          <cell r="E4018">
            <v>1490536139</v>
          </cell>
        </row>
        <row r="4019">
          <cell r="A4019">
            <v>37246</v>
          </cell>
          <cell r="E4019">
            <v>1804156877</v>
          </cell>
        </row>
        <row r="4020">
          <cell r="A4020">
            <v>37247</v>
          </cell>
          <cell r="E4020">
            <v>0</v>
          </cell>
        </row>
        <row r="4021">
          <cell r="A4021">
            <v>37248</v>
          </cell>
          <cell r="E4021">
            <v>0</v>
          </cell>
        </row>
        <row r="4022">
          <cell r="A4022">
            <v>37249</v>
          </cell>
          <cell r="E4022">
            <v>442047030</v>
          </cell>
        </row>
        <row r="4023">
          <cell r="A4023">
            <v>37250</v>
          </cell>
          <cell r="E4023">
            <v>0</v>
          </cell>
        </row>
        <row r="4024">
          <cell r="A4024">
            <v>37251</v>
          </cell>
          <cell r="E4024">
            <v>807004792</v>
          </cell>
        </row>
        <row r="4025">
          <cell r="A4025">
            <v>37252</v>
          </cell>
          <cell r="E4025">
            <v>882779222</v>
          </cell>
        </row>
        <row r="4026">
          <cell r="A4026">
            <v>37253</v>
          </cell>
          <cell r="E4026">
            <v>917359791</v>
          </cell>
        </row>
        <row r="4027">
          <cell r="A4027">
            <v>37254</v>
          </cell>
          <cell r="E4027">
            <v>0</v>
          </cell>
        </row>
        <row r="4028">
          <cell r="A4028">
            <v>37255</v>
          </cell>
          <cell r="E4028">
            <v>0</v>
          </cell>
        </row>
        <row r="4029">
          <cell r="A4029">
            <v>37256</v>
          </cell>
          <cell r="E4029">
            <v>1006514357</v>
          </cell>
        </row>
        <row r="4030">
          <cell r="A4030">
            <v>37257</v>
          </cell>
          <cell r="E4030">
            <v>0</v>
          </cell>
        </row>
        <row r="4031">
          <cell r="A4031">
            <v>37258</v>
          </cell>
          <cell r="E4031">
            <v>1195244597</v>
          </cell>
        </row>
        <row r="4032">
          <cell r="A4032">
            <v>37259</v>
          </cell>
          <cell r="E4032">
            <v>1413956795</v>
          </cell>
        </row>
        <row r="4033">
          <cell r="A4033">
            <v>37260</v>
          </cell>
          <cell r="E4033">
            <v>1521162543</v>
          </cell>
        </row>
        <row r="4034">
          <cell r="A4034">
            <v>37261</v>
          </cell>
          <cell r="E4034">
            <v>0</v>
          </cell>
        </row>
        <row r="4035">
          <cell r="A4035">
            <v>37262</v>
          </cell>
          <cell r="E4035">
            <v>0</v>
          </cell>
        </row>
        <row r="4036">
          <cell r="A4036">
            <v>37263</v>
          </cell>
          <cell r="E4036">
            <v>1317008643</v>
          </cell>
        </row>
        <row r="4037">
          <cell r="A4037">
            <v>37264</v>
          </cell>
          <cell r="E4037">
            <v>1269907482</v>
          </cell>
        </row>
        <row r="4038">
          <cell r="A4038">
            <v>37265</v>
          </cell>
          <cell r="E4038">
            <v>1466473333</v>
          </cell>
        </row>
        <row r="4039">
          <cell r="A4039">
            <v>37266</v>
          </cell>
          <cell r="E4039">
            <v>1308532458</v>
          </cell>
        </row>
        <row r="4040">
          <cell r="A4040">
            <v>37267</v>
          </cell>
          <cell r="E4040">
            <v>1222901081</v>
          </cell>
        </row>
        <row r="4041">
          <cell r="A4041">
            <v>37268</v>
          </cell>
          <cell r="E4041">
            <v>0</v>
          </cell>
        </row>
        <row r="4042">
          <cell r="A4042">
            <v>37269</v>
          </cell>
          <cell r="E4042">
            <v>0</v>
          </cell>
        </row>
        <row r="4043">
          <cell r="A4043">
            <v>37270</v>
          </cell>
          <cell r="E4043">
            <v>1300745521</v>
          </cell>
        </row>
        <row r="4044">
          <cell r="A4044">
            <v>37271</v>
          </cell>
          <cell r="E4044">
            <v>1398347399</v>
          </cell>
        </row>
        <row r="4045">
          <cell r="A4045">
            <v>37272</v>
          </cell>
          <cell r="E4045">
            <v>1482503964</v>
          </cell>
        </row>
        <row r="4046">
          <cell r="A4046">
            <v>37273</v>
          </cell>
          <cell r="E4046">
            <v>1392024647</v>
          </cell>
        </row>
        <row r="4047">
          <cell r="A4047">
            <v>37274</v>
          </cell>
          <cell r="E4047">
            <v>1338508615</v>
          </cell>
        </row>
        <row r="4048">
          <cell r="A4048">
            <v>37275</v>
          </cell>
          <cell r="E4048">
            <v>0</v>
          </cell>
        </row>
        <row r="4049">
          <cell r="A4049">
            <v>37276</v>
          </cell>
          <cell r="E4049">
            <v>0</v>
          </cell>
        </row>
        <row r="4050">
          <cell r="A4050">
            <v>37277</v>
          </cell>
          <cell r="E4050">
            <v>0</v>
          </cell>
        </row>
        <row r="4051">
          <cell r="A4051">
            <v>37278</v>
          </cell>
          <cell r="E4051">
            <v>1322970555</v>
          </cell>
        </row>
        <row r="4052">
          <cell r="A4052">
            <v>37279</v>
          </cell>
          <cell r="E4052">
            <v>1491541919</v>
          </cell>
        </row>
        <row r="4053">
          <cell r="A4053">
            <v>37280</v>
          </cell>
          <cell r="E4053">
            <v>1562465119</v>
          </cell>
        </row>
        <row r="4054">
          <cell r="A4054">
            <v>37281</v>
          </cell>
          <cell r="E4054">
            <v>1345010898</v>
          </cell>
        </row>
        <row r="4055">
          <cell r="A4055">
            <v>37282</v>
          </cell>
          <cell r="E4055">
            <v>0</v>
          </cell>
        </row>
        <row r="4056">
          <cell r="A4056">
            <v>37283</v>
          </cell>
          <cell r="E4056">
            <v>0</v>
          </cell>
        </row>
        <row r="4057">
          <cell r="A4057">
            <v>37284</v>
          </cell>
          <cell r="E4057">
            <v>1194311564</v>
          </cell>
        </row>
        <row r="4058">
          <cell r="A4058">
            <v>37285</v>
          </cell>
          <cell r="E4058">
            <v>1812024863</v>
          </cell>
        </row>
        <row r="4059">
          <cell r="A4059">
            <v>37286</v>
          </cell>
          <cell r="E4059">
            <v>2019381822</v>
          </cell>
        </row>
        <row r="4060">
          <cell r="A4060">
            <v>37287</v>
          </cell>
          <cell r="E4060">
            <v>1568201303</v>
          </cell>
        </row>
        <row r="4061">
          <cell r="A4061">
            <v>37288</v>
          </cell>
          <cell r="E4061">
            <v>1386694249</v>
          </cell>
        </row>
        <row r="4062">
          <cell r="A4062">
            <v>37289</v>
          </cell>
          <cell r="E4062">
            <v>0</v>
          </cell>
        </row>
        <row r="4063">
          <cell r="A4063">
            <v>37290</v>
          </cell>
          <cell r="E4063">
            <v>0</v>
          </cell>
        </row>
        <row r="4064">
          <cell r="A4064">
            <v>37291</v>
          </cell>
          <cell r="E4064">
            <v>1458883565</v>
          </cell>
        </row>
        <row r="4065">
          <cell r="A4065">
            <v>37292</v>
          </cell>
          <cell r="E4065">
            <v>1794499195</v>
          </cell>
        </row>
        <row r="4066">
          <cell r="A4066">
            <v>37293</v>
          </cell>
          <cell r="E4066">
            <v>1678818062</v>
          </cell>
        </row>
        <row r="4067">
          <cell r="A4067">
            <v>37294</v>
          </cell>
          <cell r="E4067">
            <v>1452839258</v>
          </cell>
        </row>
        <row r="4068">
          <cell r="A4068">
            <v>37295</v>
          </cell>
          <cell r="E4068">
            <v>1383302278</v>
          </cell>
        </row>
        <row r="4069">
          <cell r="A4069">
            <v>37296</v>
          </cell>
          <cell r="E4069">
            <v>0</v>
          </cell>
        </row>
        <row r="4070">
          <cell r="A4070">
            <v>37297</v>
          </cell>
          <cell r="E4070">
            <v>0</v>
          </cell>
        </row>
        <row r="4071">
          <cell r="A4071">
            <v>37298</v>
          </cell>
          <cell r="E4071">
            <v>1166983868</v>
          </cell>
        </row>
        <row r="4072">
          <cell r="A4072">
            <v>37299</v>
          </cell>
          <cell r="E4072">
            <v>1136559071</v>
          </cell>
        </row>
        <row r="4073">
          <cell r="A4073">
            <v>37300</v>
          </cell>
          <cell r="E4073">
            <v>1223444106</v>
          </cell>
        </row>
        <row r="4074">
          <cell r="A4074">
            <v>37301</v>
          </cell>
          <cell r="E4074">
            <v>1272196410</v>
          </cell>
        </row>
        <row r="4075">
          <cell r="A4075">
            <v>37302</v>
          </cell>
          <cell r="E4075">
            <v>1368076254</v>
          </cell>
        </row>
        <row r="4076">
          <cell r="A4076">
            <v>37303</v>
          </cell>
          <cell r="E4076">
            <v>0</v>
          </cell>
        </row>
        <row r="4077">
          <cell r="A4077">
            <v>37304</v>
          </cell>
          <cell r="E4077">
            <v>0</v>
          </cell>
        </row>
        <row r="4078">
          <cell r="A4078">
            <v>37305</v>
          </cell>
          <cell r="E4078">
            <v>0</v>
          </cell>
        </row>
        <row r="4079">
          <cell r="A4079">
            <v>37306</v>
          </cell>
          <cell r="E4079">
            <v>1197721103</v>
          </cell>
        </row>
        <row r="4080">
          <cell r="A4080">
            <v>37307</v>
          </cell>
          <cell r="E4080">
            <v>1454203138</v>
          </cell>
        </row>
        <row r="4081">
          <cell r="A4081">
            <v>37308</v>
          </cell>
          <cell r="E4081">
            <v>1381577672</v>
          </cell>
        </row>
        <row r="4082">
          <cell r="A4082">
            <v>37309</v>
          </cell>
          <cell r="E4082">
            <v>1410860515</v>
          </cell>
        </row>
        <row r="4083">
          <cell r="A4083">
            <v>37310</v>
          </cell>
          <cell r="E4083">
            <v>0</v>
          </cell>
        </row>
        <row r="4084">
          <cell r="A4084">
            <v>37311</v>
          </cell>
          <cell r="E4084">
            <v>0</v>
          </cell>
        </row>
        <row r="4085">
          <cell r="A4085">
            <v>37312</v>
          </cell>
          <cell r="E4085">
            <v>1366972501</v>
          </cell>
        </row>
        <row r="4086">
          <cell r="A4086">
            <v>37313</v>
          </cell>
          <cell r="E4086">
            <v>1323397865</v>
          </cell>
        </row>
        <row r="4087">
          <cell r="A4087">
            <v>37314</v>
          </cell>
          <cell r="E4087">
            <v>1407321506</v>
          </cell>
        </row>
        <row r="4088">
          <cell r="A4088">
            <v>37315</v>
          </cell>
          <cell r="E4088">
            <v>1390453648</v>
          </cell>
        </row>
        <row r="4089">
          <cell r="A4089">
            <v>37316</v>
          </cell>
          <cell r="E4089">
            <v>1456231314</v>
          </cell>
        </row>
        <row r="4090">
          <cell r="A4090">
            <v>37317</v>
          </cell>
          <cell r="E4090">
            <v>0</v>
          </cell>
        </row>
        <row r="4091">
          <cell r="A4091">
            <v>37318</v>
          </cell>
          <cell r="E4091">
            <v>0</v>
          </cell>
        </row>
        <row r="4092">
          <cell r="A4092">
            <v>37319</v>
          </cell>
          <cell r="E4092">
            <v>1612667555</v>
          </cell>
        </row>
        <row r="4093">
          <cell r="A4093">
            <v>37320</v>
          </cell>
          <cell r="E4093">
            <v>1561473688</v>
          </cell>
        </row>
        <row r="4094">
          <cell r="A4094">
            <v>37321</v>
          </cell>
          <cell r="E4094">
            <v>1551541677</v>
          </cell>
        </row>
        <row r="4095">
          <cell r="A4095">
            <v>37322</v>
          </cell>
          <cell r="E4095">
            <v>1526887657</v>
          </cell>
        </row>
        <row r="4096">
          <cell r="A4096">
            <v>37323</v>
          </cell>
          <cell r="E4096">
            <v>1421326673</v>
          </cell>
        </row>
        <row r="4097">
          <cell r="A4097">
            <v>37324</v>
          </cell>
          <cell r="E4097">
            <v>0</v>
          </cell>
        </row>
        <row r="4098">
          <cell r="A4098">
            <v>37325</v>
          </cell>
          <cell r="E4098">
            <v>0</v>
          </cell>
        </row>
        <row r="4099">
          <cell r="A4099">
            <v>37326</v>
          </cell>
          <cell r="E4099">
            <v>1209690671</v>
          </cell>
        </row>
        <row r="4100">
          <cell r="A4100">
            <v>37327</v>
          </cell>
          <cell r="E4100">
            <v>1338088582</v>
          </cell>
        </row>
        <row r="4101">
          <cell r="A4101">
            <v>37328</v>
          </cell>
          <cell r="E4101">
            <v>1406966163</v>
          </cell>
        </row>
        <row r="4102">
          <cell r="A4102">
            <v>37329</v>
          </cell>
          <cell r="E4102">
            <v>1208846635</v>
          </cell>
        </row>
        <row r="4103">
          <cell r="A4103">
            <v>37330</v>
          </cell>
          <cell r="E4103">
            <v>1493946528</v>
          </cell>
        </row>
        <row r="4104">
          <cell r="A4104">
            <v>37331</v>
          </cell>
          <cell r="E4104">
            <v>0</v>
          </cell>
        </row>
        <row r="4105">
          <cell r="A4105">
            <v>37332</v>
          </cell>
          <cell r="E4105">
            <v>0</v>
          </cell>
        </row>
        <row r="4106">
          <cell r="A4106">
            <v>37333</v>
          </cell>
          <cell r="E4106">
            <v>1177929323</v>
          </cell>
        </row>
        <row r="4107">
          <cell r="A4107">
            <v>37334</v>
          </cell>
          <cell r="E4107">
            <v>1254902258</v>
          </cell>
        </row>
        <row r="4108">
          <cell r="A4108">
            <v>37335</v>
          </cell>
          <cell r="E4108">
            <v>1304748768</v>
          </cell>
        </row>
        <row r="4109">
          <cell r="A4109">
            <v>37336</v>
          </cell>
          <cell r="E4109">
            <v>1339147634</v>
          </cell>
        </row>
        <row r="4110">
          <cell r="A4110">
            <v>37337</v>
          </cell>
          <cell r="E4110">
            <v>1251657500</v>
          </cell>
        </row>
        <row r="4111">
          <cell r="A4111">
            <v>37338</v>
          </cell>
          <cell r="E4111">
            <v>0</v>
          </cell>
        </row>
        <row r="4112">
          <cell r="A4112">
            <v>37339</v>
          </cell>
          <cell r="E4112">
            <v>0</v>
          </cell>
        </row>
        <row r="4113">
          <cell r="A4113">
            <v>37340</v>
          </cell>
          <cell r="E4113">
            <v>1068403886</v>
          </cell>
        </row>
        <row r="4114">
          <cell r="A4114">
            <v>37341</v>
          </cell>
          <cell r="E4114">
            <v>1223612340</v>
          </cell>
        </row>
        <row r="4115">
          <cell r="A4115">
            <v>37342</v>
          </cell>
          <cell r="E4115">
            <v>1180093858</v>
          </cell>
        </row>
        <row r="4116">
          <cell r="A4116">
            <v>37343</v>
          </cell>
          <cell r="E4116">
            <v>1154702575</v>
          </cell>
        </row>
        <row r="4117">
          <cell r="A4117">
            <v>37344</v>
          </cell>
          <cell r="E4117">
            <v>0</v>
          </cell>
        </row>
        <row r="4118">
          <cell r="A4118">
            <v>37345</v>
          </cell>
          <cell r="E4118">
            <v>0</v>
          </cell>
        </row>
        <row r="4119">
          <cell r="A4119">
            <v>37346</v>
          </cell>
          <cell r="E4119">
            <v>0</v>
          </cell>
        </row>
        <row r="4120">
          <cell r="A4120">
            <v>37347</v>
          </cell>
          <cell r="E4120">
            <v>1050820265</v>
          </cell>
        </row>
        <row r="4121">
          <cell r="A4121">
            <v>37348</v>
          </cell>
          <cell r="E4121">
            <v>1185862777</v>
          </cell>
        </row>
        <row r="4122">
          <cell r="A4122">
            <v>37349</v>
          </cell>
          <cell r="E4122">
            <v>1229788623</v>
          </cell>
        </row>
        <row r="4123">
          <cell r="A4123">
            <v>37350</v>
          </cell>
          <cell r="E4123">
            <v>1294713882</v>
          </cell>
        </row>
        <row r="4124">
          <cell r="A4124">
            <v>37351</v>
          </cell>
          <cell r="E4124">
            <v>1117948984</v>
          </cell>
        </row>
        <row r="4125">
          <cell r="A4125">
            <v>37352</v>
          </cell>
          <cell r="E4125">
            <v>0</v>
          </cell>
        </row>
        <row r="4126">
          <cell r="A4126">
            <v>37353</v>
          </cell>
          <cell r="E4126">
            <v>0</v>
          </cell>
        </row>
        <row r="4127">
          <cell r="A4127">
            <v>37354</v>
          </cell>
          <cell r="E4127">
            <v>1104694142</v>
          </cell>
        </row>
        <row r="4128">
          <cell r="A4128">
            <v>37355</v>
          </cell>
          <cell r="E4128">
            <v>1245845778</v>
          </cell>
        </row>
        <row r="4129">
          <cell r="A4129">
            <v>37356</v>
          </cell>
          <cell r="E4129">
            <v>1458428157</v>
          </cell>
        </row>
        <row r="4130">
          <cell r="A4130">
            <v>37357</v>
          </cell>
          <cell r="E4130">
            <v>1515089032</v>
          </cell>
        </row>
        <row r="4131">
          <cell r="A4131">
            <v>37358</v>
          </cell>
          <cell r="E4131">
            <v>1282092853</v>
          </cell>
        </row>
        <row r="4132">
          <cell r="A4132">
            <v>37359</v>
          </cell>
          <cell r="E4132">
            <v>0</v>
          </cell>
        </row>
        <row r="4133">
          <cell r="A4133">
            <v>37360</v>
          </cell>
          <cell r="E4133">
            <v>0</v>
          </cell>
        </row>
        <row r="4134">
          <cell r="A4134">
            <v>37361</v>
          </cell>
          <cell r="E4134">
            <v>1128098425</v>
          </cell>
        </row>
        <row r="4135">
          <cell r="A4135">
            <v>37362</v>
          </cell>
          <cell r="E4135">
            <v>1351830237</v>
          </cell>
        </row>
        <row r="4136">
          <cell r="A4136">
            <v>37363</v>
          </cell>
          <cell r="E4136">
            <v>1386547497</v>
          </cell>
        </row>
        <row r="4137">
          <cell r="A4137">
            <v>37364</v>
          </cell>
          <cell r="E4137">
            <v>1371873436</v>
          </cell>
        </row>
        <row r="4138">
          <cell r="A4138">
            <v>37365</v>
          </cell>
          <cell r="E4138">
            <v>1193929357</v>
          </cell>
        </row>
        <row r="4139">
          <cell r="A4139">
            <v>37366</v>
          </cell>
          <cell r="E4139">
            <v>0</v>
          </cell>
        </row>
        <row r="4140">
          <cell r="A4140">
            <v>37367</v>
          </cell>
          <cell r="E4140">
            <v>0</v>
          </cell>
        </row>
        <row r="4141">
          <cell r="A4141">
            <v>37368</v>
          </cell>
          <cell r="E4141">
            <v>1181815999</v>
          </cell>
        </row>
        <row r="4142">
          <cell r="A4142">
            <v>37369</v>
          </cell>
          <cell r="E4142">
            <v>1397479054</v>
          </cell>
        </row>
        <row r="4143">
          <cell r="A4143">
            <v>37370</v>
          </cell>
          <cell r="E4143">
            <v>1382832652</v>
          </cell>
        </row>
        <row r="4144">
          <cell r="A4144">
            <v>37371</v>
          </cell>
          <cell r="E4144">
            <v>1529178710</v>
          </cell>
        </row>
        <row r="4145">
          <cell r="A4145">
            <v>37372</v>
          </cell>
          <cell r="E4145">
            <v>1384576271</v>
          </cell>
        </row>
        <row r="4146">
          <cell r="A4146">
            <v>37373</v>
          </cell>
          <cell r="E4146">
            <v>0</v>
          </cell>
        </row>
        <row r="4147">
          <cell r="A4147">
            <v>37374</v>
          </cell>
          <cell r="E4147">
            <v>0</v>
          </cell>
        </row>
        <row r="4148">
          <cell r="A4148">
            <v>37375</v>
          </cell>
          <cell r="E4148">
            <v>1325473593</v>
          </cell>
        </row>
        <row r="4149">
          <cell r="A4149">
            <v>37376</v>
          </cell>
          <cell r="E4149">
            <v>1641899363</v>
          </cell>
        </row>
        <row r="4150">
          <cell r="A4150">
            <v>37377</v>
          </cell>
          <cell r="E4150">
            <v>1463199367</v>
          </cell>
        </row>
        <row r="4151">
          <cell r="A4151">
            <v>37378</v>
          </cell>
          <cell r="E4151">
            <v>1374673528</v>
          </cell>
        </row>
        <row r="4152">
          <cell r="A4152">
            <v>37379</v>
          </cell>
          <cell r="E4152">
            <v>1296722156</v>
          </cell>
        </row>
        <row r="4153">
          <cell r="A4153">
            <v>37380</v>
          </cell>
          <cell r="E4153">
            <v>0</v>
          </cell>
        </row>
        <row r="4154">
          <cell r="A4154">
            <v>37381</v>
          </cell>
          <cell r="E4154">
            <v>0</v>
          </cell>
        </row>
        <row r="4155">
          <cell r="A4155">
            <v>37382</v>
          </cell>
          <cell r="E4155">
            <v>1130736432</v>
          </cell>
        </row>
        <row r="4156">
          <cell r="A4156">
            <v>37383</v>
          </cell>
          <cell r="E4156">
            <v>1365987400</v>
          </cell>
        </row>
        <row r="4157">
          <cell r="A4157">
            <v>37384</v>
          </cell>
          <cell r="E4157">
            <v>1541981757</v>
          </cell>
        </row>
        <row r="4158">
          <cell r="A4158">
            <v>37385</v>
          </cell>
          <cell r="E4158">
            <v>1163440343</v>
          </cell>
        </row>
        <row r="4159">
          <cell r="A4159">
            <v>37386</v>
          </cell>
          <cell r="E4159">
            <v>1183657866</v>
          </cell>
        </row>
        <row r="4160">
          <cell r="A4160">
            <v>37387</v>
          </cell>
          <cell r="E4160">
            <v>0</v>
          </cell>
        </row>
        <row r="4161">
          <cell r="A4161">
            <v>37388</v>
          </cell>
          <cell r="E4161">
            <v>0</v>
          </cell>
        </row>
        <row r="4162">
          <cell r="A4162">
            <v>37389</v>
          </cell>
          <cell r="E4162">
            <v>1099264580</v>
          </cell>
        </row>
        <row r="4163">
          <cell r="A4163">
            <v>37390</v>
          </cell>
          <cell r="E4163">
            <v>1426388531</v>
          </cell>
        </row>
        <row r="4164">
          <cell r="A4164">
            <v>37391</v>
          </cell>
          <cell r="E4164">
            <v>1436047670</v>
          </cell>
        </row>
        <row r="4165">
          <cell r="A4165">
            <v>37392</v>
          </cell>
          <cell r="E4165">
            <v>1265428844</v>
          </cell>
        </row>
        <row r="4166">
          <cell r="A4166">
            <v>37393</v>
          </cell>
          <cell r="E4166">
            <v>1284343417</v>
          </cell>
        </row>
        <row r="4167">
          <cell r="A4167">
            <v>37394</v>
          </cell>
          <cell r="E4167">
            <v>0</v>
          </cell>
        </row>
        <row r="4168">
          <cell r="A4168">
            <v>37395</v>
          </cell>
          <cell r="E4168">
            <v>0</v>
          </cell>
        </row>
        <row r="4169">
          <cell r="A4169">
            <v>37396</v>
          </cell>
          <cell r="E4169">
            <v>995892120</v>
          </cell>
        </row>
        <row r="4170">
          <cell r="A4170">
            <v>37397</v>
          </cell>
          <cell r="E4170">
            <v>1211333080</v>
          </cell>
        </row>
        <row r="4171">
          <cell r="A4171">
            <v>37398</v>
          </cell>
          <cell r="E4171">
            <v>1155012081</v>
          </cell>
        </row>
        <row r="4172">
          <cell r="A4172">
            <v>37399</v>
          </cell>
          <cell r="E4172">
            <v>1202625188</v>
          </cell>
        </row>
        <row r="4173">
          <cell r="A4173">
            <v>37400</v>
          </cell>
          <cell r="E4173">
            <v>892089813</v>
          </cell>
        </row>
        <row r="4174">
          <cell r="A4174">
            <v>37401</v>
          </cell>
          <cell r="E4174">
            <v>0</v>
          </cell>
        </row>
        <row r="4175">
          <cell r="A4175">
            <v>37402</v>
          </cell>
          <cell r="E4175">
            <v>0</v>
          </cell>
        </row>
        <row r="4176">
          <cell r="A4176">
            <v>37403</v>
          </cell>
          <cell r="E4176">
            <v>0</v>
          </cell>
        </row>
        <row r="4177">
          <cell r="A4177">
            <v>37404</v>
          </cell>
          <cell r="E4177">
            <v>996502162</v>
          </cell>
        </row>
        <row r="4178">
          <cell r="A4178">
            <v>37405</v>
          </cell>
          <cell r="E4178">
            <v>1081819474</v>
          </cell>
        </row>
        <row r="4179">
          <cell r="A4179">
            <v>37406</v>
          </cell>
          <cell r="E4179">
            <v>1296731568</v>
          </cell>
        </row>
        <row r="4180">
          <cell r="A4180">
            <v>37407</v>
          </cell>
          <cell r="E4180">
            <v>1288180252</v>
          </cell>
        </row>
        <row r="4181">
          <cell r="A4181">
            <v>37408</v>
          </cell>
          <cell r="E4181">
            <v>0</v>
          </cell>
        </row>
        <row r="4182">
          <cell r="A4182">
            <v>37409</v>
          </cell>
          <cell r="E4182">
            <v>0</v>
          </cell>
        </row>
        <row r="4183">
          <cell r="A4183">
            <v>37410</v>
          </cell>
          <cell r="E4183">
            <v>1324291883</v>
          </cell>
        </row>
        <row r="4184">
          <cell r="A4184">
            <v>37411</v>
          </cell>
          <cell r="E4184">
            <v>1502727692</v>
          </cell>
        </row>
        <row r="4185">
          <cell r="A4185">
            <v>37412</v>
          </cell>
          <cell r="E4185">
            <v>1300031800</v>
          </cell>
        </row>
        <row r="4186">
          <cell r="A4186">
            <v>37413</v>
          </cell>
          <cell r="E4186">
            <v>1614577376</v>
          </cell>
        </row>
        <row r="4187">
          <cell r="A4187">
            <v>37414</v>
          </cell>
          <cell r="E4187">
            <v>1808603069</v>
          </cell>
        </row>
        <row r="4188">
          <cell r="A4188">
            <v>37415</v>
          </cell>
          <cell r="E4188">
            <v>0</v>
          </cell>
        </row>
        <row r="4189">
          <cell r="A4189">
            <v>37416</v>
          </cell>
          <cell r="E4189">
            <v>0</v>
          </cell>
        </row>
        <row r="4190">
          <cell r="A4190">
            <v>37417</v>
          </cell>
          <cell r="E4190">
            <v>1234615024</v>
          </cell>
        </row>
        <row r="4191">
          <cell r="A4191">
            <v>37418</v>
          </cell>
          <cell r="E4191">
            <v>1420965813</v>
          </cell>
        </row>
        <row r="4192">
          <cell r="A4192">
            <v>37419</v>
          </cell>
          <cell r="E4192">
            <v>1806855801</v>
          </cell>
        </row>
        <row r="4193">
          <cell r="A4193">
            <v>37420</v>
          </cell>
          <cell r="E4193">
            <v>1414508494</v>
          </cell>
        </row>
        <row r="4194">
          <cell r="A4194">
            <v>37421</v>
          </cell>
          <cell r="E4194">
            <v>1560569373</v>
          </cell>
        </row>
        <row r="4195">
          <cell r="A4195">
            <v>37422</v>
          </cell>
          <cell r="E4195">
            <v>0</v>
          </cell>
        </row>
        <row r="4196">
          <cell r="A4196">
            <v>37423</v>
          </cell>
          <cell r="E4196">
            <v>0</v>
          </cell>
        </row>
        <row r="4197">
          <cell r="A4197">
            <v>37424</v>
          </cell>
          <cell r="E4197">
            <v>1245437287</v>
          </cell>
        </row>
        <row r="4198">
          <cell r="A4198">
            <v>37425</v>
          </cell>
          <cell r="E4198">
            <v>1202804063</v>
          </cell>
        </row>
        <row r="4199">
          <cell r="A4199">
            <v>37426</v>
          </cell>
          <cell r="E4199">
            <v>1335476513</v>
          </cell>
        </row>
        <row r="4200">
          <cell r="A4200">
            <v>37427</v>
          </cell>
          <cell r="E4200">
            <v>1399908955</v>
          </cell>
        </row>
        <row r="4201">
          <cell r="A4201">
            <v>37428</v>
          </cell>
          <cell r="E4201">
            <v>1929097214</v>
          </cell>
        </row>
        <row r="4202">
          <cell r="A4202">
            <v>37429</v>
          </cell>
          <cell r="E4202">
            <v>0</v>
          </cell>
        </row>
        <row r="4203">
          <cell r="A4203">
            <v>37430</v>
          </cell>
          <cell r="E4203">
            <v>0</v>
          </cell>
        </row>
        <row r="4204">
          <cell r="A4204">
            <v>37431</v>
          </cell>
          <cell r="E4204">
            <v>1579184665</v>
          </cell>
        </row>
        <row r="4205">
          <cell r="A4205">
            <v>37432</v>
          </cell>
          <cell r="E4205">
            <v>1513661622</v>
          </cell>
        </row>
        <row r="4206">
          <cell r="A4206">
            <v>37433</v>
          </cell>
          <cell r="E4206">
            <v>2011035040</v>
          </cell>
        </row>
        <row r="4207">
          <cell r="A4207">
            <v>37434</v>
          </cell>
          <cell r="E4207">
            <v>1911492546</v>
          </cell>
        </row>
        <row r="4208">
          <cell r="A4208">
            <v>37435</v>
          </cell>
          <cell r="E4208">
            <v>2623757952</v>
          </cell>
        </row>
        <row r="4209">
          <cell r="A4209">
            <v>37436</v>
          </cell>
          <cell r="E4209">
            <v>0</v>
          </cell>
        </row>
        <row r="4210">
          <cell r="A4210">
            <v>37437</v>
          </cell>
          <cell r="E4210">
            <v>0</v>
          </cell>
        </row>
        <row r="4211">
          <cell r="A4211">
            <v>37438</v>
          </cell>
          <cell r="E4211">
            <v>1425530420</v>
          </cell>
        </row>
        <row r="4212">
          <cell r="A4212">
            <v>37439</v>
          </cell>
          <cell r="E4212">
            <v>1833507632</v>
          </cell>
        </row>
        <row r="4213">
          <cell r="A4213">
            <v>37440</v>
          </cell>
          <cell r="E4213">
            <v>1538268100</v>
          </cell>
        </row>
        <row r="4214">
          <cell r="A4214">
            <v>37441</v>
          </cell>
          <cell r="E4214">
            <v>0</v>
          </cell>
        </row>
        <row r="4215">
          <cell r="A4215">
            <v>37442</v>
          </cell>
          <cell r="E4215">
            <v>708708800</v>
          </cell>
        </row>
        <row r="4216">
          <cell r="A4216">
            <v>37443</v>
          </cell>
          <cell r="E4216">
            <v>0</v>
          </cell>
        </row>
        <row r="4217">
          <cell r="A4217">
            <v>37444</v>
          </cell>
          <cell r="E4217">
            <v>0</v>
          </cell>
        </row>
        <row r="4218">
          <cell r="A4218">
            <v>37445</v>
          </cell>
          <cell r="E4218">
            <v>1184461196</v>
          </cell>
        </row>
        <row r="4219">
          <cell r="A4219">
            <v>37446</v>
          </cell>
          <cell r="E4219">
            <v>1359138100</v>
          </cell>
        </row>
        <row r="4220">
          <cell r="A4220">
            <v>37447</v>
          </cell>
          <cell r="E4220">
            <v>1816894276</v>
          </cell>
        </row>
        <row r="4221">
          <cell r="A4221">
            <v>37448</v>
          </cell>
          <cell r="E4221">
            <v>2137653006</v>
          </cell>
        </row>
        <row r="4222">
          <cell r="A4222">
            <v>37449</v>
          </cell>
          <cell r="E4222">
            <v>1607371538</v>
          </cell>
        </row>
        <row r="4223">
          <cell r="A4223">
            <v>37450</v>
          </cell>
          <cell r="E4223">
            <v>0</v>
          </cell>
        </row>
        <row r="4224">
          <cell r="A4224">
            <v>37451</v>
          </cell>
          <cell r="E4224">
            <v>0</v>
          </cell>
        </row>
        <row r="4225">
          <cell r="A4225">
            <v>37452</v>
          </cell>
          <cell r="E4225">
            <v>1974787930</v>
          </cell>
        </row>
        <row r="4226">
          <cell r="A4226">
            <v>37453</v>
          </cell>
          <cell r="E4226">
            <v>1862968505</v>
          </cell>
        </row>
        <row r="4227">
          <cell r="A4227">
            <v>37454</v>
          </cell>
          <cell r="E4227">
            <v>1984659058</v>
          </cell>
        </row>
        <row r="4228">
          <cell r="A4228">
            <v>37455</v>
          </cell>
          <cell r="E4228">
            <v>1745142879</v>
          </cell>
        </row>
        <row r="4229">
          <cell r="A4229">
            <v>37456</v>
          </cell>
          <cell r="E4229">
            <v>2673241711</v>
          </cell>
        </row>
        <row r="4230">
          <cell r="A4230">
            <v>37457</v>
          </cell>
          <cell r="E4230">
            <v>0</v>
          </cell>
        </row>
        <row r="4231">
          <cell r="A4231">
            <v>37458</v>
          </cell>
          <cell r="E4231">
            <v>0</v>
          </cell>
        </row>
        <row r="4232">
          <cell r="A4232">
            <v>37459</v>
          </cell>
          <cell r="E4232">
            <v>2268401558</v>
          </cell>
        </row>
        <row r="4233">
          <cell r="A4233">
            <v>37460</v>
          </cell>
          <cell r="E4233">
            <v>2442420675</v>
          </cell>
        </row>
        <row r="4234">
          <cell r="A4234">
            <v>37461</v>
          </cell>
          <cell r="E4234">
            <v>2812918977</v>
          </cell>
        </row>
        <row r="4235">
          <cell r="A4235">
            <v>37462</v>
          </cell>
          <cell r="E4235">
            <v>2578284259</v>
          </cell>
        </row>
        <row r="4236">
          <cell r="A4236">
            <v>37463</v>
          </cell>
          <cell r="E4236">
            <v>1804978577</v>
          </cell>
        </row>
        <row r="4237">
          <cell r="A4237">
            <v>37464</v>
          </cell>
          <cell r="E4237">
            <v>0</v>
          </cell>
        </row>
        <row r="4238">
          <cell r="A4238">
            <v>37465</v>
          </cell>
          <cell r="E4238">
            <v>0</v>
          </cell>
        </row>
        <row r="4239">
          <cell r="A4239">
            <v>37466</v>
          </cell>
          <cell r="E4239">
            <v>1804081365</v>
          </cell>
        </row>
        <row r="4240">
          <cell r="A4240">
            <v>37467</v>
          </cell>
          <cell r="E4240">
            <v>1874457586</v>
          </cell>
        </row>
        <row r="4241">
          <cell r="A4241">
            <v>37468</v>
          </cell>
          <cell r="E4241">
            <v>2060714080</v>
          </cell>
        </row>
        <row r="4242">
          <cell r="A4242">
            <v>37469</v>
          </cell>
          <cell r="E4242">
            <v>1690144875</v>
          </cell>
        </row>
        <row r="4243">
          <cell r="A4243">
            <v>37470</v>
          </cell>
          <cell r="E4243">
            <v>1545661281</v>
          </cell>
        </row>
        <row r="4244">
          <cell r="A4244">
            <v>37471</v>
          </cell>
          <cell r="E4244">
            <v>0</v>
          </cell>
        </row>
        <row r="4245">
          <cell r="A4245">
            <v>37472</v>
          </cell>
          <cell r="E4245">
            <v>0</v>
          </cell>
        </row>
        <row r="4246">
          <cell r="A4246">
            <v>37473</v>
          </cell>
          <cell r="E4246">
            <v>1433048356</v>
          </cell>
        </row>
        <row r="4247">
          <cell r="A4247">
            <v>37474</v>
          </cell>
          <cell r="E4247">
            <v>1523911348</v>
          </cell>
        </row>
        <row r="4248">
          <cell r="A4248">
            <v>37475</v>
          </cell>
          <cell r="E4248">
            <v>1504492905</v>
          </cell>
        </row>
        <row r="4249">
          <cell r="A4249">
            <v>37476</v>
          </cell>
          <cell r="E4249">
            <v>1660191419</v>
          </cell>
        </row>
        <row r="4250">
          <cell r="A4250">
            <v>37477</v>
          </cell>
          <cell r="E4250">
            <v>1305728085</v>
          </cell>
        </row>
        <row r="4251">
          <cell r="A4251">
            <v>37478</v>
          </cell>
          <cell r="E4251">
            <v>0</v>
          </cell>
        </row>
        <row r="4252">
          <cell r="A4252">
            <v>37479</v>
          </cell>
          <cell r="E4252">
            <v>0</v>
          </cell>
        </row>
        <row r="4253">
          <cell r="A4253">
            <v>37480</v>
          </cell>
          <cell r="E4253">
            <v>1043939010</v>
          </cell>
        </row>
        <row r="4254">
          <cell r="A4254">
            <v>37481</v>
          </cell>
          <cell r="E4254">
            <v>1310351142</v>
          </cell>
        </row>
        <row r="4255">
          <cell r="A4255">
            <v>37482</v>
          </cell>
          <cell r="E4255">
            <v>1551097684</v>
          </cell>
        </row>
        <row r="4256">
          <cell r="A4256">
            <v>37483</v>
          </cell>
          <cell r="E4256">
            <v>1518875152</v>
          </cell>
        </row>
        <row r="4257">
          <cell r="A4257">
            <v>37484</v>
          </cell>
          <cell r="E4257">
            <v>1276119138</v>
          </cell>
        </row>
        <row r="4258">
          <cell r="A4258">
            <v>37485</v>
          </cell>
          <cell r="E4258">
            <v>0</v>
          </cell>
        </row>
        <row r="4259">
          <cell r="A4259">
            <v>37486</v>
          </cell>
          <cell r="E4259">
            <v>0</v>
          </cell>
        </row>
        <row r="4260">
          <cell r="A4260">
            <v>37487</v>
          </cell>
          <cell r="E4260">
            <v>1299789593</v>
          </cell>
        </row>
        <row r="4261">
          <cell r="A4261">
            <v>37488</v>
          </cell>
          <cell r="E4261">
            <v>1320587400</v>
          </cell>
        </row>
        <row r="4262">
          <cell r="A4262">
            <v>37489</v>
          </cell>
          <cell r="E4262">
            <v>1367175595</v>
          </cell>
        </row>
        <row r="4263">
          <cell r="A4263">
            <v>37490</v>
          </cell>
          <cell r="E4263">
            <v>1386142070</v>
          </cell>
        </row>
        <row r="4264">
          <cell r="A4264">
            <v>37491</v>
          </cell>
          <cell r="E4264">
            <v>1082470164</v>
          </cell>
        </row>
        <row r="4265">
          <cell r="A4265">
            <v>37492</v>
          </cell>
          <cell r="E4265">
            <v>0</v>
          </cell>
        </row>
        <row r="4266">
          <cell r="A4266">
            <v>37493</v>
          </cell>
          <cell r="E4266">
            <v>0</v>
          </cell>
        </row>
        <row r="4267">
          <cell r="A4267">
            <v>37494</v>
          </cell>
          <cell r="E4267">
            <v>1016910882</v>
          </cell>
        </row>
        <row r="4268">
          <cell r="A4268">
            <v>37495</v>
          </cell>
          <cell r="E4268">
            <v>1307742178</v>
          </cell>
        </row>
        <row r="4269">
          <cell r="A4269">
            <v>37496</v>
          </cell>
          <cell r="E4269">
            <v>1156550348</v>
          </cell>
        </row>
        <row r="4270">
          <cell r="A4270">
            <v>37497</v>
          </cell>
          <cell r="E4270">
            <v>1271119227</v>
          </cell>
        </row>
        <row r="4271">
          <cell r="A4271">
            <v>37498</v>
          </cell>
          <cell r="E4271">
            <v>938489411</v>
          </cell>
        </row>
        <row r="4272">
          <cell r="A4272">
            <v>37499</v>
          </cell>
          <cell r="E4272">
            <v>0</v>
          </cell>
        </row>
        <row r="4273">
          <cell r="A4273">
            <v>37500</v>
          </cell>
          <cell r="E4273">
            <v>0</v>
          </cell>
        </row>
        <row r="4274">
          <cell r="A4274">
            <v>37501</v>
          </cell>
          <cell r="E4274">
            <v>0</v>
          </cell>
        </row>
        <row r="4275">
          <cell r="A4275">
            <v>37502</v>
          </cell>
          <cell r="E4275">
            <v>1333431968</v>
          </cell>
        </row>
        <row r="4276">
          <cell r="A4276">
            <v>37503</v>
          </cell>
          <cell r="E4276">
            <v>1381491288</v>
          </cell>
        </row>
        <row r="4277">
          <cell r="A4277">
            <v>37504</v>
          </cell>
          <cell r="E4277">
            <v>1401296745</v>
          </cell>
        </row>
        <row r="4278">
          <cell r="A4278">
            <v>37505</v>
          </cell>
          <cell r="E4278">
            <v>1199093500</v>
          </cell>
        </row>
        <row r="4279">
          <cell r="A4279">
            <v>37506</v>
          </cell>
          <cell r="E4279">
            <v>0</v>
          </cell>
        </row>
        <row r="4280">
          <cell r="A4280">
            <v>37507</v>
          </cell>
          <cell r="E4280">
            <v>0</v>
          </cell>
        </row>
        <row r="4281">
          <cell r="A4281">
            <v>37508</v>
          </cell>
          <cell r="E4281">
            <v>1140361558</v>
          </cell>
        </row>
        <row r="4282">
          <cell r="A4282">
            <v>37509</v>
          </cell>
          <cell r="E4282">
            <v>1195216449</v>
          </cell>
        </row>
        <row r="4283">
          <cell r="A4283">
            <v>37510</v>
          </cell>
          <cell r="E4283">
            <v>856002550</v>
          </cell>
        </row>
        <row r="4284">
          <cell r="A4284">
            <v>37511</v>
          </cell>
          <cell r="E4284">
            <v>1202057335</v>
          </cell>
        </row>
        <row r="4285">
          <cell r="A4285">
            <v>37512</v>
          </cell>
          <cell r="E4285">
            <v>1283970891</v>
          </cell>
        </row>
        <row r="4286">
          <cell r="A4286">
            <v>37513</v>
          </cell>
          <cell r="E4286">
            <v>0</v>
          </cell>
        </row>
        <row r="4287">
          <cell r="A4287">
            <v>37514</v>
          </cell>
          <cell r="E4287">
            <v>0</v>
          </cell>
        </row>
        <row r="4288">
          <cell r="A4288">
            <v>37515</v>
          </cell>
          <cell r="E4288">
            <v>1009540978</v>
          </cell>
        </row>
        <row r="4289">
          <cell r="A4289">
            <v>37516</v>
          </cell>
          <cell r="E4289">
            <v>1460355742</v>
          </cell>
        </row>
        <row r="4290">
          <cell r="A4290">
            <v>37517</v>
          </cell>
          <cell r="E4290">
            <v>1515095245</v>
          </cell>
        </row>
        <row r="4291">
          <cell r="A4291">
            <v>37518</v>
          </cell>
          <cell r="E4291">
            <v>1538541165</v>
          </cell>
        </row>
        <row r="4292">
          <cell r="A4292">
            <v>37519</v>
          </cell>
          <cell r="E4292">
            <v>1806411652</v>
          </cell>
        </row>
        <row r="4293">
          <cell r="A4293">
            <v>37520</v>
          </cell>
          <cell r="E4293">
            <v>0</v>
          </cell>
        </row>
        <row r="4294">
          <cell r="A4294">
            <v>37521</v>
          </cell>
          <cell r="E4294">
            <v>0</v>
          </cell>
        </row>
        <row r="4295">
          <cell r="A4295">
            <v>37522</v>
          </cell>
          <cell r="E4295">
            <v>1393506150</v>
          </cell>
        </row>
        <row r="4296">
          <cell r="A4296">
            <v>37523</v>
          </cell>
          <cell r="E4296">
            <v>1716829427</v>
          </cell>
        </row>
        <row r="4297">
          <cell r="A4297">
            <v>37524</v>
          </cell>
          <cell r="E4297">
            <v>1701940378</v>
          </cell>
        </row>
        <row r="4298">
          <cell r="A4298">
            <v>37525</v>
          </cell>
          <cell r="E4298">
            <v>1664136379</v>
          </cell>
        </row>
        <row r="4299">
          <cell r="A4299">
            <v>37526</v>
          </cell>
          <cell r="E4299">
            <v>1520081744</v>
          </cell>
        </row>
        <row r="4300">
          <cell r="A4300">
            <v>37527</v>
          </cell>
          <cell r="E4300">
            <v>0</v>
          </cell>
        </row>
        <row r="4301">
          <cell r="A4301">
            <v>37528</v>
          </cell>
          <cell r="E4301">
            <v>0</v>
          </cell>
        </row>
        <row r="4302">
          <cell r="A4302">
            <v>37529</v>
          </cell>
          <cell r="E4302">
            <v>1860886721</v>
          </cell>
        </row>
        <row r="4303">
          <cell r="A4303">
            <v>37530</v>
          </cell>
          <cell r="E4303">
            <v>1780868552</v>
          </cell>
        </row>
        <row r="4304">
          <cell r="A4304">
            <v>37531</v>
          </cell>
          <cell r="E4304">
            <v>1718717324</v>
          </cell>
        </row>
        <row r="4305">
          <cell r="A4305">
            <v>37532</v>
          </cell>
          <cell r="E4305">
            <v>1688537692</v>
          </cell>
        </row>
        <row r="4306">
          <cell r="A4306">
            <v>37533</v>
          </cell>
          <cell r="E4306">
            <v>1835887687</v>
          </cell>
        </row>
        <row r="4307">
          <cell r="A4307">
            <v>37534</v>
          </cell>
          <cell r="E4307">
            <v>0</v>
          </cell>
        </row>
        <row r="4308">
          <cell r="A4308">
            <v>37535</v>
          </cell>
          <cell r="E4308">
            <v>0</v>
          </cell>
        </row>
        <row r="4309">
          <cell r="A4309">
            <v>37536</v>
          </cell>
          <cell r="E4309">
            <v>1592398547</v>
          </cell>
        </row>
        <row r="4310">
          <cell r="A4310">
            <v>37537</v>
          </cell>
          <cell r="E4310">
            <v>1956179691</v>
          </cell>
        </row>
        <row r="4311">
          <cell r="A4311">
            <v>37538</v>
          </cell>
          <cell r="E4311">
            <v>1855014188</v>
          </cell>
        </row>
        <row r="4312">
          <cell r="A4312">
            <v>37539</v>
          </cell>
          <cell r="E4312">
            <v>2090211466</v>
          </cell>
        </row>
        <row r="4313">
          <cell r="A4313">
            <v>37540</v>
          </cell>
          <cell r="E4313">
            <v>1854073024</v>
          </cell>
        </row>
        <row r="4314">
          <cell r="A4314">
            <v>37541</v>
          </cell>
          <cell r="E4314">
            <v>0</v>
          </cell>
        </row>
        <row r="4315">
          <cell r="A4315">
            <v>37542</v>
          </cell>
          <cell r="E4315">
            <v>0</v>
          </cell>
        </row>
        <row r="4316">
          <cell r="A4316">
            <v>37543</v>
          </cell>
          <cell r="E4316">
            <v>1200265818</v>
          </cell>
        </row>
        <row r="4317">
          <cell r="A4317">
            <v>37544</v>
          </cell>
          <cell r="E4317">
            <v>1905241369</v>
          </cell>
        </row>
        <row r="4318">
          <cell r="A4318">
            <v>37545</v>
          </cell>
          <cell r="E4318">
            <v>1607001040</v>
          </cell>
        </row>
        <row r="4319">
          <cell r="A4319">
            <v>37546</v>
          </cell>
          <cell r="E4319">
            <v>1837073701</v>
          </cell>
        </row>
        <row r="4320">
          <cell r="A4320">
            <v>37547</v>
          </cell>
          <cell r="E4320">
            <v>1438109572</v>
          </cell>
        </row>
        <row r="4321">
          <cell r="A4321">
            <v>37548</v>
          </cell>
          <cell r="E4321">
            <v>0</v>
          </cell>
        </row>
        <row r="4322">
          <cell r="A4322">
            <v>37549</v>
          </cell>
          <cell r="E4322">
            <v>0</v>
          </cell>
        </row>
        <row r="4323">
          <cell r="A4323">
            <v>37550</v>
          </cell>
          <cell r="E4323">
            <v>1462458755</v>
          </cell>
        </row>
        <row r="4324">
          <cell r="A4324">
            <v>37551</v>
          </cell>
          <cell r="E4324">
            <v>1549208305</v>
          </cell>
        </row>
        <row r="4325">
          <cell r="A4325">
            <v>37552</v>
          </cell>
          <cell r="E4325">
            <v>1612642977</v>
          </cell>
        </row>
        <row r="4326">
          <cell r="A4326">
            <v>37553</v>
          </cell>
          <cell r="E4326">
            <v>1700544410</v>
          </cell>
        </row>
        <row r="4327">
          <cell r="A4327">
            <v>37554</v>
          </cell>
          <cell r="E4327">
            <v>1354437785</v>
          </cell>
        </row>
        <row r="4328">
          <cell r="A4328">
            <v>37555</v>
          </cell>
          <cell r="E4328">
            <v>0</v>
          </cell>
        </row>
        <row r="4329">
          <cell r="A4329">
            <v>37556</v>
          </cell>
          <cell r="E4329">
            <v>0</v>
          </cell>
        </row>
        <row r="4330">
          <cell r="A4330">
            <v>37557</v>
          </cell>
          <cell r="E4330">
            <v>1399046430</v>
          </cell>
        </row>
        <row r="4331">
          <cell r="A4331">
            <v>37558</v>
          </cell>
          <cell r="E4331">
            <v>1545842818</v>
          </cell>
        </row>
        <row r="4332">
          <cell r="A4332">
            <v>37559</v>
          </cell>
          <cell r="E4332">
            <v>1435820470</v>
          </cell>
        </row>
        <row r="4333">
          <cell r="A4333">
            <v>37560</v>
          </cell>
          <cell r="E4333">
            <v>1641332429</v>
          </cell>
        </row>
        <row r="4334">
          <cell r="A4334">
            <v>37561</v>
          </cell>
          <cell r="E4334">
            <v>1463927452</v>
          </cell>
        </row>
        <row r="4335">
          <cell r="A4335">
            <v>37562</v>
          </cell>
          <cell r="E4335">
            <v>0</v>
          </cell>
        </row>
        <row r="4336">
          <cell r="A4336">
            <v>37563</v>
          </cell>
          <cell r="E4336">
            <v>0</v>
          </cell>
        </row>
        <row r="4337">
          <cell r="A4337">
            <v>37564</v>
          </cell>
          <cell r="E4337">
            <v>1664696155</v>
          </cell>
        </row>
        <row r="4338">
          <cell r="A4338">
            <v>37565</v>
          </cell>
          <cell r="E4338">
            <v>1352221101</v>
          </cell>
        </row>
        <row r="4339">
          <cell r="A4339">
            <v>37566</v>
          </cell>
          <cell r="E4339">
            <v>1669939024</v>
          </cell>
        </row>
        <row r="4340">
          <cell r="A4340">
            <v>37567</v>
          </cell>
          <cell r="E4340">
            <v>1482302383</v>
          </cell>
        </row>
        <row r="4341">
          <cell r="A4341">
            <v>37568</v>
          </cell>
          <cell r="E4341">
            <v>1457896552</v>
          </cell>
        </row>
        <row r="4342">
          <cell r="A4342">
            <v>37569</v>
          </cell>
          <cell r="E4342">
            <v>0</v>
          </cell>
        </row>
        <row r="4343">
          <cell r="A4343">
            <v>37570</v>
          </cell>
          <cell r="E4343">
            <v>0</v>
          </cell>
        </row>
        <row r="4344">
          <cell r="A4344">
            <v>37571</v>
          </cell>
          <cell r="E4344">
            <v>1130884486</v>
          </cell>
        </row>
        <row r="4345">
          <cell r="A4345">
            <v>37572</v>
          </cell>
          <cell r="E4345">
            <v>1374519864</v>
          </cell>
        </row>
        <row r="4346">
          <cell r="A4346">
            <v>37573</v>
          </cell>
          <cell r="E4346">
            <v>1459558475</v>
          </cell>
        </row>
        <row r="4347">
          <cell r="A4347">
            <v>37574</v>
          </cell>
          <cell r="E4347">
            <v>1516235289</v>
          </cell>
        </row>
        <row r="4348">
          <cell r="A4348">
            <v>37575</v>
          </cell>
          <cell r="E4348">
            <v>1437508900</v>
          </cell>
        </row>
        <row r="4349">
          <cell r="A4349">
            <v>37576</v>
          </cell>
          <cell r="E4349">
            <v>0</v>
          </cell>
        </row>
        <row r="4350">
          <cell r="A4350">
            <v>37577</v>
          </cell>
          <cell r="E4350">
            <v>0</v>
          </cell>
        </row>
        <row r="4351">
          <cell r="A4351">
            <v>37578</v>
          </cell>
          <cell r="E4351">
            <v>1290308899</v>
          </cell>
        </row>
        <row r="4352">
          <cell r="A4352">
            <v>37579</v>
          </cell>
          <cell r="E4352">
            <v>1346106513</v>
          </cell>
        </row>
        <row r="4353">
          <cell r="A4353">
            <v>37580</v>
          </cell>
          <cell r="E4353">
            <v>1538285000</v>
          </cell>
        </row>
        <row r="4354">
          <cell r="A4354">
            <v>37581</v>
          </cell>
          <cell r="E4354">
            <v>2137394289</v>
          </cell>
        </row>
        <row r="4355">
          <cell r="A4355">
            <v>37582</v>
          </cell>
          <cell r="E4355">
            <v>1637622568</v>
          </cell>
        </row>
        <row r="4356">
          <cell r="A4356">
            <v>37583</v>
          </cell>
          <cell r="E4356">
            <v>0</v>
          </cell>
        </row>
        <row r="4357">
          <cell r="A4357">
            <v>37584</v>
          </cell>
          <cell r="E4357">
            <v>0</v>
          </cell>
        </row>
        <row r="4358">
          <cell r="A4358">
            <v>37585</v>
          </cell>
          <cell r="E4358">
            <v>1586572075</v>
          </cell>
        </row>
        <row r="4359">
          <cell r="A4359">
            <v>37586</v>
          </cell>
          <cell r="E4359">
            <v>1542328922</v>
          </cell>
        </row>
        <row r="4360">
          <cell r="A4360">
            <v>37587</v>
          </cell>
          <cell r="E4360">
            <v>1356263998</v>
          </cell>
        </row>
        <row r="4361">
          <cell r="A4361">
            <v>37588</v>
          </cell>
          <cell r="E4361">
            <v>0</v>
          </cell>
        </row>
        <row r="4362">
          <cell r="A4362">
            <v>37589</v>
          </cell>
          <cell r="E4362">
            <v>642717789</v>
          </cell>
        </row>
        <row r="4363">
          <cell r="A4363">
            <v>37590</v>
          </cell>
          <cell r="E4363">
            <v>0</v>
          </cell>
        </row>
        <row r="4364">
          <cell r="A4364">
            <v>37591</v>
          </cell>
          <cell r="E4364">
            <v>0</v>
          </cell>
        </row>
        <row r="4365">
          <cell r="A4365">
            <v>37592</v>
          </cell>
          <cell r="E4365">
            <v>1611935029</v>
          </cell>
        </row>
        <row r="4366">
          <cell r="A4366">
            <v>37593</v>
          </cell>
          <cell r="E4366">
            <v>1488358296</v>
          </cell>
        </row>
        <row r="4367">
          <cell r="A4367">
            <v>37594</v>
          </cell>
          <cell r="E4367">
            <v>1588779276</v>
          </cell>
        </row>
        <row r="4368">
          <cell r="A4368">
            <v>37595</v>
          </cell>
          <cell r="E4368">
            <v>1262799854</v>
          </cell>
        </row>
        <row r="4369">
          <cell r="A4369">
            <v>37596</v>
          </cell>
          <cell r="E4369">
            <v>1275857287</v>
          </cell>
        </row>
        <row r="4370">
          <cell r="A4370">
            <v>37597</v>
          </cell>
          <cell r="E4370">
            <v>0</v>
          </cell>
        </row>
        <row r="4371">
          <cell r="A4371">
            <v>37598</v>
          </cell>
          <cell r="E4371">
            <v>0</v>
          </cell>
        </row>
        <row r="4372">
          <cell r="A4372">
            <v>37599</v>
          </cell>
          <cell r="E4372">
            <v>1320434331</v>
          </cell>
        </row>
        <row r="4373">
          <cell r="A4373">
            <v>37600</v>
          </cell>
          <cell r="E4373">
            <v>1286107665</v>
          </cell>
        </row>
        <row r="4374">
          <cell r="A4374">
            <v>37601</v>
          </cell>
          <cell r="E4374">
            <v>1297816473</v>
          </cell>
        </row>
        <row r="4375">
          <cell r="A4375">
            <v>37602</v>
          </cell>
          <cell r="E4375">
            <v>1264051460</v>
          </cell>
        </row>
        <row r="4376">
          <cell r="A4376">
            <v>37603</v>
          </cell>
          <cell r="E4376">
            <v>1330665519</v>
          </cell>
        </row>
        <row r="4377">
          <cell r="A4377">
            <v>37604</v>
          </cell>
          <cell r="E4377">
            <v>0</v>
          </cell>
        </row>
        <row r="4378">
          <cell r="A4378">
            <v>37605</v>
          </cell>
          <cell r="E4378">
            <v>0</v>
          </cell>
        </row>
        <row r="4379">
          <cell r="A4379">
            <v>37606</v>
          </cell>
          <cell r="E4379">
            <v>1270825211</v>
          </cell>
        </row>
        <row r="4380">
          <cell r="A4380">
            <v>37607</v>
          </cell>
          <cell r="E4380">
            <v>1287814167</v>
          </cell>
        </row>
        <row r="4381">
          <cell r="A4381">
            <v>37608</v>
          </cell>
          <cell r="E4381">
            <v>1446037776</v>
          </cell>
        </row>
        <row r="4382">
          <cell r="A4382">
            <v>37609</v>
          </cell>
          <cell r="E4382">
            <v>1385705420</v>
          </cell>
        </row>
        <row r="4383">
          <cell r="A4383">
            <v>37610</v>
          </cell>
          <cell r="E4383">
            <v>1871225424</v>
          </cell>
        </row>
        <row r="4384">
          <cell r="A4384">
            <v>37611</v>
          </cell>
          <cell r="E4384">
            <v>0</v>
          </cell>
        </row>
        <row r="4385">
          <cell r="A4385">
            <v>37612</v>
          </cell>
          <cell r="E4385">
            <v>0</v>
          </cell>
        </row>
        <row r="4386">
          <cell r="A4386">
            <v>37613</v>
          </cell>
          <cell r="E4386">
            <v>1112162039</v>
          </cell>
        </row>
        <row r="4387">
          <cell r="A4387">
            <v>37614</v>
          </cell>
          <cell r="E4387">
            <v>461999610</v>
          </cell>
        </row>
        <row r="4388">
          <cell r="A4388">
            <v>37615</v>
          </cell>
          <cell r="E4388">
            <v>0</v>
          </cell>
        </row>
        <row r="4389">
          <cell r="A4389">
            <v>37616</v>
          </cell>
          <cell r="E4389">
            <v>721158120</v>
          </cell>
        </row>
        <row r="4390">
          <cell r="A4390">
            <v>37617</v>
          </cell>
          <cell r="E4390">
            <v>768286061</v>
          </cell>
        </row>
        <row r="4391">
          <cell r="A4391">
            <v>37618</v>
          </cell>
          <cell r="E4391">
            <v>0</v>
          </cell>
        </row>
        <row r="4392">
          <cell r="A4392">
            <v>37619</v>
          </cell>
          <cell r="E4392">
            <v>0</v>
          </cell>
        </row>
        <row r="4393">
          <cell r="A4393">
            <v>37620</v>
          </cell>
          <cell r="E4393">
            <v>1057770766</v>
          </cell>
        </row>
        <row r="4394">
          <cell r="A4394">
            <v>37621</v>
          </cell>
          <cell r="E4394">
            <v>1095158029</v>
          </cell>
        </row>
        <row r="4395">
          <cell r="A4395">
            <v>37622</v>
          </cell>
          <cell r="E4395">
            <v>0</v>
          </cell>
        </row>
        <row r="4396">
          <cell r="A4396">
            <v>37623</v>
          </cell>
          <cell r="E4396">
            <v>1229225246</v>
          </cell>
        </row>
        <row r="4397">
          <cell r="A4397">
            <v>37624</v>
          </cell>
          <cell r="E4397">
            <v>1139256197</v>
          </cell>
        </row>
        <row r="4398">
          <cell r="A4398">
            <v>37625</v>
          </cell>
          <cell r="E4398">
            <v>0</v>
          </cell>
        </row>
        <row r="4399">
          <cell r="A4399">
            <v>37626</v>
          </cell>
          <cell r="E4399">
            <v>0</v>
          </cell>
        </row>
        <row r="4400">
          <cell r="A4400">
            <v>37627</v>
          </cell>
          <cell r="E4400">
            <v>1435948921</v>
          </cell>
        </row>
        <row r="4401">
          <cell r="A4401">
            <v>37628</v>
          </cell>
          <cell r="E4401">
            <v>1590637240</v>
          </cell>
        </row>
        <row r="4402">
          <cell r="A4402">
            <v>37629</v>
          </cell>
          <cell r="E4402">
            <v>1475984812</v>
          </cell>
        </row>
        <row r="4403">
          <cell r="A4403">
            <v>37630</v>
          </cell>
          <cell r="E4403">
            <v>1573209757</v>
          </cell>
        </row>
        <row r="4404">
          <cell r="A4404">
            <v>37631</v>
          </cell>
          <cell r="E4404">
            <v>1497947897</v>
          </cell>
        </row>
        <row r="4405">
          <cell r="A4405">
            <v>37632</v>
          </cell>
          <cell r="E4405">
            <v>0</v>
          </cell>
        </row>
        <row r="4406">
          <cell r="A4406">
            <v>37633</v>
          </cell>
          <cell r="E4406">
            <v>0</v>
          </cell>
        </row>
        <row r="4407">
          <cell r="A4407">
            <v>37634</v>
          </cell>
          <cell r="E4407">
            <v>1407034924</v>
          </cell>
        </row>
        <row r="4408">
          <cell r="A4408">
            <v>37635</v>
          </cell>
          <cell r="E4408">
            <v>1386161145</v>
          </cell>
        </row>
        <row r="4409">
          <cell r="A4409">
            <v>37636</v>
          </cell>
          <cell r="E4409">
            <v>1432009970</v>
          </cell>
        </row>
        <row r="4410">
          <cell r="A4410">
            <v>37637</v>
          </cell>
          <cell r="E4410">
            <v>1534575375</v>
          </cell>
        </row>
        <row r="4411">
          <cell r="A4411">
            <v>37638</v>
          </cell>
          <cell r="E4411">
            <v>1367859741</v>
          </cell>
        </row>
        <row r="4412">
          <cell r="A4412">
            <v>37639</v>
          </cell>
          <cell r="E4412">
            <v>0</v>
          </cell>
        </row>
        <row r="4413">
          <cell r="A4413">
            <v>37640</v>
          </cell>
          <cell r="E4413">
            <v>0</v>
          </cell>
        </row>
        <row r="4414">
          <cell r="A4414">
            <v>37641</v>
          </cell>
          <cell r="E4414">
            <v>0</v>
          </cell>
        </row>
        <row r="4415">
          <cell r="A4415">
            <v>37642</v>
          </cell>
          <cell r="E4415">
            <v>1345777607</v>
          </cell>
        </row>
        <row r="4416">
          <cell r="A4416">
            <v>37643</v>
          </cell>
          <cell r="E4416">
            <v>1577786019</v>
          </cell>
        </row>
        <row r="4417">
          <cell r="A4417">
            <v>37644</v>
          </cell>
          <cell r="E4417">
            <v>1744489415</v>
          </cell>
        </row>
        <row r="4418">
          <cell r="A4418">
            <v>37645</v>
          </cell>
          <cell r="E4418">
            <v>1574801478</v>
          </cell>
        </row>
        <row r="4419">
          <cell r="A4419">
            <v>37646</v>
          </cell>
          <cell r="E4419">
            <v>0</v>
          </cell>
        </row>
        <row r="4420">
          <cell r="A4420">
            <v>37647</v>
          </cell>
          <cell r="E4420">
            <v>0</v>
          </cell>
        </row>
        <row r="4421">
          <cell r="A4421">
            <v>37648</v>
          </cell>
          <cell r="E4421">
            <v>1462862894</v>
          </cell>
        </row>
        <row r="4422">
          <cell r="A4422">
            <v>37649</v>
          </cell>
          <cell r="E4422">
            <v>1483726787</v>
          </cell>
        </row>
        <row r="4423">
          <cell r="A4423">
            <v>37650</v>
          </cell>
          <cell r="E4423">
            <v>1610159760</v>
          </cell>
        </row>
        <row r="4424">
          <cell r="A4424">
            <v>37651</v>
          </cell>
          <cell r="E4424">
            <v>1521423669</v>
          </cell>
        </row>
        <row r="4425">
          <cell r="A4425">
            <v>37652</v>
          </cell>
          <cell r="E4425">
            <v>1578459846</v>
          </cell>
        </row>
        <row r="4426">
          <cell r="A4426">
            <v>37653</v>
          </cell>
          <cell r="E4426">
            <v>0</v>
          </cell>
        </row>
        <row r="4427">
          <cell r="A4427">
            <v>37654</v>
          </cell>
          <cell r="E4427">
            <v>0</v>
          </cell>
        </row>
        <row r="4428">
          <cell r="A4428">
            <v>37655</v>
          </cell>
          <cell r="E4428">
            <v>1258557238</v>
          </cell>
        </row>
        <row r="4429">
          <cell r="A4429">
            <v>37656</v>
          </cell>
          <cell r="E4429">
            <v>1451592897</v>
          </cell>
        </row>
        <row r="4430">
          <cell r="A4430">
            <v>37657</v>
          </cell>
          <cell r="E4430">
            <v>1463698318</v>
          </cell>
        </row>
        <row r="4431">
          <cell r="A4431">
            <v>37658</v>
          </cell>
          <cell r="E4431">
            <v>1443675049</v>
          </cell>
        </row>
        <row r="4432">
          <cell r="A4432">
            <v>37659</v>
          </cell>
          <cell r="E4432">
            <v>1276833566</v>
          </cell>
        </row>
        <row r="4433">
          <cell r="A4433">
            <v>37660</v>
          </cell>
          <cell r="E4433">
            <v>0</v>
          </cell>
        </row>
        <row r="4434">
          <cell r="A4434">
            <v>37661</v>
          </cell>
          <cell r="E4434">
            <v>0</v>
          </cell>
        </row>
        <row r="4435">
          <cell r="A4435">
            <v>37662</v>
          </cell>
          <cell r="E4435">
            <v>1249236156</v>
          </cell>
        </row>
        <row r="4436">
          <cell r="A4436">
            <v>37663</v>
          </cell>
          <cell r="E4436">
            <v>1320680366</v>
          </cell>
        </row>
        <row r="4437">
          <cell r="A4437">
            <v>37664</v>
          </cell>
          <cell r="E4437">
            <v>1268064592</v>
          </cell>
        </row>
        <row r="4438">
          <cell r="A4438">
            <v>37665</v>
          </cell>
          <cell r="E4438">
            <v>1499162005</v>
          </cell>
        </row>
        <row r="4439">
          <cell r="A4439">
            <v>37666</v>
          </cell>
          <cell r="E4439">
            <v>1404595817</v>
          </cell>
        </row>
        <row r="4440">
          <cell r="A4440">
            <v>37667</v>
          </cell>
          <cell r="E4440">
            <v>0</v>
          </cell>
        </row>
        <row r="4441">
          <cell r="A4441">
            <v>37668</v>
          </cell>
          <cell r="E4441">
            <v>0</v>
          </cell>
        </row>
        <row r="4442">
          <cell r="A4442">
            <v>37669</v>
          </cell>
          <cell r="E4442">
            <v>0</v>
          </cell>
        </row>
        <row r="4443">
          <cell r="A4443">
            <v>37670</v>
          </cell>
          <cell r="E4443">
            <v>1259674617</v>
          </cell>
        </row>
        <row r="4444">
          <cell r="A4444">
            <v>37671</v>
          </cell>
          <cell r="E4444">
            <v>1095394646</v>
          </cell>
        </row>
        <row r="4445">
          <cell r="A4445">
            <v>37672</v>
          </cell>
          <cell r="E4445">
            <v>1202431650</v>
          </cell>
        </row>
        <row r="4446">
          <cell r="A4446">
            <v>37673</v>
          </cell>
          <cell r="E4446">
            <v>1409761258</v>
          </cell>
        </row>
        <row r="4447">
          <cell r="A4447">
            <v>37674</v>
          </cell>
          <cell r="E4447">
            <v>0</v>
          </cell>
        </row>
        <row r="4448">
          <cell r="A4448">
            <v>37675</v>
          </cell>
          <cell r="E4448">
            <v>0</v>
          </cell>
        </row>
        <row r="4449">
          <cell r="A4449">
            <v>37676</v>
          </cell>
          <cell r="E4449">
            <v>1239989706</v>
          </cell>
        </row>
        <row r="4450">
          <cell r="A4450">
            <v>37677</v>
          </cell>
          <cell r="E4450">
            <v>1495495116</v>
          </cell>
        </row>
        <row r="4451">
          <cell r="A4451">
            <v>37678</v>
          </cell>
          <cell r="E4451">
            <v>1382344533</v>
          </cell>
        </row>
        <row r="4452">
          <cell r="A4452">
            <v>37679</v>
          </cell>
          <cell r="E4452">
            <v>1297087140</v>
          </cell>
        </row>
        <row r="4453">
          <cell r="A4453">
            <v>37680</v>
          </cell>
          <cell r="E4453">
            <v>1373282475</v>
          </cell>
        </row>
        <row r="4454">
          <cell r="A4454">
            <v>37681</v>
          </cell>
          <cell r="E4454">
            <v>0</v>
          </cell>
        </row>
        <row r="4455">
          <cell r="A4455">
            <v>37682</v>
          </cell>
          <cell r="E4455">
            <v>0</v>
          </cell>
        </row>
        <row r="4456">
          <cell r="A4456">
            <v>37683</v>
          </cell>
          <cell r="E4456">
            <v>1208867723</v>
          </cell>
        </row>
        <row r="4457">
          <cell r="A4457">
            <v>37684</v>
          </cell>
          <cell r="E4457">
            <v>1264143892</v>
          </cell>
        </row>
        <row r="4458">
          <cell r="A4458">
            <v>37685</v>
          </cell>
          <cell r="E4458">
            <v>1345976875</v>
          </cell>
        </row>
        <row r="4459">
          <cell r="A4459">
            <v>37686</v>
          </cell>
          <cell r="E4459">
            <v>1306556357</v>
          </cell>
        </row>
        <row r="4460">
          <cell r="A4460">
            <v>37687</v>
          </cell>
          <cell r="E4460">
            <v>1379884533</v>
          </cell>
        </row>
        <row r="4461">
          <cell r="A4461">
            <v>37688</v>
          </cell>
          <cell r="E4461">
            <v>0</v>
          </cell>
        </row>
        <row r="4462">
          <cell r="A4462">
            <v>37689</v>
          </cell>
          <cell r="E4462">
            <v>0</v>
          </cell>
        </row>
        <row r="4463">
          <cell r="A4463">
            <v>37690</v>
          </cell>
          <cell r="E4463">
            <v>1255045520</v>
          </cell>
        </row>
        <row r="4464">
          <cell r="A4464">
            <v>37691</v>
          </cell>
          <cell r="E4464">
            <v>1437988714</v>
          </cell>
        </row>
        <row r="4465">
          <cell r="A4465">
            <v>37692</v>
          </cell>
          <cell r="E4465">
            <v>1633295733</v>
          </cell>
        </row>
        <row r="4466">
          <cell r="A4466">
            <v>37693</v>
          </cell>
          <cell r="E4466">
            <v>1774486978</v>
          </cell>
        </row>
        <row r="4467">
          <cell r="A4467">
            <v>37694</v>
          </cell>
          <cell r="E4467">
            <v>1594098457</v>
          </cell>
        </row>
        <row r="4468">
          <cell r="A4468">
            <v>37695</v>
          </cell>
          <cell r="E4468">
            <v>0</v>
          </cell>
        </row>
        <row r="4469">
          <cell r="A4469">
            <v>37696</v>
          </cell>
          <cell r="E4469">
            <v>0</v>
          </cell>
        </row>
        <row r="4470">
          <cell r="A4470">
            <v>37697</v>
          </cell>
          <cell r="E4470">
            <v>1700376412</v>
          </cell>
        </row>
        <row r="4471">
          <cell r="A4471">
            <v>37698</v>
          </cell>
          <cell r="E4471">
            <v>1555118540</v>
          </cell>
        </row>
        <row r="4472">
          <cell r="A4472">
            <v>37699</v>
          </cell>
          <cell r="E4472">
            <v>1483662409</v>
          </cell>
        </row>
        <row r="4473">
          <cell r="A4473">
            <v>37700</v>
          </cell>
          <cell r="E4473">
            <v>1447886434</v>
          </cell>
        </row>
        <row r="4474">
          <cell r="A4474">
            <v>37701</v>
          </cell>
          <cell r="E4474">
            <v>1883696639</v>
          </cell>
        </row>
        <row r="4475">
          <cell r="A4475">
            <v>37702</v>
          </cell>
          <cell r="E4475">
            <v>0</v>
          </cell>
        </row>
        <row r="4476">
          <cell r="A4476">
            <v>37703</v>
          </cell>
          <cell r="E4476">
            <v>0</v>
          </cell>
        </row>
        <row r="4477">
          <cell r="A4477">
            <v>37704</v>
          </cell>
          <cell r="E4477">
            <v>1306626278</v>
          </cell>
        </row>
        <row r="4478">
          <cell r="A4478">
            <v>37705</v>
          </cell>
          <cell r="E4478">
            <v>1343270605</v>
          </cell>
        </row>
        <row r="4479">
          <cell r="A4479">
            <v>37706</v>
          </cell>
          <cell r="E4479">
            <v>1327299689</v>
          </cell>
        </row>
        <row r="4480">
          <cell r="A4480">
            <v>37707</v>
          </cell>
          <cell r="E4480">
            <v>1232920641</v>
          </cell>
        </row>
        <row r="4481">
          <cell r="A4481">
            <v>37708</v>
          </cell>
          <cell r="E4481">
            <v>1234507155</v>
          </cell>
        </row>
        <row r="4482">
          <cell r="A4482">
            <v>37709</v>
          </cell>
          <cell r="E4482">
            <v>0</v>
          </cell>
        </row>
        <row r="4483">
          <cell r="A4483">
            <v>37710</v>
          </cell>
          <cell r="E4483">
            <v>0</v>
          </cell>
        </row>
        <row r="4484">
          <cell r="A4484">
            <v>37711</v>
          </cell>
          <cell r="E4484">
            <v>1508851090</v>
          </cell>
        </row>
        <row r="4485">
          <cell r="A4485">
            <v>37712</v>
          </cell>
          <cell r="E4485">
            <v>1472178758</v>
          </cell>
        </row>
        <row r="4486">
          <cell r="A4486">
            <v>37713</v>
          </cell>
          <cell r="E4486">
            <v>1602232914</v>
          </cell>
        </row>
        <row r="4487">
          <cell r="A4487">
            <v>37714</v>
          </cell>
          <cell r="E4487">
            <v>1358197550</v>
          </cell>
        </row>
        <row r="4488">
          <cell r="A4488">
            <v>37715</v>
          </cell>
          <cell r="E4488">
            <v>1250219603</v>
          </cell>
        </row>
        <row r="4489">
          <cell r="A4489">
            <v>37716</v>
          </cell>
          <cell r="E4489">
            <v>0</v>
          </cell>
        </row>
        <row r="4490">
          <cell r="A4490">
            <v>37717</v>
          </cell>
          <cell r="E4490">
            <v>0</v>
          </cell>
        </row>
        <row r="4491">
          <cell r="A4491">
            <v>37718</v>
          </cell>
          <cell r="E4491">
            <v>1505901312</v>
          </cell>
        </row>
        <row r="4492">
          <cell r="A4492">
            <v>37719</v>
          </cell>
          <cell r="E4492">
            <v>1235392823</v>
          </cell>
        </row>
        <row r="4493">
          <cell r="A4493">
            <v>37720</v>
          </cell>
          <cell r="E4493">
            <v>1304614023</v>
          </cell>
        </row>
        <row r="4494">
          <cell r="A4494">
            <v>37721</v>
          </cell>
          <cell r="E4494">
            <v>1283026672</v>
          </cell>
        </row>
        <row r="4495">
          <cell r="A4495">
            <v>37722</v>
          </cell>
          <cell r="E4495">
            <v>1141663104</v>
          </cell>
        </row>
        <row r="4496">
          <cell r="A4496">
            <v>37723</v>
          </cell>
          <cell r="E4496">
            <v>0</v>
          </cell>
        </row>
        <row r="4497">
          <cell r="A4497">
            <v>37724</v>
          </cell>
          <cell r="E4497">
            <v>0</v>
          </cell>
        </row>
        <row r="4498">
          <cell r="A4498">
            <v>37725</v>
          </cell>
          <cell r="E4498">
            <v>1131052876</v>
          </cell>
        </row>
        <row r="4499">
          <cell r="A4499">
            <v>37726</v>
          </cell>
          <cell r="E4499">
            <v>1467746220</v>
          </cell>
        </row>
        <row r="4500">
          <cell r="A4500">
            <v>37727</v>
          </cell>
          <cell r="E4500">
            <v>1587588397</v>
          </cell>
        </row>
        <row r="4501">
          <cell r="A4501">
            <v>37728</v>
          </cell>
          <cell r="E4501">
            <v>1439263947</v>
          </cell>
        </row>
        <row r="4502">
          <cell r="A4502">
            <v>37729</v>
          </cell>
          <cell r="E4502">
            <v>0</v>
          </cell>
        </row>
        <row r="4503">
          <cell r="A4503">
            <v>37730</v>
          </cell>
          <cell r="E4503">
            <v>0</v>
          </cell>
        </row>
        <row r="4504">
          <cell r="A4504">
            <v>37731</v>
          </cell>
          <cell r="E4504">
            <v>0</v>
          </cell>
        </row>
        <row r="4505">
          <cell r="A4505">
            <v>37732</v>
          </cell>
          <cell r="E4505">
            <v>1125343748</v>
          </cell>
        </row>
        <row r="4506">
          <cell r="A4506">
            <v>37733</v>
          </cell>
          <cell r="E4506">
            <v>1680964799</v>
          </cell>
        </row>
        <row r="4507">
          <cell r="A4507">
            <v>37734</v>
          </cell>
          <cell r="E4507">
            <v>1667239692</v>
          </cell>
        </row>
        <row r="4508">
          <cell r="A4508">
            <v>37735</v>
          </cell>
          <cell r="E4508">
            <v>1648183564</v>
          </cell>
        </row>
        <row r="4509">
          <cell r="A4509">
            <v>37736</v>
          </cell>
          <cell r="E4509">
            <v>1353058772</v>
          </cell>
        </row>
        <row r="4510">
          <cell r="A4510">
            <v>37737</v>
          </cell>
          <cell r="E4510">
            <v>0</v>
          </cell>
        </row>
        <row r="4511">
          <cell r="A4511">
            <v>37738</v>
          </cell>
          <cell r="E4511">
            <v>0</v>
          </cell>
        </row>
        <row r="4512">
          <cell r="A4512">
            <v>37739</v>
          </cell>
          <cell r="E4512">
            <v>1294749802</v>
          </cell>
        </row>
        <row r="4513">
          <cell r="A4513">
            <v>37740</v>
          </cell>
          <cell r="E4513">
            <v>1540325969</v>
          </cell>
        </row>
        <row r="4514">
          <cell r="A4514">
            <v>37741</v>
          </cell>
          <cell r="E4514">
            <v>1787966179</v>
          </cell>
        </row>
        <row r="4515">
          <cell r="A4515">
            <v>37742</v>
          </cell>
          <cell r="E4515">
            <v>1411441504</v>
          </cell>
        </row>
        <row r="4516">
          <cell r="A4516">
            <v>37743</v>
          </cell>
          <cell r="E4516">
            <v>1565959042</v>
          </cell>
        </row>
        <row r="4517">
          <cell r="A4517">
            <v>37744</v>
          </cell>
          <cell r="E4517">
            <v>0</v>
          </cell>
        </row>
        <row r="4518">
          <cell r="A4518">
            <v>37745</v>
          </cell>
          <cell r="E4518">
            <v>0</v>
          </cell>
        </row>
        <row r="4519">
          <cell r="A4519">
            <v>37746</v>
          </cell>
          <cell r="E4519">
            <v>1455896224</v>
          </cell>
        </row>
        <row r="4520">
          <cell r="A4520">
            <v>37747</v>
          </cell>
          <cell r="E4520">
            <v>1663607483</v>
          </cell>
        </row>
        <row r="4521">
          <cell r="A4521">
            <v>37748</v>
          </cell>
          <cell r="E4521">
            <v>1531889144</v>
          </cell>
        </row>
        <row r="4522">
          <cell r="A4522">
            <v>37749</v>
          </cell>
          <cell r="E4522">
            <v>1379677131</v>
          </cell>
        </row>
        <row r="4523">
          <cell r="A4523">
            <v>37750</v>
          </cell>
          <cell r="E4523">
            <v>1326099235</v>
          </cell>
        </row>
        <row r="4524">
          <cell r="A4524">
            <v>37751</v>
          </cell>
          <cell r="E4524">
            <v>0</v>
          </cell>
        </row>
        <row r="4525">
          <cell r="A4525">
            <v>37752</v>
          </cell>
          <cell r="E4525">
            <v>0</v>
          </cell>
        </row>
        <row r="4526">
          <cell r="A4526">
            <v>37753</v>
          </cell>
          <cell r="E4526">
            <v>1387479200</v>
          </cell>
        </row>
        <row r="4527">
          <cell r="A4527">
            <v>37754</v>
          </cell>
          <cell r="E4527">
            <v>1431010868</v>
          </cell>
        </row>
        <row r="4528">
          <cell r="A4528">
            <v>37755</v>
          </cell>
          <cell r="E4528">
            <v>1401799696</v>
          </cell>
        </row>
        <row r="4529">
          <cell r="A4529">
            <v>37756</v>
          </cell>
          <cell r="E4529">
            <v>1508660692</v>
          </cell>
        </row>
        <row r="4530">
          <cell r="A4530">
            <v>37757</v>
          </cell>
          <cell r="E4530">
            <v>1508912778</v>
          </cell>
        </row>
        <row r="4531">
          <cell r="A4531">
            <v>37758</v>
          </cell>
          <cell r="E4531">
            <v>0</v>
          </cell>
        </row>
        <row r="4532">
          <cell r="A4532">
            <v>37759</v>
          </cell>
          <cell r="E4532">
            <v>0</v>
          </cell>
        </row>
        <row r="4533">
          <cell r="A4533">
            <v>37760</v>
          </cell>
          <cell r="E4533">
            <v>1375732065</v>
          </cell>
        </row>
        <row r="4534">
          <cell r="A4534">
            <v>37761</v>
          </cell>
          <cell r="E4534">
            <v>1519451864</v>
          </cell>
        </row>
        <row r="4535">
          <cell r="A4535">
            <v>37762</v>
          </cell>
          <cell r="E4535">
            <v>1457827606</v>
          </cell>
        </row>
        <row r="4536">
          <cell r="A4536">
            <v>37763</v>
          </cell>
          <cell r="E4536">
            <v>1490825765</v>
          </cell>
        </row>
        <row r="4537">
          <cell r="A4537">
            <v>37764</v>
          </cell>
          <cell r="E4537">
            <v>1219045933</v>
          </cell>
        </row>
        <row r="4538">
          <cell r="A4538">
            <v>37765</v>
          </cell>
          <cell r="E4538">
            <v>0</v>
          </cell>
        </row>
        <row r="4539">
          <cell r="A4539">
            <v>37766</v>
          </cell>
          <cell r="E4539">
            <v>0</v>
          </cell>
        </row>
        <row r="4540">
          <cell r="A4540">
            <v>37767</v>
          </cell>
          <cell r="E4540">
            <v>0</v>
          </cell>
        </row>
        <row r="4541">
          <cell r="A4541">
            <v>37768</v>
          </cell>
          <cell r="E4541">
            <v>1557224797</v>
          </cell>
        </row>
        <row r="4542">
          <cell r="A4542">
            <v>37769</v>
          </cell>
          <cell r="E4542">
            <v>1571719457</v>
          </cell>
        </row>
        <row r="4543">
          <cell r="A4543">
            <v>37770</v>
          </cell>
          <cell r="E4543">
            <v>1708209823</v>
          </cell>
        </row>
        <row r="4544">
          <cell r="A4544">
            <v>37771</v>
          </cell>
          <cell r="E4544">
            <v>1789070852</v>
          </cell>
        </row>
        <row r="4545">
          <cell r="A4545">
            <v>37772</v>
          </cell>
          <cell r="E4545">
            <v>0</v>
          </cell>
        </row>
        <row r="4546">
          <cell r="A4546">
            <v>37773</v>
          </cell>
          <cell r="E4546">
            <v>0</v>
          </cell>
        </row>
        <row r="4547">
          <cell r="A4547">
            <v>37774</v>
          </cell>
          <cell r="E4547">
            <v>1726222113</v>
          </cell>
        </row>
        <row r="4548">
          <cell r="A4548">
            <v>37775</v>
          </cell>
          <cell r="E4548">
            <v>1450169466</v>
          </cell>
        </row>
        <row r="4549">
          <cell r="A4549">
            <v>37776</v>
          </cell>
          <cell r="E4549">
            <v>1628304110</v>
          </cell>
        </row>
        <row r="4550">
          <cell r="A4550">
            <v>37777</v>
          </cell>
          <cell r="E4550">
            <v>1703297966</v>
          </cell>
        </row>
        <row r="4551">
          <cell r="A4551">
            <v>37778</v>
          </cell>
          <cell r="E4551">
            <v>1886074012</v>
          </cell>
        </row>
        <row r="4552">
          <cell r="A4552">
            <v>37779</v>
          </cell>
          <cell r="E4552">
            <v>0</v>
          </cell>
        </row>
        <row r="4553">
          <cell r="A4553">
            <v>37780</v>
          </cell>
          <cell r="E4553">
            <v>0</v>
          </cell>
        </row>
        <row r="4554">
          <cell r="A4554">
            <v>37781</v>
          </cell>
          <cell r="E4554">
            <v>1326530836</v>
          </cell>
        </row>
        <row r="4555">
          <cell r="A4555">
            <v>37782</v>
          </cell>
          <cell r="E4555">
            <v>1295824512</v>
          </cell>
        </row>
        <row r="4556">
          <cell r="A4556">
            <v>37783</v>
          </cell>
          <cell r="E4556">
            <v>1520769068</v>
          </cell>
        </row>
        <row r="4557">
          <cell r="A4557">
            <v>37784</v>
          </cell>
          <cell r="E4557">
            <v>1561900202</v>
          </cell>
        </row>
        <row r="4558">
          <cell r="A4558">
            <v>37785</v>
          </cell>
          <cell r="E4558">
            <v>1279827332</v>
          </cell>
        </row>
        <row r="4559">
          <cell r="A4559">
            <v>37786</v>
          </cell>
          <cell r="E4559">
            <v>0</v>
          </cell>
        </row>
        <row r="4560">
          <cell r="A4560">
            <v>37787</v>
          </cell>
          <cell r="E4560">
            <v>0</v>
          </cell>
        </row>
        <row r="4561">
          <cell r="A4561">
            <v>37788</v>
          </cell>
          <cell r="E4561">
            <v>1356190543</v>
          </cell>
        </row>
        <row r="4562">
          <cell r="A4562">
            <v>37789</v>
          </cell>
          <cell r="E4562">
            <v>1488708055</v>
          </cell>
        </row>
        <row r="4563">
          <cell r="A4563">
            <v>37790</v>
          </cell>
          <cell r="E4563">
            <v>1500126413</v>
          </cell>
        </row>
        <row r="4564">
          <cell r="A4564">
            <v>37791</v>
          </cell>
          <cell r="E4564">
            <v>1539508701</v>
          </cell>
        </row>
        <row r="4565">
          <cell r="A4565">
            <v>37792</v>
          </cell>
          <cell r="E4565">
            <v>1777499171</v>
          </cell>
        </row>
        <row r="4566">
          <cell r="A4566">
            <v>37793</v>
          </cell>
          <cell r="E4566">
            <v>0</v>
          </cell>
        </row>
        <row r="4567">
          <cell r="A4567">
            <v>37794</v>
          </cell>
          <cell r="E4567">
            <v>0</v>
          </cell>
        </row>
        <row r="4568">
          <cell r="A4568">
            <v>37795</v>
          </cell>
          <cell r="E4568">
            <v>1398130600</v>
          </cell>
        </row>
        <row r="4569">
          <cell r="A4569">
            <v>37796</v>
          </cell>
          <cell r="E4569">
            <v>1429390303</v>
          </cell>
        </row>
        <row r="4570">
          <cell r="A4570">
            <v>37797</v>
          </cell>
          <cell r="E4570">
            <v>1470438457</v>
          </cell>
        </row>
        <row r="4571">
          <cell r="A4571">
            <v>37798</v>
          </cell>
          <cell r="E4571">
            <v>1397376517</v>
          </cell>
        </row>
        <row r="4572">
          <cell r="A4572">
            <v>37799</v>
          </cell>
          <cell r="E4572">
            <v>1286102988</v>
          </cell>
        </row>
        <row r="4573">
          <cell r="A4573">
            <v>37800</v>
          </cell>
          <cell r="E4573">
            <v>0</v>
          </cell>
        </row>
        <row r="4574">
          <cell r="A4574">
            <v>37801</v>
          </cell>
          <cell r="E4574">
            <v>0</v>
          </cell>
        </row>
        <row r="4575">
          <cell r="A4575">
            <v>37802</v>
          </cell>
          <cell r="E4575">
            <v>1820034397</v>
          </cell>
        </row>
        <row r="4576">
          <cell r="A4576">
            <v>37803</v>
          </cell>
          <cell r="E4576">
            <v>1476203550</v>
          </cell>
        </row>
        <row r="4577">
          <cell r="A4577">
            <v>37804</v>
          </cell>
          <cell r="E4577">
            <v>1519245397</v>
          </cell>
        </row>
        <row r="4578">
          <cell r="A4578">
            <v>37805</v>
          </cell>
          <cell r="E4578">
            <v>775833839</v>
          </cell>
        </row>
        <row r="4579">
          <cell r="A4579">
            <v>37806</v>
          </cell>
          <cell r="E4579">
            <v>0</v>
          </cell>
        </row>
        <row r="4580">
          <cell r="A4580">
            <v>37807</v>
          </cell>
          <cell r="E4580">
            <v>0</v>
          </cell>
        </row>
        <row r="4581">
          <cell r="A4581">
            <v>37808</v>
          </cell>
          <cell r="E4581">
            <v>0</v>
          </cell>
        </row>
        <row r="4582">
          <cell r="A4582">
            <v>37809</v>
          </cell>
          <cell r="E4582">
            <v>1428702531</v>
          </cell>
        </row>
        <row r="4583">
          <cell r="A4583">
            <v>37810</v>
          </cell>
          <cell r="E4583">
            <v>1565047242</v>
          </cell>
        </row>
        <row r="4584">
          <cell r="A4584">
            <v>37811</v>
          </cell>
          <cell r="E4584">
            <v>1617208150</v>
          </cell>
        </row>
        <row r="4585">
          <cell r="A4585">
            <v>37812</v>
          </cell>
          <cell r="E4585">
            <v>1465377083</v>
          </cell>
        </row>
        <row r="4586">
          <cell r="A4586">
            <v>37813</v>
          </cell>
          <cell r="E4586">
            <v>1220767576</v>
          </cell>
        </row>
        <row r="4587">
          <cell r="A4587">
            <v>37814</v>
          </cell>
          <cell r="E4587">
            <v>0</v>
          </cell>
        </row>
        <row r="4588">
          <cell r="A4588">
            <v>37815</v>
          </cell>
          <cell r="E4588">
            <v>0</v>
          </cell>
        </row>
        <row r="4589">
          <cell r="A4589">
            <v>37816</v>
          </cell>
          <cell r="E4589">
            <v>1448917339</v>
          </cell>
        </row>
        <row r="4590">
          <cell r="A4590">
            <v>37817</v>
          </cell>
          <cell r="E4590">
            <v>1616472274</v>
          </cell>
        </row>
        <row r="4591">
          <cell r="A4591">
            <v>37818</v>
          </cell>
          <cell r="E4591">
            <v>1701272033</v>
          </cell>
        </row>
        <row r="4592">
          <cell r="A4592">
            <v>37819</v>
          </cell>
          <cell r="E4592">
            <v>1674011997</v>
          </cell>
        </row>
        <row r="4593">
          <cell r="A4593">
            <v>37820</v>
          </cell>
          <cell r="E4593">
            <v>1377508548</v>
          </cell>
        </row>
        <row r="4594">
          <cell r="A4594">
            <v>37821</v>
          </cell>
          <cell r="E4594">
            <v>0</v>
          </cell>
        </row>
        <row r="4595">
          <cell r="A4595">
            <v>37822</v>
          </cell>
          <cell r="E4595">
            <v>0</v>
          </cell>
        </row>
        <row r="4596">
          <cell r="A4596">
            <v>37823</v>
          </cell>
          <cell r="E4596">
            <v>1265383948</v>
          </cell>
        </row>
        <row r="4597">
          <cell r="A4597">
            <v>37824</v>
          </cell>
          <cell r="E4597">
            <v>1448668544</v>
          </cell>
        </row>
        <row r="4598">
          <cell r="A4598">
            <v>37825</v>
          </cell>
          <cell r="E4598">
            <v>1371899602</v>
          </cell>
        </row>
        <row r="4599">
          <cell r="A4599">
            <v>37826</v>
          </cell>
          <cell r="E4599">
            <v>1579264869</v>
          </cell>
        </row>
        <row r="4600">
          <cell r="A4600">
            <v>37827</v>
          </cell>
          <cell r="E4600">
            <v>1397334757</v>
          </cell>
        </row>
        <row r="4601">
          <cell r="A4601">
            <v>37828</v>
          </cell>
          <cell r="E4601">
            <v>0</v>
          </cell>
        </row>
        <row r="4602">
          <cell r="A4602">
            <v>37829</v>
          </cell>
          <cell r="E4602">
            <v>0</v>
          </cell>
        </row>
        <row r="4603">
          <cell r="A4603">
            <v>37830</v>
          </cell>
          <cell r="E4603">
            <v>1334834302</v>
          </cell>
        </row>
        <row r="4604">
          <cell r="A4604">
            <v>37831</v>
          </cell>
          <cell r="E4604">
            <v>1508627796</v>
          </cell>
        </row>
        <row r="4605">
          <cell r="A4605">
            <v>37832</v>
          </cell>
          <cell r="E4605">
            <v>1398080791</v>
          </cell>
        </row>
        <row r="4606">
          <cell r="A4606">
            <v>37833</v>
          </cell>
          <cell r="E4606">
            <v>1733856560</v>
          </cell>
        </row>
        <row r="4607">
          <cell r="A4607">
            <v>37834</v>
          </cell>
          <cell r="E4607">
            <v>1398212286</v>
          </cell>
        </row>
        <row r="4608">
          <cell r="A4608">
            <v>37835</v>
          </cell>
          <cell r="E4608">
            <v>0</v>
          </cell>
        </row>
        <row r="4609">
          <cell r="A4609">
            <v>37836</v>
          </cell>
          <cell r="E4609">
            <v>0</v>
          </cell>
        </row>
        <row r="4610">
          <cell r="A4610">
            <v>37837</v>
          </cell>
          <cell r="E4610">
            <v>1327209583</v>
          </cell>
        </row>
        <row r="4611">
          <cell r="A4611">
            <v>37838</v>
          </cell>
          <cell r="E4611">
            <v>1363333424</v>
          </cell>
        </row>
        <row r="4612">
          <cell r="A4612">
            <v>37839</v>
          </cell>
          <cell r="E4612">
            <v>1501896350</v>
          </cell>
        </row>
        <row r="4613">
          <cell r="A4613">
            <v>37840</v>
          </cell>
          <cell r="E4613">
            <v>1394527319</v>
          </cell>
        </row>
        <row r="4614">
          <cell r="A4614">
            <v>37841</v>
          </cell>
          <cell r="E4614">
            <v>1094734206</v>
          </cell>
        </row>
        <row r="4615">
          <cell r="A4615">
            <v>37842</v>
          </cell>
          <cell r="E4615">
            <v>0</v>
          </cell>
        </row>
        <row r="4616">
          <cell r="A4616">
            <v>37843</v>
          </cell>
          <cell r="E4616">
            <v>0</v>
          </cell>
        </row>
        <row r="4617">
          <cell r="A4617">
            <v>37844</v>
          </cell>
          <cell r="E4617">
            <v>1043242585</v>
          </cell>
        </row>
        <row r="4618">
          <cell r="A4618">
            <v>37845</v>
          </cell>
          <cell r="E4618">
            <v>1137702620</v>
          </cell>
        </row>
        <row r="4619">
          <cell r="A4619">
            <v>37846</v>
          </cell>
          <cell r="E4619">
            <v>1220008712</v>
          </cell>
        </row>
        <row r="4620">
          <cell r="A4620">
            <v>37847</v>
          </cell>
          <cell r="E4620">
            <v>1186771750</v>
          </cell>
        </row>
        <row r="4621">
          <cell r="A4621">
            <v>37848</v>
          </cell>
          <cell r="E4621">
            <v>635914890</v>
          </cell>
        </row>
        <row r="4622">
          <cell r="A4622">
            <v>37849</v>
          </cell>
          <cell r="E4622">
            <v>0</v>
          </cell>
        </row>
        <row r="4623">
          <cell r="A4623">
            <v>37850</v>
          </cell>
          <cell r="E4623">
            <v>0</v>
          </cell>
        </row>
        <row r="4624">
          <cell r="A4624">
            <v>37851</v>
          </cell>
          <cell r="E4624">
            <v>1147574720</v>
          </cell>
        </row>
        <row r="4625">
          <cell r="A4625">
            <v>37852</v>
          </cell>
          <cell r="E4625">
            <v>1311919081</v>
          </cell>
        </row>
        <row r="4626">
          <cell r="A4626">
            <v>37853</v>
          </cell>
          <cell r="E4626">
            <v>1242666422</v>
          </cell>
        </row>
        <row r="4627">
          <cell r="A4627">
            <v>37854</v>
          </cell>
          <cell r="E4627">
            <v>1452186456</v>
          </cell>
        </row>
        <row r="4628">
          <cell r="A4628">
            <v>37855</v>
          </cell>
          <cell r="E4628">
            <v>1317991889</v>
          </cell>
        </row>
        <row r="4629">
          <cell r="A4629">
            <v>37856</v>
          </cell>
          <cell r="E4629">
            <v>0</v>
          </cell>
        </row>
        <row r="4630">
          <cell r="A4630">
            <v>37857</v>
          </cell>
          <cell r="E4630">
            <v>0</v>
          </cell>
        </row>
        <row r="4631">
          <cell r="A4631">
            <v>37858</v>
          </cell>
          <cell r="E4631">
            <v>974365889</v>
          </cell>
        </row>
        <row r="4632">
          <cell r="A4632">
            <v>37859</v>
          </cell>
          <cell r="E4632">
            <v>1224982874</v>
          </cell>
        </row>
        <row r="4633">
          <cell r="A4633">
            <v>37860</v>
          </cell>
          <cell r="E4633">
            <v>1067327713</v>
          </cell>
        </row>
        <row r="4634">
          <cell r="A4634">
            <v>37861</v>
          </cell>
          <cell r="E4634">
            <v>1173410043</v>
          </cell>
        </row>
        <row r="4635">
          <cell r="A4635">
            <v>37862</v>
          </cell>
          <cell r="E4635">
            <v>991030809</v>
          </cell>
        </row>
        <row r="4636">
          <cell r="A4636">
            <v>37863</v>
          </cell>
          <cell r="E4636">
            <v>0</v>
          </cell>
        </row>
        <row r="4637">
          <cell r="A4637">
            <v>37864</v>
          </cell>
          <cell r="E4637">
            <v>0</v>
          </cell>
        </row>
        <row r="4638">
          <cell r="A4638">
            <v>37865</v>
          </cell>
          <cell r="E4638">
            <v>0</v>
          </cell>
        </row>
        <row r="4639">
          <cell r="A4639">
            <v>37866</v>
          </cell>
          <cell r="E4639">
            <v>1480607490</v>
          </cell>
        </row>
        <row r="4640">
          <cell r="A4640">
            <v>37867</v>
          </cell>
          <cell r="E4640">
            <v>1685823135</v>
          </cell>
        </row>
        <row r="4641">
          <cell r="A4641">
            <v>37868</v>
          </cell>
          <cell r="E4641">
            <v>1479982430</v>
          </cell>
        </row>
        <row r="4642">
          <cell r="A4642">
            <v>37869</v>
          </cell>
          <cell r="E4642">
            <v>1476182185</v>
          </cell>
        </row>
        <row r="4643">
          <cell r="A4643">
            <v>37870</v>
          </cell>
          <cell r="E4643">
            <v>0</v>
          </cell>
        </row>
        <row r="4644">
          <cell r="A4644">
            <v>37871</v>
          </cell>
          <cell r="E4644">
            <v>0</v>
          </cell>
        </row>
        <row r="4645">
          <cell r="A4645">
            <v>37872</v>
          </cell>
          <cell r="E4645">
            <v>1340851840</v>
          </cell>
        </row>
        <row r="4646">
          <cell r="A4646">
            <v>37873</v>
          </cell>
          <cell r="E4646">
            <v>1425579988</v>
          </cell>
        </row>
        <row r="4647">
          <cell r="A4647">
            <v>37874</v>
          </cell>
          <cell r="E4647">
            <v>1581891504</v>
          </cell>
        </row>
        <row r="4648">
          <cell r="A4648">
            <v>37875</v>
          </cell>
          <cell r="E4648">
            <v>1348792107</v>
          </cell>
        </row>
        <row r="4649">
          <cell r="A4649">
            <v>37876</v>
          </cell>
          <cell r="E4649">
            <v>1251301330</v>
          </cell>
        </row>
        <row r="4650">
          <cell r="A4650">
            <v>37877</v>
          </cell>
          <cell r="E4650">
            <v>0</v>
          </cell>
        </row>
        <row r="4651">
          <cell r="A4651">
            <v>37878</v>
          </cell>
          <cell r="E4651">
            <v>0</v>
          </cell>
        </row>
        <row r="4652">
          <cell r="A4652">
            <v>37879</v>
          </cell>
          <cell r="E4652">
            <v>1150922356</v>
          </cell>
        </row>
        <row r="4653">
          <cell r="A4653">
            <v>37880</v>
          </cell>
          <cell r="E4653">
            <v>1402892947</v>
          </cell>
        </row>
        <row r="4654">
          <cell r="A4654">
            <v>37881</v>
          </cell>
          <cell r="E4654">
            <v>1348220768</v>
          </cell>
        </row>
        <row r="4655">
          <cell r="A4655">
            <v>37882</v>
          </cell>
          <cell r="E4655">
            <v>1498494637</v>
          </cell>
        </row>
        <row r="4656">
          <cell r="A4656">
            <v>37883</v>
          </cell>
          <cell r="E4656">
            <v>1518343301</v>
          </cell>
        </row>
        <row r="4657">
          <cell r="A4657">
            <v>37884</v>
          </cell>
          <cell r="E4657">
            <v>0</v>
          </cell>
        </row>
        <row r="4658">
          <cell r="A4658">
            <v>37885</v>
          </cell>
          <cell r="E4658">
            <v>0</v>
          </cell>
        </row>
        <row r="4659">
          <cell r="A4659">
            <v>37886</v>
          </cell>
          <cell r="E4659">
            <v>1278439587</v>
          </cell>
        </row>
        <row r="4660">
          <cell r="A4660">
            <v>37887</v>
          </cell>
          <cell r="E4660">
            <v>1338386924</v>
          </cell>
        </row>
        <row r="4661">
          <cell r="A4661">
            <v>37888</v>
          </cell>
          <cell r="E4661">
            <v>1592337401</v>
          </cell>
        </row>
        <row r="4662">
          <cell r="A4662">
            <v>37889</v>
          </cell>
          <cell r="E4662">
            <v>1542826526</v>
          </cell>
        </row>
        <row r="4663">
          <cell r="A4663">
            <v>37890</v>
          </cell>
          <cell r="E4663">
            <v>1472522063</v>
          </cell>
        </row>
        <row r="4664">
          <cell r="A4664">
            <v>37891</v>
          </cell>
          <cell r="E4664">
            <v>0</v>
          </cell>
        </row>
        <row r="4665">
          <cell r="A4665">
            <v>37892</v>
          </cell>
          <cell r="E4665">
            <v>0</v>
          </cell>
        </row>
        <row r="4666">
          <cell r="A4666">
            <v>37893</v>
          </cell>
          <cell r="E4666">
            <v>1366520485</v>
          </cell>
        </row>
        <row r="4667">
          <cell r="A4667">
            <v>37894</v>
          </cell>
          <cell r="E4667">
            <v>1590417109</v>
          </cell>
        </row>
        <row r="4668">
          <cell r="A4668">
            <v>37895</v>
          </cell>
          <cell r="E4668">
            <v>1576182007</v>
          </cell>
        </row>
        <row r="4669">
          <cell r="A4669">
            <v>37896</v>
          </cell>
          <cell r="E4669">
            <v>1292310814</v>
          </cell>
        </row>
        <row r="4670">
          <cell r="A4670">
            <v>37897</v>
          </cell>
          <cell r="E4670">
            <v>1570403029</v>
          </cell>
        </row>
        <row r="4671">
          <cell r="A4671">
            <v>37898</v>
          </cell>
          <cell r="E4671">
            <v>0</v>
          </cell>
        </row>
        <row r="4672">
          <cell r="A4672">
            <v>37899</v>
          </cell>
          <cell r="E4672">
            <v>0</v>
          </cell>
        </row>
        <row r="4673">
          <cell r="A4673">
            <v>37900</v>
          </cell>
          <cell r="E4673">
            <v>1025810026</v>
          </cell>
        </row>
        <row r="4674">
          <cell r="A4674">
            <v>37901</v>
          </cell>
          <cell r="E4674">
            <v>1311384162</v>
          </cell>
        </row>
        <row r="4675">
          <cell r="A4675">
            <v>37902</v>
          </cell>
          <cell r="E4675">
            <v>1262546255</v>
          </cell>
        </row>
        <row r="4676">
          <cell r="A4676">
            <v>37903</v>
          </cell>
          <cell r="E4676">
            <v>1578673554</v>
          </cell>
        </row>
        <row r="4677">
          <cell r="A4677">
            <v>37904</v>
          </cell>
          <cell r="E4677">
            <v>1114153080</v>
          </cell>
        </row>
        <row r="4678">
          <cell r="A4678">
            <v>37905</v>
          </cell>
          <cell r="E4678">
            <v>0</v>
          </cell>
        </row>
        <row r="4679">
          <cell r="A4679">
            <v>37906</v>
          </cell>
          <cell r="E4679">
            <v>0</v>
          </cell>
        </row>
        <row r="4680">
          <cell r="A4680">
            <v>37907</v>
          </cell>
          <cell r="E4680">
            <v>1053193271</v>
          </cell>
        </row>
        <row r="4681">
          <cell r="A4681">
            <v>37908</v>
          </cell>
          <cell r="E4681">
            <v>1271899400</v>
          </cell>
        </row>
        <row r="4682">
          <cell r="A4682">
            <v>37909</v>
          </cell>
          <cell r="E4682">
            <v>1521013902</v>
          </cell>
        </row>
        <row r="4683">
          <cell r="A4683">
            <v>37910</v>
          </cell>
          <cell r="E4683">
            <v>1417703073</v>
          </cell>
        </row>
        <row r="4684">
          <cell r="A4684">
            <v>37911</v>
          </cell>
          <cell r="E4684">
            <v>1352042976</v>
          </cell>
        </row>
        <row r="4685">
          <cell r="A4685">
            <v>37912</v>
          </cell>
          <cell r="E4685">
            <v>0</v>
          </cell>
        </row>
        <row r="4686">
          <cell r="A4686">
            <v>37913</v>
          </cell>
          <cell r="E4686">
            <v>0</v>
          </cell>
        </row>
        <row r="4687">
          <cell r="A4687">
            <v>37914</v>
          </cell>
          <cell r="E4687">
            <v>1184812304</v>
          </cell>
        </row>
        <row r="4688">
          <cell r="A4688">
            <v>37915</v>
          </cell>
          <cell r="E4688">
            <v>1497997634</v>
          </cell>
        </row>
        <row r="4689">
          <cell r="A4689">
            <v>37916</v>
          </cell>
          <cell r="E4689">
            <v>1659178444</v>
          </cell>
        </row>
        <row r="4690">
          <cell r="A4690">
            <v>37917</v>
          </cell>
          <cell r="E4690">
            <v>1612301596</v>
          </cell>
        </row>
        <row r="4691">
          <cell r="A4691">
            <v>37918</v>
          </cell>
          <cell r="E4691">
            <v>1742917764</v>
          </cell>
        </row>
        <row r="4692">
          <cell r="A4692">
            <v>37919</v>
          </cell>
          <cell r="E4692">
            <v>0</v>
          </cell>
        </row>
        <row r="4693">
          <cell r="A4693">
            <v>37920</v>
          </cell>
          <cell r="E4693">
            <v>0</v>
          </cell>
        </row>
        <row r="4694">
          <cell r="A4694">
            <v>37921</v>
          </cell>
          <cell r="E4694">
            <v>1379416579</v>
          </cell>
        </row>
        <row r="4695">
          <cell r="A4695">
            <v>37922</v>
          </cell>
          <cell r="E4695">
            <v>1751963823</v>
          </cell>
        </row>
        <row r="4696">
          <cell r="A4696">
            <v>37923</v>
          </cell>
          <cell r="E4696">
            <v>1569726294</v>
          </cell>
        </row>
        <row r="4697">
          <cell r="A4697">
            <v>37924</v>
          </cell>
          <cell r="E4697">
            <v>1639557924</v>
          </cell>
        </row>
        <row r="4698">
          <cell r="A4698">
            <v>37925</v>
          </cell>
          <cell r="E4698">
            <v>1505900713</v>
          </cell>
        </row>
        <row r="4699">
          <cell r="A4699">
            <v>37926</v>
          </cell>
          <cell r="E4699">
            <v>0</v>
          </cell>
        </row>
        <row r="4700">
          <cell r="A4700">
            <v>37927</v>
          </cell>
          <cell r="E4700">
            <v>0</v>
          </cell>
        </row>
        <row r="4701">
          <cell r="A4701">
            <v>37928</v>
          </cell>
          <cell r="E4701">
            <v>1385772972</v>
          </cell>
        </row>
        <row r="4702">
          <cell r="A4702">
            <v>37929</v>
          </cell>
          <cell r="E4702">
            <v>1424502295</v>
          </cell>
        </row>
        <row r="4703">
          <cell r="A4703">
            <v>37930</v>
          </cell>
          <cell r="E4703">
            <v>1401740736</v>
          </cell>
        </row>
        <row r="4704">
          <cell r="A4704">
            <v>37931</v>
          </cell>
          <cell r="E4704">
            <v>1453847799</v>
          </cell>
        </row>
        <row r="4705">
          <cell r="A4705">
            <v>37932</v>
          </cell>
          <cell r="E4705">
            <v>1440455755</v>
          </cell>
        </row>
        <row r="4706">
          <cell r="A4706">
            <v>37933</v>
          </cell>
          <cell r="E4706">
            <v>0</v>
          </cell>
        </row>
        <row r="4707">
          <cell r="A4707">
            <v>37934</v>
          </cell>
          <cell r="E4707">
            <v>0</v>
          </cell>
        </row>
        <row r="4708">
          <cell r="A4708">
            <v>37935</v>
          </cell>
          <cell r="E4708">
            <v>1253413210</v>
          </cell>
        </row>
        <row r="4709">
          <cell r="A4709">
            <v>37936</v>
          </cell>
          <cell r="E4709">
            <v>1172196538</v>
          </cell>
        </row>
        <row r="4710">
          <cell r="A4710">
            <v>37937</v>
          </cell>
          <cell r="E4710">
            <v>1349073358</v>
          </cell>
        </row>
        <row r="4711">
          <cell r="A4711">
            <v>37938</v>
          </cell>
          <cell r="E4711">
            <v>1393715020</v>
          </cell>
        </row>
        <row r="4712">
          <cell r="A4712">
            <v>37939</v>
          </cell>
          <cell r="E4712">
            <v>1355943195</v>
          </cell>
        </row>
        <row r="4713">
          <cell r="A4713">
            <v>37940</v>
          </cell>
          <cell r="E4713">
            <v>0</v>
          </cell>
        </row>
        <row r="4714">
          <cell r="A4714">
            <v>37941</v>
          </cell>
          <cell r="E4714">
            <v>0</v>
          </cell>
        </row>
        <row r="4715">
          <cell r="A4715">
            <v>37942</v>
          </cell>
          <cell r="E4715">
            <v>1374055568</v>
          </cell>
        </row>
        <row r="4716">
          <cell r="A4716">
            <v>37943</v>
          </cell>
          <cell r="E4716">
            <v>1354090932</v>
          </cell>
        </row>
        <row r="4717">
          <cell r="A4717">
            <v>37944</v>
          </cell>
          <cell r="E4717">
            <v>1337073899</v>
          </cell>
        </row>
        <row r="4718">
          <cell r="A4718">
            <v>37945</v>
          </cell>
          <cell r="E4718">
            <v>1326537958</v>
          </cell>
        </row>
        <row r="4719">
          <cell r="A4719">
            <v>37946</v>
          </cell>
          <cell r="E4719">
            <v>1273616681</v>
          </cell>
        </row>
        <row r="4720">
          <cell r="A4720">
            <v>37947</v>
          </cell>
          <cell r="E4720">
            <v>0</v>
          </cell>
        </row>
        <row r="4721">
          <cell r="A4721">
            <v>37948</v>
          </cell>
          <cell r="E4721">
            <v>0</v>
          </cell>
        </row>
        <row r="4722">
          <cell r="A4722">
            <v>37949</v>
          </cell>
          <cell r="E4722">
            <v>1319587208</v>
          </cell>
        </row>
        <row r="4723">
          <cell r="A4723">
            <v>37950</v>
          </cell>
          <cell r="E4723">
            <v>1356828522</v>
          </cell>
        </row>
        <row r="4724">
          <cell r="A4724">
            <v>37951</v>
          </cell>
          <cell r="E4724">
            <v>1108942640</v>
          </cell>
        </row>
        <row r="4725">
          <cell r="A4725">
            <v>37952</v>
          </cell>
          <cell r="E4725">
            <v>0</v>
          </cell>
        </row>
        <row r="4726">
          <cell r="A4726">
            <v>37953</v>
          </cell>
          <cell r="E4726">
            <v>490971065</v>
          </cell>
        </row>
        <row r="4727">
          <cell r="A4727">
            <v>37954</v>
          </cell>
          <cell r="E4727">
            <v>0</v>
          </cell>
        </row>
        <row r="4728">
          <cell r="A4728">
            <v>37955</v>
          </cell>
          <cell r="E4728">
            <v>0</v>
          </cell>
        </row>
        <row r="4729">
          <cell r="A4729">
            <v>37956</v>
          </cell>
          <cell r="E4729">
            <v>1374804635</v>
          </cell>
        </row>
        <row r="4730">
          <cell r="A4730">
            <v>37957</v>
          </cell>
          <cell r="E4730">
            <v>1436930723</v>
          </cell>
        </row>
        <row r="4731">
          <cell r="A4731">
            <v>37958</v>
          </cell>
          <cell r="E4731">
            <v>1441625197</v>
          </cell>
        </row>
        <row r="4732">
          <cell r="A4732">
            <v>37959</v>
          </cell>
          <cell r="E4732">
            <v>1534896928</v>
          </cell>
        </row>
        <row r="4733">
          <cell r="A4733">
            <v>37960</v>
          </cell>
          <cell r="E4733">
            <v>1265801504</v>
          </cell>
        </row>
        <row r="4734">
          <cell r="A4734">
            <v>37961</v>
          </cell>
          <cell r="E4734">
            <v>0</v>
          </cell>
        </row>
        <row r="4735">
          <cell r="A4735">
            <v>37962</v>
          </cell>
          <cell r="E4735">
            <v>0</v>
          </cell>
        </row>
        <row r="4736">
          <cell r="A4736">
            <v>37963</v>
          </cell>
          <cell r="E4736">
            <v>1225312636</v>
          </cell>
        </row>
        <row r="4737">
          <cell r="A4737">
            <v>37964</v>
          </cell>
          <cell r="E4737">
            <v>1465343358</v>
          </cell>
        </row>
        <row r="4738">
          <cell r="A4738">
            <v>37965</v>
          </cell>
          <cell r="E4738">
            <v>1453536107</v>
          </cell>
        </row>
        <row r="4739">
          <cell r="A4739">
            <v>37966</v>
          </cell>
          <cell r="E4739">
            <v>1453229006</v>
          </cell>
        </row>
        <row r="4740">
          <cell r="A4740">
            <v>37967</v>
          </cell>
          <cell r="E4740">
            <v>1223022154</v>
          </cell>
        </row>
        <row r="4741">
          <cell r="A4741">
            <v>37968</v>
          </cell>
          <cell r="E4741">
            <v>0</v>
          </cell>
        </row>
        <row r="4742">
          <cell r="A4742">
            <v>37969</v>
          </cell>
          <cell r="E4742">
            <v>0</v>
          </cell>
        </row>
        <row r="4743">
          <cell r="A4743">
            <v>37970</v>
          </cell>
          <cell r="E4743">
            <v>1520323120</v>
          </cell>
        </row>
        <row r="4744">
          <cell r="A4744">
            <v>37971</v>
          </cell>
          <cell r="E4744">
            <v>1546903652</v>
          </cell>
        </row>
        <row r="4745">
          <cell r="A4745">
            <v>37972</v>
          </cell>
          <cell r="E4745">
            <v>1448923168</v>
          </cell>
        </row>
        <row r="4746">
          <cell r="A4746">
            <v>37973</v>
          </cell>
          <cell r="E4746">
            <v>1590226629</v>
          </cell>
        </row>
        <row r="4747">
          <cell r="A4747">
            <v>37974</v>
          </cell>
          <cell r="E4747">
            <v>1656663515</v>
          </cell>
        </row>
        <row r="4748">
          <cell r="A4748">
            <v>37975</v>
          </cell>
          <cell r="E4748">
            <v>0</v>
          </cell>
        </row>
        <row r="4749">
          <cell r="A4749">
            <v>37976</v>
          </cell>
          <cell r="E4749">
            <v>0</v>
          </cell>
        </row>
        <row r="4750">
          <cell r="A4750">
            <v>37977</v>
          </cell>
          <cell r="E4750">
            <v>1251111582</v>
          </cell>
        </row>
        <row r="4751">
          <cell r="A4751">
            <v>37978</v>
          </cell>
          <cell r="E4751">
            <v>1177033949</v>
          </cell>
        </row>
        <row r="4752">
          <cell r="A4752">
            <v>37979</v>
          </cell>
          <cell r="E4752">
            <v>519988280</v>
          </cell>
        </row>
        <row r="4753">
          <cell r="A4753">
            <v>37980</v>
          </cell>
          <cell r="E4753">
            <v>0</v>
          </cell>
        </row>
        <row r="4754">
          <cell r="A4754">
            <v>37981</v>
          </cell>
          <cell r="E4754">
            <v>359769020</v>
          </cell>
        </row>
        <row r="4755">
          <cell r="A4755">
            <v>37982</v>
          </cell>
          <cell r="E4755">
            <v>0</v>
          </cell>
        </row>
        <row r="4756">
          <cell r="A4756">
            <v>37983</v>
          </cell>
          <cell r="E4756">
            <v>0</v>
          </cell>
        </row>
        <row r="4757">
          <cell r="A4757">
            <v>37984</v>
          </cell>
          <cell r="E4757">
            <v>1066455871</v>
          </cell>
        </row>
        <row r="4758">
          <cell r="A4758">
            <v>37985</v>
          </cell>
          <cell r="E4758">
            <v>1018627513</v>
          </cell>
        </row>
        <row r="4759">
          <cell r="A4759">
            <v>37986</v>
          </cell>
          <cell r="E4759">
            <v>1034668220</v>
          </cell>
        </row>
        <row r="4760">
          <cell r="A4760">
            <v>37987</v>
          </cell>
          <cell r="E4760">
            <v>0</v>
          </cell>
        </row>
        <row r="4761">
          <cell r="A4761">
            <v>37988</v>
          </cell>
          <cell r="E4761">
            <v>1154673871</v>
          </cell>
        </row>
        <row r="4762">
          <cell r="A4762">
            <v>37989</v>
          </cell>
          <cell r="E4762">
            <v>0</v>
          </cell>
        </row>
        <row r="4763">
          <cell r="A4763">
            <v>37990</v>
          </cell>
          <cell r="E4763">
            <v>0</v>
          </cell>
        </row>
        <row r="4764">
          <cell r="A4764">
            <v>37991</v>
          </cell>
          <cell r="E4764">
            <v>1597047823</v>
          </cell>
        </row>
        <row r="4765">
          <cell r="A4765">
            <v>37992</v>
          </cell>
          <cell r="E4765">
            <v>1543992181</v>
          </cell>
        </row>
        <row r="4766">
          <cell r="A4766">
            <v>37993</v>
          </cell>
          <cell r="E4766">
            <v>1755988629</v>
          </cell>
        </row>
        <row r="4767">
          <cell r="A4767">
            <v>37994</v>
          </cell>
          <cell r="E4767">
            <v>1967451506</v>
          </cell>
        </row>
        <row r="4768">
          <cell r="A4768">
            <v>37995</v>
          </cell>
          <cell r="E4768">
            <v>1726966057</v>
          </cell>
        </row>
        <row r="4769">
          <cell r="A4769">
            <v>37996</v>
          </cell>
          <cell r="E4769">
            <v>0</v>
          </cell>
        </row>
        <row r="4770">
          <cell r="A4770">
            <v>37997</v>
          </cell>
          <cell r="E4770">
            <v>0</v>
          </cell>
        </row>
        <row r="4771">
          <cell r="A4771">
            <v>37998</v>
          </cell>
          <cell r="E4771">
            <v>1515080887</v>
          </cell>
        </row>
        <row r="4772">
          <cell r="A4772">
            <v>37999</v>
          </cell>
          <cell r="E4772">
            <v>1593870043</v>
          </cell>
        </row>
        <row r="4773">
          <cell r="A4773">
            <v>38000</v>
          </cell>
          <cell r="E4773">
            <v>1546905273</v>
          </cell>
        </row>
        <row r="4774">
          <cell r="A4774">
            <v>38001</v>
          </cell>
          <cell r="E4774">
            <v>1714855536</v>
          </cell>
        </row>
        <row r="4775">
          <cell r="A4775">
            <v>38002</v>
          </cell>
          <cell r="E4775">
            <v>1744495151</v>
          </cell>
        </row>
        <row r="4776">
          <cell r="A4776">
            <v>38003</v>
          </cell>
          <cell r="E4776">
            <v>0</v>
          </cell>
        </row>
        <row r="4777">
          <cell r="A4777">
            <v>38004</v>
          </cell>
          <cell r="E4777">
            <v>0</v>
          </cell>
        </row>
        <row r="4778">
          <cell r="A4778">
            <v>38005</v>
          </cell>
          <cell r="E4778">
            <v>0</v>
          </cell>
        </row>
        <row r="4779">
          <cell r="A4779">
            <v>38006</v>
          </cell>
          <cell r="E4779">
            <v>1748708303</v>
          </cell>
        </row>
        <row r="4780">
          <cell r="A4780">
            <v>38007</v>
          </cell>
          <cell r="E4780">
            <v>1811375092</v>
          </cell>
        </row>
        <row r="4781">
          <cell r="A4781">
            <v>38008</v>
          </cell>
          <cell r="E4781">
            <v>1721512821</v>
          </cell>
        </row>
        <row r="4782">
          <cell r="A4782">
            <v>38009</v>
          </cell>
          <cell r="E4782">
            <v>1571899883</v>
          </cell>
        </row>
        <row r="4783">
          <cell r="A4783">
            <v>38010</v>
          </cell>
          <cell r="E4783">
            <v>0</v>
          </cell>
        </row>
        <row r="4784">
          <cell r="A4784">
            <v>38011</v>
          </cell>
          <cell r="E4784">
            <v>0</v>
          </cell>
        </row>
        <row r="4785">
          <cell r="A4785">
            <v>38012</v>
          </cell>
          <cell r="E4785">
            <v>1488503376</v>
          </cell>
        </row>
        <row r="4786">
          <cell r="A4786">
            <v>38013</v>
          </cell>
          <cell r="E4786">
            <v>1676648179</v>
          </cell>
        </row>
        <row r="4787">
          <cell r="A4787">
            <v>38014</v>
          </cell>
          <cell r="E4787">
            <v>1877563371</v>
          </cell>
        </row>
        <row r="4788">
          <cell r="A4788">
            <v>38015</v>
          </cell>
          <cell r="E4788">
            <v>1963974873</v>
          </cell>
        </row>
        <row r="4789">
          <cell r="A4789">
            <v>38016</v>
          </cell>
          <cell r="E4789">
            <v>1679605129</v>
          </cell>
        </row>
        <row r="4790">
          <cell r="A4790">
            <v>38017</v>
          </cell>
          <cell r="E4790">
            <v>0</v>
          </cell>
        </row>
        <row r="4791">
          <cell r="A4791">
            <v>38018</v>
          </cell>
          <cell r="E4791">
            <v>0</v>
          </cell>
        </row>
        <row r="4792">
          <cell r="A4792">
            <v>38019</v>
          </cell>
          <cell r="E4792">
            <v>1605067036</v>
          </cell>
        </row>
        <row r="4793">
          <cell r="A4793">
            <v>38020</v>
          </cell>
          <cell r="E4793">
            <v>1516180862</v>
          </cell>
        </row>
        <row r="4794">
          <cell r="A4794">
            <v>38021</v>
          </cell>
          <cell r="E4794">
            <v>1641904306</v>
          </cell>
        </row>
        <row r="4795">
          <cell r="A4795">
            <v>38022</v>
          </cell>
          <cell r="E4795">
            <v>1588387753</v>
          </cell>
        </row>
        <row r="4796">
          <cell r="A4796">
            <v>38023</v>
          </cell>
          <cell r="E4796">
            <v>1483469019</v>
          </cell>
        </row>
        <row r="4797">
          <cell r="A4797">
            <v>38024</v>
          </cell>
          <cell r="E4797">
            <v>0</v>
          </cell>
        </row>
        <row r="4798">
          <cell r="A4798">
            <v>38025</v>
          </cell>
          <cell r="E4798">
            <v>0</v>
          </cell>
        </row>
        <row r="4799">
          <cell r="A4799">
            <v>38026</v>
          </cell>
          <cell r="E4799">
            <v>1311957436</v>
          </cell>
        </row>
        <row r="4800">
          <cell r="A4800">
            <v>38027</v>
          </cell>
          <cell r="E4800">
            <v>1409500727</v>
          </cell>
        </row>
        <row r="4801">
          <cell r="A4801">
            <v>38028</v>
          </cell>
          <cell r="E4801">
            <v>1741745077</v>
          </cell>
        </row>
        <row r="4802">
          <cell r="A4802">
            <v>38029</v>
          </cell>
          <cell r="E4802">
            <v>1474531360</v>
          </cell>
        </row>
        <row r="4803">
          <cell r="A4803">
            <v>38030</v>
          </cell>
          <cell r="E4803">
            <v>1328027845</v>
          </cell>
        </row>
        <row r="4804">
          <cell r="A4804">
            <v>38031</v>
          </cell>
          <cell r="E4804">
            <v>0</v>
          </cell>
        </row>
        <row r="4805">
          <cell r="A4805">
            <v>38032</v>
          </cell>
          <cell r="E4805">
            <v>0</v>
          </cell>
        </row>
        <row r="4806">
          <cell r="A4806">
            <v>38033</v>
          </cell>
          <cell r="E4806">
            <v>0</v>
          </cell>
        </row>
        <row r="4807">
          <cell r="A4807">
            <v>38034</v>
          </cell>
          <cell r="E4807">
            <v>1409635758</v>
          </cell>
        </row>
        <row r="4808">
          <cell r="A4808">
            <v>38035</v>
          </cell>
          <cell r="E4808">
            <v>1384130071</v>
          </cell>
        </row>
        <row r="4809">
          <cell r="A4809">
            <v>38036</v>
          </cell>
          <cell r="E4809">
            <v>1574705434</v>
          </cell>
        </row>
        <row r="4810">
          <cell r="A4810">
            <v>38037</v>
          </cell>
          <cell r="E4810">
            <v>1481413368</v>
          </cell>
        </row>
        <row r="4811">
          <cell r="A4811">
            <v>38038</v>
          </cell>
          <cell r="E4811">
            <v>0</v>
          </cell>
        </row>
        <row r="4812">
          <cell r="A4812">
            <v>38039</v>
          </cell>
          <cell r="E4812">
            <v>0</v>
          </cell>
        </row>
        <row r="4813">
          <cell r="A4813">
            <v>38040</v>
          </cell>
          <cell r="E4813">
            <v>1407953090</v>
          </cell>
        </row>
        <row r="4814">
          <cell r="A4814">
            <v>38041</v>
          </cell>
          <cell r="E4814">
            <v>1543611948</v>
          </cell>
        </row>
        <row r="4815">
          <cell r="A4815">
            <v>38042</v>
          </cell>
          <cell r="E4815">
            <v>1367888427</v>
          </cell>
        </row>
        <row r="4816">
          <cell r="A4816">
            <v>38043</v>
          </cell>
          <cell r="E4816">
            <v>1399026714</v>
          </cell>
        </row>
        <row r="4817">
          <cell r="A4817">
            <v>38044</v>
          </cell>
          <cell r="E4817">
            <v>1550672193</v>
          </cell>
        </row>
        <row r="4818">
          <cell r="A4818">
            <v>38045</v>
          </cell>
          <cell r="E4818">
            <v>0</v>
          </cell>
        </row>
        <row r="4819">
          <cell r="A4819">
            <v>38046</v>
          </cell>
          <cell r="E4819">
            <v>0</v>
          </cell>
        </row>
        <row r="4820">
          <cell r="A4820">
            <v>38047</v>
          </cell>
          <cell r="E4820">
            <v>1507919516</v>
          </cell>
        </row>
        <row r="4821">
          <cell r="A4821">
            <v>38048</v>
          </cell>
          <cell r="E4821">
            <v>1502936659</v>
          </cell>
        </row>
        <row r="4822">
          <cell r="A4822">
            <v>38049</v>
          </cell>
          <cell r="E4822">
            <v>1342775942</v>
          </cell>
        </row>
        <row r="4823">
          <cell r="A4823">
            <v>38050</v>
          </cell>
          <cell r="E4823">
            <v>1276380559</v>
          </cell>
        </row>
        <row r="4824">
          <cell r="A4824">
            <v>38051</v>
          </cell>
          <cell r="E4824">
            <v>1413676382</v>
          </cell>
        </row>
        <row r="4825">
          <cell r="A4825">
            <v>38052</v>
          </cell>
          <cell r="E4825">
            <v>0</v>
          </cell>
        </row>
        <row r="4826">
          <cell r="A4826">
            <v>38053</v>
          </cell>
          <cell r="E4826">
            <v>0</v>
          </cell>
        </row>
        <row r="4827">
          <cell r="A4827">
            <v>38054</v>
          </cell>
          <cell r="E4827">
            <v>1278156226</v>
          </cell>
        </row>
        <row r="4828">
          <cell r="A4828">
            <v>38055</v>
          </cell>
          <cell r="E4828">
            <v>1501766269</v>
          </cell>
        </row>
        <row r="4829">
          <cell r="A4829">
            <v>38056</v>
          </cell>
          <cell r="E4829">
            <v>1701472747</v>
          </cell>
        </row>
        <row r="4830">
          <cell r="A4830">
            <v>38057</v>
          </cell>
          <cell r="E4830">
            <v>1946242223</v>
          </cell>
        </row>
        <row r="4831">
          <cell r="A4831">
            <v>38058</v>
          </cell>
          <cell r="E4831">
            <v>1424466077</v>
          </cell>
        </row>
        <row r="4832">
          <cell r="A4832">
            <v>38059</v>
          </cell>
          <cell r="E4832">
            <v>0</v>
          </cell>
        </row>
        <row r="4833">
          <cell r="A4833">
            <v>38060</v>
          </cell>
          <cell r="E4833">
            <v>0</v>
          </cell>
        </row>
        <row r="4834">
          <cell r="A4834">
            <v>38061</v>
          </cell>
          <cell r="E4834">
            <v>1618497630</v>
          </cell>
        </row>
        <row r="4835">
          <cell r="A4835">
            <v>38062</v>
          </cell>
          <cell r="E4835">
            <v>1523161841</v>
          </cell>
        </row>
        <row r="4836">
          <cell r="A4836">
            <v>38063</v>
          </cell>
          <cell r="E4836">
            <v>1543046857</v>
          </cell>
        </row>
        <row r="4837">
          <cell r="A4837">
            <v>38064</v>
          </cell>
          <cell r="E4837">
            <v>1382099211</v>
          </cell>
        </row>
        <row r="4838">
          <cell r="A4838">
            <v>38065</v>
          </cell>
          <cell r="E4838">
            <v>1465301943</v>
          </cell>
        </row>
        <row r="4839">
          <cell r="A4839">
            <v>38066</v>
          </cell>
          <cell r="E4839">
            <v>0</v>
          </cell>
        </row>
        <row r="4840">
          <cell r="A4840">
            <v>38067</v>
          </cell>
          <cell r="E4840">
            <v>0</v>
          </cell>
        </row>
        <row r="4841">
          <cell r="A4841">
            <v>38068</v>
          </cell>
          <cell r="E4841">
            <v>1464422259</v>
          </cell>
        </row>
        <row r="4842">
          <cell r="A4842">
            <v>38069</v>
          </cell>
          <cell r="E4842">
            <v>1471341686</v>
          </cell>
        </row>
        <row r="4843">
          <cell r="A4843">
            <v>38070</v>
          </cell>
          <cell r="E4843">
            <v>1539510316</v>
          </cell>
        </row>
        <row r="4844">
          <cell r="A4844">
            <v>38071</v>
          </cell>
          <cell r="E4844">
            <v>1539674320</v>
          </cell>
        </row>
        <row r="4845">
          <cell r="A4845">
            <v>38072</v>
          </cell>
          <cell r="E4845">
            <v>1333512550</v>
          </cell>
        </row>
        <row r="4846">
          <cell r="A4846">
            <v>38073</v>
          </cell>
          <cell r="E4846">
            <v>0</v>
          </cell>
        </row>
        <row r="4847">
          <cell r="A4847">
            <v>38074</v>
          </cell>
          <cell r="E4847">
            <v>0</v>
          </cell>
        </row>
        <row r="4848">
          <cell r="A4848">
            <v>38075</v>
          </cell>
          <cell r="E4848">
            <v>1417408843</v>
          </cell>
        </row>
        <row r="4849">
          <cell r="A4849">
            <v>38076</v>
          </cell>
          <cell r="E4849">
            <v>1344429960</v>
          </cell>
        </row>
        <row r="4850">
          <cell r="A4850">
            <v>38077</v>
          </cell>
          <cell r="E4850">
            <v>1576216798</v>
          </cell>
        </row>
        <row r="4851">
          <cell r="A4851">
            <v>38078</v>
          </cell>
          <cell r="E4851">
            <v>1577087383</v>
          </cell>
        </row>
        <row r="4852">
          <cell r="A4852">
            <v>38079</v>
          </cell>
          <cell r="E4852">
            <v>1649726438</v>
          </cell>
        </row>
        <row r="4853">
          <cell r="A4853">
            <v>38080</v>
          </cell>
          <cell r="E4853">
            <v>0</v>
          </cell>
        </row>
        <row r="4854">
          <cell r="A4854">
            <v>38081</v>
          </cell>
          <cell r="E4854">
            <v>0</v>
          </cell>
        </row>
        <row r="4855">
          <cell r="A4855">
            <v>38082</v>
          </cell>
          <cell r="E4855">
            <v>1431385642</v>
          </cell>
        </row>
        <row r="4856">
          <cell r="A4856">
            <v>38083</v>
          </cell>
          <cell r="E4856">
            <v>1426325000</v>
          </cell>
        </row>
        <row r="4857">
          <cell r="A4857">
            <v>38084</v>
          </cell>
          <cell r="E4857">
            <v>1479894659</v>
          </cell>
        </row>
        <row r="4858">
          <cell r="A4858">
            <v>38085</v>
          </cell>
          <cell r="E4858">
            <v>1231963735</v>
          </cell>
        </row>
        <row r="4859">
          <cell r="A4859">
            <v>38086</v>
          </cell>
          <cell r="E4859">
            <v>0</v>
          </cell>
        </row>
        <row r="4860">
          <cell r="A4860">
            <v>38087</v>
          </cell>
          <cell r="E4860">
            <v>0</v>
          </cell>
        </row>
        <row r="4861">
          <cell r="A4861">
            <v>38088</v>
          </cell>
          <cell r="E4861">
            <v>0</v>
          </cell>
        </row>
        <row r="4862">
          <cell r="A4862">
            <v>38089</v>
          </cell>
          <cell r="E4862">
            <v>1132423117</v>
          </cell>
        </row>
        <row r="4863">
          <cell r="A4863">
            <v>38090</v>
          </cell>
          <cell r="E4863">
            <v>1446339835</v>
          </cell>
        </row>
        <row r="4864">
          <cell r="A4864">
            <v>38091</v>
          </cell>
          <cell r="E4864">
            <v>1567653009</v>
          </cell>
        </row>
        <row r="4865">
          <cell r="A4865">
            <v>38092</v>
          </cell>
          <cell r="E4865">
            <v>1597080271</v>
          </cell>
        </row>
        <row r="4866">
          <cell r="A4866">
            <v>38093</v>
          </cell>
          <cell r="E4866">
            <v>1507852267</v>
          </cell>
        </row>
        <row r="4867">
          <cell r="A4867">
            <v>38094</v>
          </cell>
          <cell r="E4867">
            <v>0</v>
          </cell>
        </row>
        <row r="4868">
          <cell r="A4868">
            <v>38095</v>
          </cell>
          <cell r="E4868">
            <v>0</v>
          </cell>
        </row>
        <row r="4869">
          <cell r="A4869">
            <v>38096</v>
          </cell>
          <cell r="E4869">
            <v>1218547216</v>
          </cell>
        </row>
        <row r="4870">
          <cell r="A4870">
            <v>38097</v>
          </cell>
          <cell r="E4870">
            <v>1538638233</v>
          </cell>
        </row>
        <row r="4871">
          <cell r="A4871">
            <v>38098</v>
          </cell>
          <cell r="E4871">
            <v>1755007636</v>
          </cell>
        </row>
        <row r="4872">
          <cell r="A4872">
            <v>38099</v>
          </cell>
          <cell r="E4872">
            <v>1841792888</v>
          </cell>
        </row>
        <row r="4873">
          <cell r="A4873">
            <v>38100</v>
          </cell>
          <cell r="E4873">
            <v>1407043576</v>
          </cell>
        </row>
        <row r="4874">
          <cell r="A4874">
            <v>38101</v>
          </cell>
          <cell r="E4874">
            <v>0</v>
          </cell>
        </row>
        <row r="4875">
          <cell r="A4875">
            <v>38102</v>
          </cell>
          <cell r="E4875">
            <v>0</v>
          </cell>
        </row>
        <row r="4876">
          <cell r="A4876">
            <v>38103</v>
          </cell>
          <cell r="E4876">
            <v>1307131160</v>
          </cell>
        </row>
        <row r="4877">
          <cell r="A4877">
            <v>38104</v>
          </cell>
          <cell r="E4877">
            <v>1562374365</v>
          </cell>
        </row>
        <row r="4878">
          <cell r="A4878">
            <v>38105</v>
          </cell>
          <cell r="E4878">
            <v>1914266780</v>
          </cell>
        </row>
        <row r="4879">
          <cell r="A4879">
            <v>38106</v>
          </cell>
          <cell r="E4879">
            <v>1895738045</v>
          </cell>
        </row>
        <row r="4880">
          <cell r="A4880">
            <v>38107</v>
          </cell>
          <cell r="E4880">
            <v>1686261626</v>
          </cell>
        </row>
        <row r="4881">
          <cell r="A4881">
            <v>38108</v>
          </cell>
          <cell r="E4881">
            <v>0</v>
          </cell>
        </row>
        <row r="4882">
          <cell r="A4882">
            <v>38109</v>
          </cell>
          <cell r="E4882">
            <v>0</v>
          </cell>
        </row>
        <row r="4883">
          <cell r="A4883">
            <v>38110</v>
          </cell>
          <cell r="E4883">
            <v>1726797254</v>
          </cell>
        </row>
        <row r="4884">
          <cell r="A4884">
            <v>38111</v>
          </cell>
          <cell r="E4884">
            <v>1690176147</v>
          </cell>
        </row>
        <row r="4885">
          <cell r="A4885">
            <v>38112</v>
          </cell>
          <cell r="E4885">
            <v>1503466958</v>
          </cell>
        </row>
        <row r="4886">
          <cell r="A4886">
            <v>38113</v>
          </cell>
          <cell r="E4886">
            <v>1542716311</v>
          </cell>
        </row>
        <row r="4887">
          <cell r="A4887">
            <v>38114</v>
          </cell>
          <cell r="E4887">
            <v>1665934285</v>
          </cell>
        </row>
        <row r="4888">
          <cell r="A4888">
            <v>38115</v>
          </cell>
          <cell r="E4888">
            <v>0</v>
          </cell>
        </row>
        <row r="4889">
          <cell r="A4889">
            <v>38116</v>
          </cell>
          <cell r="E4889">
            <v>0</v>
          </cell>
        </row>
        <row r="4890">
          <cell r="A4890">
            <v>38117</v>
          </cell>
          <cell r="E4890">
            <v>1942487837</v>
          </cell>
        </row>
        <row r="4891">
          <cell r="A4891">
            <v>38118</v>
          </cell>
          <cell r="E4891">
            <v>1569059940</v>
          </cell>
        </row>
        <row r="4892">
          <cell r="A4892">
            <v>38119</v>
          </cell>
          <cell r="E4892">
            <v>1741721813</v>
          </cell>
        </row>
        <row r="4893">
          <cell r="A4893">
            <v>38120</v>
          </cell>
          <cell r="E4893">
            <v>1462504894</v>
          </cell>
        </row>
        <row r="4894">
          <cell r="A4894">
            <v>38121</v>
          </cell>
          <cell r="E4894">
            <v>1356963569</v>
          </cell>
        </row>
        <row r="4895">
          <cell r="A4895">
            <v>38122</v>
          </cell>
          <cell r="E4895">
            <v>0</v>
          </cell>
        </row>
        <row r="4896">
          <cell r="A4896">
            <v>38123</v>
          </cell>
          <cell r="E4896">
            <v>0</v>
          </cell>
        </row>
        <row r="4897">
          <cell r="A4897">
            <v>38124</v>
          </cell>
          <cell r="E4897">
            <v>1451561976</v>
          </cell>
        </row>
        <row r="4898">
          <cell r="A4898">
            <v>38125</v>
          </cell>
          <cell r="E4898">
            <v>1371992798</v>
          </cell>
        </row>
        <row r="4899">
          <cell r="A4899">
            <v>38126</v>
          </cell>
          <cell r="E4899">
            <v>1578974214</v>
          </cell>
        </row>
        <row r="4900">
          <cell r="A4900">
            <v>38127</v>
          </cell>
          <cell r="E4900">
            <v>1233442113</v>
          </cell>
        </row>
        <row r="4901">
          <cell r="A4901">
            <v>38128</v>
          </cell>
          <cell r="E4901">
            <v>1269151691</v>
          </cell>
        </row>
        <row r="4902">
          <cell r="A4902">
            <v>38129</v>
          </cell>
          <cell r="E4902">
            <v>0</v>
          </cell>
        </row>
        <row r="4903">
          <cell r="A4903">
            <v>38130</v>
          </cell>
          <cell r="E4903">
            <v>0</v>
          </cell>
        </row>
        <row r="4904">
          <cell r="A4904">
            <v>38131</v>
          </cell>
          <cell r="E4904">
            <v>1247980103</v>
          </cell>
        </row>
        <row r="4905">
          <cell r="A4905">
            <v>38132</v>
          </cell>
          <cell r="E4905">
            <v>1567428987</v>
          </cell>
        </row>
        <row r="4906">
          <cell r="A4906">
            <v>38133</v>
          </cell>
          <cell r="E4906">
            <v>1410220002</v>
          </cell>
        </row>
        <row r="4907">
          <cell r="A4907">
            <v>38134</v>
          </cell>
          <cell r="E4907">
            <v>1481399082</v>
          </cell>
        </row>
        <row r="4908">
          <cell r="A4908">
            <v>38135</v>
          </cell>
          <cell r="E4908">
            <v>1291507490</v>
          </cell>
        </row>
        <row r="4909">
          <cell r="A4909">
            <v>38136</v>
          </cell>
          <cell r="E4909">
            <v>0</v>
          </cell>
        </row>
        <row r="4910">
          <cell r="A4910">
            <v>38137</v>
          </cell>
          <cell r="E4910">
            <v>0</v>
          </cell>
        </row>
        <row r="4911">
          <cell r="A4911">
            <v>38138</v>
          </cell>
          <cell r="E4911">
            <v>0</v>
          </cell>
        </row>
        <row r="4912">
          <cell r="A4912">
            <v>38139</v>
          </cell>
          <cell r="E4912">
            <v>1266859680</v>
          </cell>
        </row>
        <row r="4913">
          <cell r="A4913">
            <v>38140</v>
          </cell>
          <cell r="E4913">
            <v>1278028359</v>
          </cell>
        </row>
        <row r="4914">
          <cell r="A4914">
            <v>38141</v>
          </cell>
          <cell r="E4914">
            <v>1280996730</v>
          </cell>
        </row>
        <row r="4915">
          <cell r="A4915">
            <v>38142</v>
          </cell>
          <cell r="E4915">
            <v>1129089299</v>
          </cell>
        </row>
        <row r="4916">
          <cell r="A4916">
            <v>38143</v>
          </cell>
          <cell r="E4916">
            <v>0</v>
          </cell>
        </row>
        <row r="4917">
          <cell r="A4917">
            <v>38144</v>
          </cell>
          <cell r="E4917">
            <v>0</v>
          </cell>
        </row>
        <row r="4918">
          <cell r="A4918">
            <v>38145</v>
          </cell>
          <cell r="E4918">
            <v>1246481485</v>
          </cell>
        </row>
        <row r="4919">
          <cell r="A4919">
            <v>38146</v>
          </cell>
          <cell r="E4919">
            <v>1205304735</v>
          </cell>
        </row>
        <row r="4920">
          <cell r="A4920">
            <v>38147</v>
          </cell>
          <cell r="E4920">
            <v>1296693046</v>
          </cell>
        </row>
        <row r="4921">
          <cell r="A4921">
            <v>38148</v>
          </cell>
          <cell r="E4921">
            <v>1229517032</v>
          </cell>
        </row>
        <row r="4922">
          <cell r="A4922">
            <v>38149</v>
          </cell>
          <cell r="E4922">
            <v>0</v>
          </cell>
        </row>
        <row r="4923">
          <cell r="A4923">
            <v>38150</v>
          </cell>
          <cell r="E4923">
            <v>0</v>
          </cell>
        </row>
        <row r="4924">
          <cell r="A4924">
            <v>38151</v>
          </cell>
          <cell r="E4924">
            <v>0</v>
          </cell>
        </row>
        <row r="4925">
          <cell r="A4925">
            <v>38152</v>
          </cell>
          <cell r="E4925">
            <v>1198901294</v>
          </cell>
        </row>
        <row r="4926">
          <cell r="A4926">
            <v>38153</v>
          </cell>
          <cell r="E4926">
            <v>1358971823</v>
          </cell>
        </row>
        <row r="4927">
          <cell r="A4927">
            <v>38154</v>
          </cell>
          <cell r="E4927">
            <v>1181304211</v>
          </cell>
        </row>
        <row r="4928">
          <cell r="A4928">
            <v>38155</v>
          </cell>
          <cell r="E4928">
            <v>1344970277</v>
          </cell>
        </row>
        <row r="4929">
          <cell r="A4929">
            <v>38156</v>
          </cell>
          <cell r="E4929">
            <v>1568866596</v>
          </cell>
        </row>
        <row r="4930">
          <cell r="A4930">
            <v>38157</v>
          </cell>
          <cell r="E4930">
            <v>0</v>
          </cell>
        </row>
        <row r="4931">
          <cell r="A4931">
            <v>38158</v>
          </cell>
          <cell r="E4931">
            <v>0</v>
          </cell>
        </row>
        <row r="4932">
          <cell r="A4932">
            <v>38159</v>
          </cell>
          <cell r="E4932">
            <v>1204034953</v>
          </cell>
        </row>
        <row r="4933">
          <cell r="A4933">
            <v>38160</v>
          </cell>
          <cell r="E4933">
            <v>1418295973</v>
          </cell>
        </row>
        <row r="4934">
          <cell r="A4934">
            <v>38161</v>
          </cell>
          <cell r="E4934">
            <v>1466207475</v>
          </cell>
        </row>
        <row r="4935">
          <cell r="A4935">
            <v>38162</v>
          </cell>
          <cell r="E4935">
            <v>1443628916</v>
          </cell>
        </row>
        <row r="4936">
          <cell r="A4936">
            <v>38163</v>
          </cell>
          <cell r="E4936">
            <v>2447916562</v>
          </cell>
        </row>
        <row r="4937">
          <cell r="A4937">
            <v>38164</v>
          </cell>
          <cell r="E4937">
            <v>0</v>
          </cell>
        </row>
        <row r="4938">
          <cell r="A4938">
            <v>38165</v>
          </cell>
          <cell r="E4938">
            <v>0</v>
          </cell>
        </row>
        <row r="4939">
          <cell r="A4939">
            <v>38166</v>
          </cell>
          <cell r="E4939">
            <v>1383735490</v>
          </cell>
        </row>
        <row r="4940">
          <cell r="A4940">
            <v>38167</v>
          </cell>
          <cell r="E4940">
            <v>1443804991</v>
          </cell>
        </row>
        <row r="4941">
          <cell r="A4941">
            <v>38168</v>
          </cell>
          <cell r="E4941">
            <v>1541855782</v>
          </cell>
        </row>
        <row r="4942">
          <cell r="A4942">
            <v>38169</v>
          </cell>
          <cell r="E4942">
            <v>1530488761</v>
          </cell>
        </row>
        <row r="4943">
          <cell r="A4943">
            <v>38170</v>
          </cell>
          <cell r="E4943">
            <v>1097680025</v>
          </cell>
        </row>
        <row r="4944">
          <cell r="A4944">
            <v>38171</v>
          </cell>
          <cell r="E4944">
            <v>0</v>
          </cell>
        </row>
        <row r="4945">
          <cell r="A4945">
            <v>38172</v>
          </cell>
          <cell r="E4945">
            <v>0</v>
          </cell>
        </row>
        <row r="4946">
          <cell r="A4946">
            <v>38173</v>
          </cell>
          <cell r="E4946">
            <v>0</v>
          </cell>
        </row>
        <row r="4947">
          <cell r="A4947">
            <v>38174</v>
          </cell>
          <cell r="E4947">
            <v>1335449145</v>
          </cell>
        </row>
        <row r="4948">
          <cell r="A4948">
            <v>38175</v>
          </cell>
          <cell r="E4948">
            <v>1355710484</v>
          </cell>
        </row>
        <row r="4949">
          <cell r="A4949">
            <v>38176</v>
          </cell>
          <cell r="E4949">
            <v>1422562287</v>
          </cell>
        </row>
        <row r="4950">
          <cell r="A4950">
            <v>38177</v>
          </cell>
          <cell r="E4950">
            <v>1217830372</v>
          </cell>
        </row>
        <row r="4951">
          <cell r="A4951">
            <v>38178</v>
          </cell>
          <cell r="E4951">
            <v>0</v>
          </cell>
        </row>
        <row r="4952">
          <cell r="A4952">
            <v>38179</v>
          </cell>
          <cell r="E4952">
            <v>0</v>
          </cell>
        </row>
        <row r="4953">
          <cell r="A4953">
            <v>38180</v>
          </cell>
          <cell r="E4953">
            <v>1145313789</v>
          </cell>
        </row>
        <row r="4954">
          <cell r="A4954">
            <v>38181</v>
          </cell>
          <cell r="E4954">
            <v>1227085457</v>
          </cell>
        </row>
        <row r="4955">
          <cell r="A4955">
            <v>38182</v>
          </cell>
          <cell r="E4955">
            <v>1493758472</v>
          </cell>
        </row>
        <row r="4956">
          <cell r="A4956">
            <v>38183</v>
          </cell>
          <cell r="E4956">
            <v>1447861142</v>
          </cell>
        </row>
        <row r="4957">
          <cell r="A4957">
            <v>38184</v>
          </cell>
          <cell r="E4957">
            <v>1473281136</v>
          </cell>
        </row>
        <row r="4958">
          <cell r="A4958">
            <v>38185</v>
          </cell>
          <cell r="E4958">
            <v>0</v>
          </cell>
        </row>
        <row r="4959">
          <cell r="A4959">
            <v>38186</v>
          </cell>
          <cell r="E4959">
            <v>0</v>
          </cell>
        </row>
        <row r="4960">
          <cell r="A4960">
            <v>38187</v>
          </cell>
          <cell r="E4960">
            <v>1342518117</v>
          </cell>
        </row>
        <row r="4961">
          <cell r="A4961">
            <v>38188</v>
          </cell>
          <cell r="E4961">
            <v>1465757311</v>
          </cell>
        </row>
        <row r="4962">
          <cell r="A4962">
            <v>38189</v>
          </cell>
          <cell r="E4962">
            <v>1702732893</v>
          </cell>
        </row>
        <row r="4963">
          <cell r="A4963">
            <v>38190</v>
          </cell>
          <cell r="E4963">
            <v>1705908658</v>
          </cell>
        </row>
        <row r="4964">
          <cell r="A4964">
            <v>38191</v>
          </cell>
          <cell r="E4964">
            <v>1354690683</v>
          </cell>
        </row>
        <row r="4965">
          <cell r="A4965">
            <v>38192</v>
          </cell>
          <cell r="E4965">
            <v>0</v>
          </cell>
        </row>
        <row r="4966">
          <cell r="A4966">
            <v>38193</v>
          </cell>
          <cell r="E4966">
            <v>0</v>
          </cell>
        </row>
        <row r="4967">
          <cell r="A4967">
            <v>38194</v>
          </cell>
          <cell r="E4967">
            <v>1457146149</v>
          </cell>
        </row>
        <row r="4968">
          <cell r="A4968">
            <v>38195</v>
          </cell>
          <cell r="E4968">
            <v>1642281736</v>
          </cell>
        </row>
        <row r="4969">
          <cell r="A4969">
            <v>38196</v>
          </cell>
          <cell r="E4969">
            <v>1580962717</v>
          </cell>
        </row>
        <row r="4970">
          <cell r="A4970">
            <v>38197</v>
          </cell>
          <cell r="E4970">
            <v>1565160929</v>
          </cell>
        </row>
        <row r="4971">
          <cell r="A4971">
            <v>38198</v>
          </cell>
          <cell r="E4971">
            <v>1363466922</v>
          </cell>
        </row>
        <row r="4972">
          <cell r="A4972">
            <v>38199</v>
          </cell>
          <cell r="E4972">
            <v>0</v>
          </cell>
        </row>
        <row r="4973">
          <cell r="A4973">
            <v>38200</v>
          </cell>
          <cell r="E4973">
            <v>0</v>
          </cell>
        </row>
        <row r="4974">
          <cell r="A4974">
            <v>38201</v>
          </cell>
          <cell r="E4974">
            <v>1303131809</v>
          </cell>
        </row>
        <row r="4975">
          <cell r="A4975">
            <v>38202</v>
          </cell>
          <cell r="E4975">
            <v>1390703332</v>
          </cell>
        </row>
        <row r="4976">
          <cell r="A4976">
            <v>38203</v>
          </cell>
          <cell r="E4976">
            <v>1395561726</v>
          </cell>
        </row>
        <row r="4977">
          <cell r="A4977">
            <v>38204</v>
          </cell>
          <cell r="E4977">
            <v>1438878263</v>
          </cell>
        </row>
        <row r="4978">
          <cell r="A4978">
            <v>38205</v>
          </cell>
          <cell r="E4978">
            <v>1547178785</v>
          </cell>
        </row>
        <row r="4979">
          <cell r="A4979">
            <v>38206</v>
          </cell>
          <cell r="E4979">
            <v>0</v>
          </cell>
        </row>
        <row r="4980">
          <cell r="A4980">
            <v>38207</v>
          </cell>
          <cell r="E4980">
            <v>0</v>
          </cell>
        </row>
        <row r="4981">
          <cell r="A4981">
            <v>38208</v>
          </cell>
          <cell r="E4981">
            <v>1120550234</v>
          </cell>
        </row>
        <row r="4982">
          <cell r="A4982">
            <v>38209</v>
          </cell>
          <cell r="E4982">
            <v>1289952161</v>
          </cell>
        </row>
        <row r="4983">
          <cell r="A4983">
            <v>38210</v>
          </cell>
          <cell r="E4983">
            <v>1426521018</v>
          </cell>
        </row>
        <row r="4984">
          <cell r="A4984">
            <v>38211</v>
          </cell>
          <cell r="E4984">
            <v>1434785133</v>
          </cell>
        </row>
        <row r="4985">
          <cell r="A4985">
            <v>38212</v>
          </cell>
          <cell r="E4985">
            <v>1197537183</v>
          </cell>
        </row>
        <row r="4986">
          <cell r="A4986">
            <v>38213</v>
          </cell>
          <cell r="E4986">
            <v>0</v>
          </cell>
        </row>
        <row r="4987">
          <cell r="A4987">
            <v>38214</v>
          </cell>
          <cell r="E4987">
            <v>0</v>
          </cell>
        </row>
        <row r="4988">
          <cell r="A4988">
            <v>38215</v>
          </cell>
          <cell r="E4988">
            <v>1231870003</v>
          </cell>
        </row>
        <row r="4989">
          <cell r="A4989">
            <v>38216</v>
          </cell>
          <cell r="E4989">
            <v>1312867374</v>
          </cell>
        </row>
        <row r="4990">
          <cell r="A4990">
            <v>38217</v>
          </cell>
          <cell r="E4990">
            <v>1320514776</v>
          </cell>
        </row>
        <row r="4991">
          <cell r="A4991">
            <v>38218</v>
          </cell>
          <cell r="E4991">
            <v>1309327893</v>
          </cell>
        </row>
        <row r="4992">
          <cell r="A4992">
            <v>38219</v>
          </cell>
          <cell r="E4992">
            <v>1250152692</v>
          </cell>
        </row>
        <row r="4993">
          <cell r="A4993">
            <v>38220</v>
          </cell>
          <cell r="E4993">
            <v>0</v>
          </cell>
        </row>
        <row r="4994">
          <cell r="A4994">
            <v>38221</v>
          </cell>
          <cell r="E4994">
            <v>0</v>
          </cell>
        </row>
        <row r="4995">
          <cell r="A4995">
            <v>38222</v>
          </cell>
          <cell r="E4995">
            <v>1044047667</v>
          </cell>
        </row>
        <row r="4996">
          <cell r="A4996">
            <v>38223</v>
          </cell>
          <cell r="E4996">
            <v>1149691846</v>
          </cell>
        </row>
        <row r="4997">
          <cell r="A4997">
            <v>38224</v>
          </cell>
          <cell r="E4997">
            <v>1220528409</v>
          </cell>
        </row>
        <row r="4998">
          <cell r="A4998">
            <v>38225</v>
          </cell>
          <cell r="E4998">
            <v>1066117198</v>
          </cell>
        </row>
        <row r="4999">
          <cell r="A4999">
            <v>38226</v>
          </cell>
          <cell r="E4999">
            <v>874783983</v>
          </cell>
        </row>
        <row r="5000">
          <cell r="A5000">
            <v>38227</v>
          </cell>
          <cell r="E5000">
            <v>0</v>
          </cell>
        </row>
        <row r="5001">
          <cell r="A5001">
            <v>38228</v>
          </cell>
          <cell r="E5001">
            <v>0</v>
          </cell>
        </row>
        <row r="5002">
          <cell r="A5002">
            <v>38229</v>
          </cell>
          <cell r="E5002">
            <v>915696041</v>
          </cell>
        </row>
        <row r="5003">
          <cell r="A5003">
            <v>38230</v>
          </cell>
          <cell r="E5003">
            <v>1272548408</v>
          </cell>
        </row>
        <row r="5004">
          <cell r="A5004">
            <v>38231</v>
          </cell>
          <cell r="E5004">
            <v>1162543563</v>
          </cell>
        </row>
        <row r="5005">
          <cell r="A5005">
            <v>38232</v>
          </cell>
          <cell r="E5005">
            <v>1151879218</v>
          </cell>
        </row>
        <row r="5006">
          <cell r="A5006">
            <v>38233</v>
          </cell>
          <cell r="E5006">
            <v>943908542</v>
          </cell>
        </row>
        <row r="5007">
          <cell r="A5007">
            <v>38234</v>
          </cell>
          <cell r="E5007">
            <v>0</v>
          </cell>
        </row>
        <row r="5008">
          <cell r="A5008">
            <v>38235</v>
          </cell>
          <cell r="E5008">
            <v>0</v>
          </cell>
        </row>
        <row r="5009">
          <cell r="A5009">
            <v>38236</v>
          </cell>
          <cell r="E5009">
            <v>0</v>
          </cell>
        </row>
        <row r="5010">
          <cell r="A5010">
            <v>38237</v>
          </cell>
          <cell r="E5010">
            <v>1285880326</v>
          </cell>
        </row>
        <row r="5011">
          <cell r="A5011">
            <v>38238</v>
          </cell>
          <cell r="E5011">
            <v>1317144782</v>
          </cell>
        </row>
        <row r="5012">
          <cell r="A5012">
            <v>38239</v>
          </cell>
          <cell r="E5012">
            <v>1397062926</v>
          </cell>
        </row>
        <row r="5013">
          <cell r="A5013">
            <v>38240</v>
          </cell>
          <cell r="E5013">
            <v>1302583689</v>
          </cell>
        </row>
        <row r="5014">
          <cell r="A5014">
            <v>38241</v>
          </cell>
          <cell r="E5014">
            <v>0</v>
          </cell>
        </row>
        <row r="5015">
          <cell r="A5015">
            <v>38242</v>
          </cell>
          <cell r="E5015">
            <v>0</v>
          </cell>
        </row>
        <row r="5016">
          <cell r="A5016">
            <v>38243</v>
          </cell>
          <cell r="E5016">
            <v>1378938053</v>
          </cell>
        </row>
        <row r="5017">
          <cell r="A5017">
            <v>38244</v>
          </cell>
          <cell r="E5017">
            <v>1291606995</v>
          </cell>
        </row>
        <row r="5018">
          <cell r="A5018">
            <v>38245</v>
          </cell>
          <cell r="E5018">
            <v>1315307449</v>
          </cell>
        </row>
        <row r="5019">
          <cell r="A5019">
            <v>38246</v>
          </cell>
          <cell r="E5019">
            <v>1156215345</v>
          </cell>
        </row>
        <row r="5020">
          <cell r="A5020">
            <v>38247</v>
          </cell>
          <cell r="E5020">
            <v>1503335173</v>
          </cell>
        </row>
        <row r="5021">
          <cell r="A5021">
            <v>38248</v>
          </cell>
          <cell r="E5021">
            <v>0</v>
          </cell>
        </row>
        <row r="5022">
          <cell r="A5022">
            <v>38249</v>
          </cell>
          <cell r="E5022">
            <v>0</v>
          </cell>
        </row>
        <row r="5023">
          <cell r="A5023">
            <v>38250</v>
          </cell>
          <cell r="E5023">
            <v>1224005978</v>
          </cell>
        </row>
        <row r="5024">
          <cell r="A5024">
            <v>38251</v>
          </cell>
          <cell r="E5024">
            <v>1338666351</v>
          </cell>
        </row>
        <row r="5025">
          <cell r="A5025">
            <v>38252</v>
          </cell>
          <cell r="E5025">
            <v>1477092312</v>
          </cell>
        </row>
        <row r="5026">
          <cell r="A5026">
            <v>38253</v>
          </cell>
          <cell r="E5026">
            <v>1367976293</v>
          </cell>
        </row>
        <row r="5027">
          <cell r="A5027">
            <v>38254</v>
          </cell>
          <cell r="E5027">
            <v>1293761218</v>
          </cell>
        </row>
        <row r="5028">
          <cell r="A5028">
            <v>38255</v>
          </cell>
          <cell r="E5028">
            <v>0</v>
          </cell>
        </row>
        <row r="5029">
          <cell r="A5029">
            <v>38256</v>
          </cell>
          <cell r="E5029">
            <v>0</v>
          </cell>
        </row>
        <row r="5030">
          <cell r="A5030">
            <v>38257</v>
          </cell>
          <cell r="E5030">
            <v>1312617234</v>
          </cell>
        </row>
        <row r="5031">
          <cell r="A5031">
            <v>38258</v>
          </cell>
          <cell r="E5031">
            <v>1433905634</v>
          </cell>
        </row>
        <row r="5032">
          <cell r="A5032">
            <v>38259</v>
          </cell>
          <cell r="E5032">
            <v>1456987195</v>
          </cell>
        </row>
        <row r="5033">
          <cell r="A5033">
            <v>38260</v>
          </cell>
          <cell r="E5033">
            <v>1885909279</v>
          </cell>
        </row>
        <row r="5034">
          <cell r="A5034">
            <v>38261</v>
          </cell>
          <cell r="E5034">
            <v>1659609044</v>
          </cell>
        </row>
        <row r="5035">
          <cell r="A5035">
            <v>38262</v>
          </cell>
          <cell r="E5035">
            <v>0</v>
          </cell>
        </row>
        <row r="5036">
          <cell r="A5036">
            <v>38263</v>
          </cell>
          <cell r="E5036">
            <v>0</v>
          </cell>
        </row>
        <row r="5037">
          <cell r="A5037">
            <v>38264</v>
          </cell>
          <cell r="E5037">
            <v>1604318312</v>
          </cell>
        </row>
        <row r="5038">
          <cell r="A5038">
            <v>38265</v>
          </cell>
          <cell r="E5038">
            <v>1480105752</v>
          </cell>
        </row>
        <row r="5039">
          <cell r="A5039">
            <v>38266</v>
          </cell>
          <cell r="E5039">
            <v>1499606826</v>
          </cell>
        </row>
        <row r="5040">
          <cell r="A5040">
            <v>38267</v>
          </cell>
          <cell r="E5040">
            <v>1495753920</v>
          </cell>
        </row>
        <row r="5041">
          <cell r="A5041">
            <v>38268</v>
          </cell>
          <cell r="E5041">
            <v>1324817427</v>
          </cell>
        </row>
        <row r="5042">
          <cell r="A5042">
            <v>38269</v>
          </cell>
          <cell r="E5042">
            <v>0</v>
          </cell>
        </row>
        <row r="5043">
          <cell r="A5043">
            <v>38270</v>
          </cell>
          <cell r="E5043">
            <v>0</v>
          </cell>
        </row>
        <row r="5044">
          <cell r="A5044">
            <v>38271</v>
          </cell>
          <cell r="E5044">
            <v>966083791</v>
          </cell>
        </row>
        <row r="5045">
          <cell r="A5045">
            <v>38272</v>
          </cell>
          <cell r="E5045">
            <v>1397523690</v>
          </cell>
        </row>
        <row r="5046">
          <cell r="A5046">
            <v>38273</v>
          </cell>
          <cell r="E5046">
            <v>1589668224</v>
          </cell>
        </row>
        <row r="5047">
          <cell r="A5047">
            <v>38274</v>
          </cell>
          <cell r="E5047">
            <v>1545142807</v>
          </cell>
        </row>
        <row r="5048">
          <cell r="A5048">
            <v>38275</v>
          </cell>
          <cell r="E5048">
            <v>1730315540</v>
          </cell>
        </row>
        <row r="5049">
          <cell r="A5049">
            <v>38276</v>
          </cell>
          <cell r="E5049">
            <v>0</v>
          </cell>
        </row>
        <row r="5050">
          <cell r="A5050">
            <v>38277</v>
          </cell>
          <cell r="E5050">
            <v>0</v>
          </cell>
        </row>
        <row r="5051">
          <cell r="A5051">
            <v>38278</v>
          </cell>
          <cell r="E5051">
            <v>1451429942</v>
          </cell>
        </row>
        <row r="5052">
          <cell r="A5052">
            <v>38279</v>
          </cell>
          <cell r="E5052">
            <v>1793844046</v>
          </cell>
        </row>
        <row r="5053">
          <cell r="A5053">
            <v>38280</v>
          </cell>
          <cell r="E5053">
            <v>1760373798</v>
          </cell>
        </row>
        <row r="5054">
          <cell r="A5054">
            <v>38281</v>
          </cell>
          <cell r="E5054">
            <v>1772721540</v>
          </cell>
        </row>
        <row r="5055">
          <cell r="A5055">
            <v>38282</v>
          </cell>
          <cell r="E5055">
            <v>1510746545</v>
          </cell>
        </row>
        <row r="5056">
          <cell r="A5056">
            <v>38283</v>
          </cell>
          <cell r="E5056">
            <v>0</v>
          </cell>
        </row>
        <row r="5057">
          <cell r="A5057">
            <v>38284</v>
          </cell>
          <cell r="E5057">
            <v>0</v>
          </cell>
        </row>
        <row r="5058">
          <cell r="A5058">
            <v>38285</v>
          </cell>
          <cell r="E5058">
            <v>1412504228</v>
          </cell>
        </row>
        <row r="5059">
          <cell r="A5059">
            <v>38286</v>
          </cell>
          <cell r="E5059">
            <v>1741001844</v>
          </cell>
        </row>
        <row r="5060">
          <cell r="A5060">
            <v>38287</v>
          </cell>
          <cell r="E5060">
            <v>1791499912</v>
          </cell>
        </row>
        <row r="5061">
          <cell r="A5061">
            <v>38288</v>
          </cell>
          <cell r="E5061">
            <v>1670045096</v>
          </cell>
        </row>
        <row r="5062">
          <cell r="A5062">
            <v>38289</v>
          </cell>
          <cell r="E5062">
            <v>1587380210</v>
          </cell>
        </row>
        <row r="5063">
          <cell r="A5063">
            <v>38290</v>
          </cell>
          <cell r="E5063">
            <v>0</v>
          </cell>
        </row>
        <row r="5064">
          <cell r="A5064">
            <v>38291</v>
          </cell>
          <cell r="E5064">
            <v>0</v>
          </cell>
        </row>
        <row r="5065">
          <cell r="A5065">
            <v>38292</v>
          </cell>
          <cell r="E5065">
            <v>1509626635</v>
          </cell>
        </row>
        <row r="5066">
          <cell r="A5066">
            <v>38293</v>
          </cell>
          <cell r="E5066">
            <v>1722405803</v>
          </cell>
        </row>
        <row r="5067">
          <cell r="A5067">
            <v>38294</v>
          </cell>
          <cell r="E5067">
            <v>1829516397</v>
          </cell>
        </row>
        <row r="5068">
          <cell r="A5068">
            <v>38295</v>
          </cell>
          <cell r="E5068">
            <v>1865530369</v>
          </cell>
        </row>
        <row r="5069">
          <cell r="A5069">
            <v>38296</v>
          </cell>
          <cell r="E5069">
            <v>1799844729</v>
          </cell>
        </row>
        <row r="5070">
          <cell r="A5070">
            <v>38297</v>
          </cell>
          <cell r="E5070">
            <v>0</v>
          </cell>
        </row>
        <row r="5071">
          <cell r="A5071">
            <v>38298</v>
          </cell>
          <cell r="E5071">
            <v>0</v>
          </cell>
        </row>
        <row r="5072">
          <cell r="A5072">
            <v>38299</v>
          </cell>
          <cell r="E5072">
            <v>1405962499</v>
          </cell>
        </row>
        <row r="5073">
          <cell r="A5073">
            <v>38300</v>
          </cell>
          <cell r="E5073">
            <v>1529105405</v>
          </cell>
        </row>
        <row r="5074">
          <cell r="A5074">
            <v>38301</v>
          </cell>
          <cell r="E5074">
            <v>1550960075</v>
          </cell>
        </row>
        <row r="5075">
          <cell r="A5075">
            <v>38302</v>
          </cell>
          <cell r="E5075">
            <v>1442867296</v>
          </cell>
        </row>
        <row r="5076">
          <cell r="A5076">
            <v>38303</v>
          </cell>
          <cell r="E5076">
            <v>1593672253</v>
          </cell>
        </row>
        <row r="5077">
          <cell r="A5077">
            <v>38304</v>
          </cell>
          <cell r="E5077">
            <v>0</v>
          </cell>
        </row>
        <row r="5078">
          <cell r="A5078">
            <v>38305</v>
          </cell>
          <cell r="E5078">
            <v>0</v>
          </cell>
        </row>
        <row r="5079">
          <cell r="A5079">
            <v>38306</v>
          </cell>
          <cell r="E5079">
            <v>1512459022</v>
          </cell>
        </row>
        <row r="5080">
          <cell r="A5080">
            <v>38307</v>
          </cell>
          <cell r="E5080">
            <v>1423061404</v>
          </cell>
        </row>
        <row r="5081">
          <cell r="A5081">
            <v>38308</v>
          </cell>
          <cell r="E5081">
            <v>1744637221</v>
          </cell>
        </row>
        <row r="5082">
          <cell r="A5082">
            <v>38309</v>
          </cell>
          <cell r="E5082">
            <v>1549423176</v>
          </cell>
        </row>
        <row r="5083">
          <cell r="A5083">
            <v>38310</v>
          </cell>
          <cell r="E5083">
            <v>1567991865</v>
          </cell>
        </row>
        <row r="5084">
          <cell r="A5084">
            <v>38311</v>
          </cell>
          <cell r="E5084">
            <v>0</v>
          </cell>
        </row>
        <row r="5085">
          <cell r="A5085">
            <v>38312</v>
          </cell>
          <cell r="E5085">
            <v>0</v>
          </cell>
        </row>
        <row r="5086">
          <cell r="A5086">
            <v>38313</v>
          </cell>
          <cell r="E5086">
            <v>1468033048</v>
          </cell>
        </row>
        <row r="5087">
          <cell r="A5087">
            <v>38314</v>
          </cell>
          <cell r="E5087">
            <v>1482501839</v>
          </cell>
        </row>
        <row r="5088">
          <cell r="A5088">
            <v>38315</v>
          </cell>
          <cell r="E5088">
            <v>1183240527</v>
          </cell>
        </row>
        <row r="5089">
          <cell r="A5089">
            <v>38316</v>
          </cell>
          <cell r="E5089">
            <v>0</v>
          </cell>
        </row>
        <row r="5090">
          <cell r="A5090">
            <v>38317</v>
          </cell>
          <cell r="E5090">
            <v>513532159</v>
          </cell>
        </row>
        <row r="5091">
          <cell r="A5091">
            <v>38318</v>
          </cell>
          <cell r="E5091">
            <v>0</v>
          </cell>
        </row>
        <row r="5092">
          <cell r="A5092">
            <v>38319</v>
          </cell>
          <cell r="E5092">
            <v>0</v>
          </cell>
        </row>
        <row r="5093">
          <cell r="A5093">
            <v>38320</v>
          </cell>
          <cell r="E5093">
            <v>1444172303</v>
          </cell>
        </row>
        <row r="5094">
          <cell r="A5094">
            <v>38321</v>
          </cell>
          <cell r="E5094">
            <v>1663691164</v>
          </cell>
        </row>
        <row r="5095">
          <cell r="A5095">
            <v>38322</v>
          </cell>
          <cell r="E5095">
            <v>1842042393</v>
          </cell>
        </row>
        <row r="5096">
          <cell r="A5096">
            <v>38323</v>
          </cell>
          <cell r="E5096">
            <v>1853903040</v>
          </cell>
        </row>
        <row r="5097">
          <cell r="A5097">
            <v>38324</v>
          </cell>
          <cell r="E5097">
            <v>1636776608</v>
          </cell>
        </row>
        <row r="5098">
          <cell r="A5098">
            <v>38325</v>
          </cell>
          <cell r="E5098">
            <v>0</v>
          </cell>
        </row>
        <row r="5099">
          <cell r="A5099">
            <v>38326</v>
          </cell>
          <cell r="E5099">
            <v>0</v>
          </cell>
        </row>
        <row r="5100">
          <cell r="A5100">
            <v>38327</v>
          </cell>
          <cell r="E5100">
            <v>1403812554</v>
          </cell>
        </row>
        <row r="5101">
          <cell r="A5101">
            <v>38328</v>
          </cell>
          <cell r="E5101">
            <v>1579935376</v>
          </cell>
        </row>
        <row r="5102">
          <cell r="A5102">
            <v>38329</v>
          </cell>
          <cell r="E5102">
            <v>1609516907</v>
          </cell>
        </row>
        <row r="5103">
          <cell r="A5103">
            <v>38330</v>
          </cell>
          <cell r="E5103">
            <v>1674862467</v>
          </cell>
        </row>
        <row r="5104">
          <cell r="A5104">
            <v>38331</v>
          </cell>
          <cell r="E5104">
            <v>1512711938</v>
          </cell>
        </row>
        <row r="5105">
          <cell r="A5105">
            <v>38332</v>
          </cell>
          <cell r="E5105">
            <v>0</v>
          </cell>
        </row>
        <row r="5106">
          <cell r="A5106">
            <v>38333</v>
          </cell>
          <cell r="E5106">
            <v>0</v>
          </cell>
        </row>
        <row r="5107">
          <cell r="A5107">
            <v>38334</v>
          </cell>
          <cell r="E5107">
            <v>1503648376</v>
          </cell>
        </row>
        <row r="5108">
          <cell r="A5108">
            <v>38335</v>
          </cell>
          <cell r="E5108">
            <v>1586260524</v>
          </cell>
        </row>
        <row r="5109">
          <cell r="A5109">
            <v>38336</v>
          </cell>
          <cell r="E5109">
            <v>1807042764</v>
          </cell>
        </row>
        <row r="5110">
          <cell r="A5110">
            <v>38337</v>
          </cell>
          <cell r="E5110">
            <v>1853383217</v>
          </cell>
        </row>
        <row r="5111">
          <cell r="A5111">
            <v>38338</v>
          </cell>
          <cell r="E5111">
            <v>2733137418</v>
          </cell>
        </row>
        <row r="5112">
          <cell r="A5112">
            <v>38339</v>
          </cell>
          <cell r="E5112">
            <v>0</v>
          </cell>
        </row>
        <row r="5113">
          <cell r="A5113">
            <v>38340</v>
          </cell>
          <cell r="E5113">
            <v>0</v>
          </cell>
        </row>
        <row r="5114">
          <cell r="A5114">
            <v>38341</v>
          </cell>
          <cell r="E5114">
            <v>1462937871</v>
          </cell>
        </row>
        <row r="5115">
          <cell r="A5115">
            <v>38342</v>
          </cell>
          <cell r="E5115">
            <v>1538032796</v>
          </cell>
        </row>
        <row r="5116">
          <cell r="A5116">
            <v>38343</v>
          </cell>
          <cell r="E5116">
            <v>1452612721</v>
          </cell>
        </row>
        <row r="5117">
          <cell r="A5117">
            <v>38344</v>
          </cell>
          <cell r="E5117">
            <v>984941838</v>
          </cell>
        </row>
        <row r="5118">
          <cell r="A5118">
            <v>38345</v>
          </cell>
          <cell r="E5118">
            <v>0</v>
          </cell>
        </row>
        <row r="5119">
          <cell r="A5119">
            <v>38346</v>
          </cell>
          <cell r="E5119">
            <v>0</v>
          </cell>
        </row>
        <row r="5120">
          <cell r="A5120">
            <v>38347</v>
          </cell>
          <cell r="E5120">
            <v>0</v>
          </cell>
        </row>
        <row r="5121">
          <cell r="A5121">
            <v>38348</v>
          </cell>
          <cell r="E5121">
            <v>949512325</v>
          </cell>
        </row>
        <row r="5122">
          <cell r="A5122">
            <v>38349</v>
          </cell>
          <cell r="E5122">
            <v>1018548168</v>
          </cell>
        </row>
        <row r="5123">
          <cell r="A5123">
            <v>38350</v>
          </cell>
          <cell r="E5123">
            <v>959866812</v>
          </cell>
        </row>
        <row r="5124">
          <cell r="A5124">
            <v>38351</v>
          </cell>
          <cell r="E5124">
            <v>858607098</v>
          </cell>
        </row>
        <row r="5125">
          <cell r="A5125">
            <v>38352</v>
          </cell>
          <cell r="E5125">
            <v>834693046</v>
          </cell>
        </row>
        <row r="5126">
          <cell r="A5126">
            <v>38353</v>
          </cell>
          <cell r="E5126">
            <v>0</v>
          </cell>
        </row>
        <row r="5127">
          <cell r="A5127">
            <v>38354</v>
          </cell>
          <cell r="E5127">
            <v>0</v>
          </cell>
        </row>
        <row r="5128">
          <cell r="A5128">
            <v>38355</v>
          </cell>
          <cell r="E5128">
            <v>1591171650</v>
          </cell>
        </row>
        <row r="5129">
          <cell r="A5129">
            <v>38356</v>
          </cell>
          <cell r="E5129">
            <v>1765347158</v>
          </cell>
        </row>
        <row r="5130">
          <cell r="A5130">
            <v>38357</v>
          </cell>
          <cell r="E5130">
            <v>1818272536</v>
          </cell>
        </row>
        <row r="5131">
          <cell r="A5131">
            <v>38358</v>
          </cell>
          <cell r="E5131">
            <v>1609304944</v>
          </cell>
        </row>
        <row r="5132">
          <cell r="A5132">
            <v>38359</v>
          </cell>
          <cell r="E5132">
            <v>1521586748</v>
          </cell>
        </row>
        <row r="5133">
          <cell r="A5133">
            <v>38360</v>
          </cell>
          <cell r="E5133">
            <v>0</v>
          </cell>
        </row>
        <row r="5134">
          <cell r="A5134">
            <v>38361</v>
          </cell>
          <cell r="E5134">
            <v>0</v>
          </cell>
        </row>
        <row r="5135">
          <cell r="A5135">
            <v>38362</v>
          </cell>
          <cell r="E5135">
            <v>1585619389</v>
          </cell>
        </row>
        <row r="5136">
          <cell r="A5136">
            <v>38363</v>
          </cell>
          <cell r="E5136">
            <v>1585552098</v>
          </cell>
        </row>
        <row r="5137">
          <cell r="A5137">
            <v>38364</v>
          </cell>
          <cell r="E5137">
            <v>1690708099</v>
          </cell>
        </row>
        <row r="5138">
          <cell r="A5138">
            <v>38365</v>
          </cell>
          <cell r="E5138">
            <v>1552615340</v>
          </cell>
        </row>
        <row r="5139">
          <cell r="A5139">
            <v>38366</v>
          </cell>
          <cell r="E5139">
            <v>1418014600</v>
          </cell>
        </row>
        <row r="5140">
          <cell r="A5140">
            <v>38367</v>
          </cell>
          <cell r="E5140">
            <v>0</v>
          </cell>
        </row>
        <row r="5141">
          <cell r="A5141">
            <v>38368</v>
          </cell>
          <cell r="E5141">
            <v>0</v>
          </cell>
        </row>
        <row r="5142">
          <cell r="A5142">
            <v>38369</v>
          </cell>
          <cell r="E5142">
            <v>0</v>
          </cell>
        </row>
        <row r="5143">
          <cell r="A5143">
            <v>38370</v>
          </cell>
          <cell r="E5143">
            <v>1654766540</v>
          </cell>
        </row>
        <row r="5144">
          <cell r="A5144">
            <v>38371</v>
          </cell>
          <cell r="E5144">
            <v>1564668857</v>
          </cell>
        </row>
        <row r="5145">
          <cell r="A5145">
            <v>38372</v>
          </cell>
          <cell r="E5145">
            <v>1801928059</v>
          </cell>
        </row>
        <row r="5146">
          <cell r="A5146">
            <v>38373</v>
          </cell>
          <cell r="E5146">
            <v>1685922512</v>
          </cell>
        </row>
        <row r="5147">
          <cell r="A5147">
            <v>38374</v>
          </cell>
          <cell r="E5147">
            <v>0</v>
          </cell>
        </row>
        <row r="5148">
          <cell r="A5148">
            <v>38375</v>
          </cell>
          <cell r="E5148">
            <v>0</v>
          </cell>
        </row>
        <row r="5149">
          <cell r="A5149">
            <v>38376</v>
          </cell>
          <cell r="E5149">
            <v>1542586709</v>
          </cell>
        </row>
        <row r="5150">
          <cell r="A5150">
            <v>38377</v>
          </cell>
          <cell r="E5150">
            <v>1678867451</v>
          </cell>
        </row>
        <row r="5151">
          <cell r="A5151">
            <v>38378</v>
          </cell>
          <cell r="E5151">
            <v>1696068396</v>
          </cell>
        </row>
        <row r="5152">
          <cell r="A5152">
            <v>38379</v>
          </cell>
          <cell r="E5152">
            <v>1654949081</v>
          </cell>
        </row>
        <row r="5153">
          <cell r="A5153">
            <v>38380</v>
          </cell>
          <cell r="E5153">
            <v>1713582314</v>
          </cell>
        </row>
        <row r="5154">
          <cell r="A5154">
            <v>38381</v>
          </cell>
          <cell r="E5154">
            <v>0</v>
          </cell>
        </row>
        <row r="5155">
          <cell r="A5155">
            <v>38382</v>
          </cell>
          <cell r="E5155">
            <v>0</v>
          </cell>
        </row>
        <row r="5156">
          <cell r="A5156">
            <v>38383</v>
          </cell>
          <cell r="E5156">
            <v>1742123118</v>
          </cell>
        </row>
        <row r="5157">
          <cell r="A5157">
            <v>38384</v>
          </cell>
          <cell r="E5157">
            <v>1749971984</v>
          </cell>
        </row>
        <row r="5158">
          <cell r="A5158">
            <v>38385</v>
          </cell>
          <cell r="E5158">
            <v>1634337557</v>
          </cell>
        </row>
        <row r="5159">
          <cell r="A5159">
            <v>38386</v>
          </cell>
          <cell r="E5159">
            <v>1605527652</v>
          </cell>
        </row>
        <row r="5160">
          <cell r="A5160">
            <v>38387</v>
          </cell>
          <cell r="E5160">
            <v>1686590080</v>
          </cell>
        </row>
        <row r="5161">
          <cell r="A5161">
            <v>38388</v>
          </cell>
          <cell r="E5161">
            <v>0</v>
          </cell>
        </row>
        <row r="5162">
          <cell r="A5162">
            <v>38389</v>
          </cell>
          <cell r="E5162">
            <v>0</v>
          </cell>
        </row>
        <row r="5163">
          <cell r="A5163">
            <v>38390</v>
          </cell>
          <cell r="E5163">
            <v>1391241925</v>
          </cell>
        </row>
        <row r="5164">
          <cell r="A5164">
            <v>38391</v>
          </cell>
          <cell r="E5164">
            <v>1463939661</v>
          </cell>
        </row>
        <row r="5165">
          <cell r="A5165">
            <v>38392</v>
          </cell>
          <cell r="E5165">
            <v>1583182920</v>
          </cell>
        </row>
        <row r="5166">
          <cell r="A5166">
            <v>38393</v>
          </cell>
          <cell r="E5166">
            <v>1574676120</v>
          </cell>
        </row>
        <row r="5167">
          <cell r="A5167">
            <v>38394</v>
          </cell>
          <cell r="E5167">
            <v>1604390803</v>
          </cell>
        </row>
        <row r="5168">
          <cell r="A5168">
            <v>38395</v>
          </cell>
          <cell r="E5168">
            <v>0</v>
          </cell>
        </row>
        <row r="5169">
          <cell r="A5169">
            <v>38396</v>
          </cell>
          <cell r="E5169">
            <v>0</v>
          </cell>
        </row>
        <row r="5170">
          <cell r="A5170">
            <v>38397</v>
          </cell>
          <cell r="E5170">
            <v>1341700656</v>
          </cell>
        </row>
        <row r="5171">
          <cell r="A5171">
            <v>38398</v>
          </cell>
          <cell r="E5171">
            <v>1602713091</v>
          </cell>
        </row>
        <row r="5172">
          <cell r="A5172">
            <v>38399</v>
          </cell>
          <cell r="E5172">
            <v>1556771708</v>
          </cell>
        </row>
        <row r="5173">
          <cell r="A5173">
            <v>38400</v>
          </cell>
          <cell r="E5173">
            <v>1625546451</v>
          </cell>
        </row>
        <row r="5174">
          <cell r="A5174">
            <v>38401</v>
          </cell>
          <cell r="E5174">
            <v>1590598193</v>
          </cell>
        </row>
        <row r="5175">
          <cell r="A5175">
            <v>38402</v>
          </cell>
          <cell r="E5175">
            <v>0</v>
          </cell>
        </row>
        <row r="5176">
          <cell r="A5176">
            <v>38403</v>
          </cell>
          <cell r="E5176">
            <v>0</v>
          </cell>
        </row>
        <row r="5177">
          <cell r="A5177">
            <v>38404</v>
          </cell>
          <cell r="E5177">
            <v>0</v>
          </cell>
        </row>
        <row r="5178">
          <cell r="A5178">
            <v>38405</v>
          </cell>
          <cell r="E5178">
            <v>1806547615</v>
          </cell>
        </row>
        <row r="5179">
          <cell r="A5179">
            <v>38406</v>
          </cell>
          <cell r="E5179">
            <v>1545355434</v>
          </cell>
        </row>
        <row r="5180">
          <cell r="A5180">
            <v>38407</v>
          </cell>
          <cell r="E5180">
            <v>1587973738</v>
          </cell>
        </row>
        <row r="5181">
          <cell r="A5181">
            <v>38408</v>
          </cell>
          <cell r="E5181">
            <v>1561158233</v>
          </cell>
        </row>
        <row r="5182">
          <cell r="A5182">
            <v>38409</v>
          </cell>
          <cell r="E5182">
            <v>0</v>
          </cell>
        </row>
        <row r="5183">
          <cell r="A5183">
            <v>38410</v>
          </cell>
          <cell r="E5183">
            <v>0</v>
          </cell>
        </row>
        <row r="5184">
          <cell r="A5184">
            <v>38411</v>
          </cell>
          <cell r="E5184">
            <v>1909776140</v>
          </cell>
        </row>
        <row r="5185">
          <cell r="A5185">
            <v>38412</v>
          </cell>
          <cell r="E5185">
            <v>1784672841</v>
          </cell>
        </row>
        <row r="5186">
          <cell r="A5186">
            <v>38413</v>
          </cell>
          <cell r="E5186">
            <v>1625360344</v>
          </cell>
        </row>
        <row r="5187">
          <cell r="A5187">
            <v>38414</v>
          </cell>
          <cell r="E5187">
            <v>1684715834</v>
          </cell>
        </row>
        <row r="5188">
          <cell r="A5188">
            <v>38415</v>
          </cell>
          <cell r="E5188">
            <v>1701728205</v>
          </cell>
        </row>
        <row r="5189">
          <cell r="A5189">
            <v>38416</v>
          </cell>
          <cell r="E5189">
            <v>0</v>
          </cell>
        </row>
        <row r="5190">
          <cell r="A5190">
            <v>38417</v>
          </cell>
          <cell r="E5190">
            <v>0</v>
          </cell>
        </row>
        <row r="5191">
          <cell r="A5191">
            <v>38418</v>
          </cell>
          <cell r="E5191">
            <v>1544477134</v>
          </cell>
        </row>
        <row r="5192">
          <cell r="A5192">
            <v>38419</v>
          </cell>
          <cell r="E5192">
            <v>1590114330</v>
          </cell>
        </row>
        <row r="5193">
          <cell r="A5193">
            <v>38420</v>
          </cell>
          <cell r="E5193">
            <v>1760624733</v>
          </cell>
        </row>
        <row r="5194">
          <cell r="A5194">
            <v>38421</v>
          </cell>
          <cell r="E5194">
            <v>1709134910</v>
          </cell>
        </row>
        <row r="5195">
          <cell r="A5195">
            <v>38422</v>
          </cell>
          <cell r="E5195">
            <v>1504266153</v>
          </cell>
        </row>
        <row r="5196">
          <cell r="A5196">
            <v>38423</v>
          </cell>
          <cell r="E5196">
            <v>0</v>
          </cell>
        </row>
        <row r="5197">
          <cell r="A5197">
            <v>38424</v>
          </cell>
          <cell r="E5197">
            <v>0</v>
          </cell>
        </row>
        <row r="5198">
          <cell r="A5198">
            <v>38425</v>
          </cell>
          <cell r="E5198">
            <v>1528735221</v>
          </cell>
        </row>
        <row r="5199">
          <cell r="A5199">
            <v>38426</v>
          </cell>
          <cell r="E5199">
            <v>1574623349</v>
          </cell>
        </row>
        <row r="5200">
          <cell r="A5200">
            <v>38427</v>
          </cell>
          <cell r="E5200">
            <v>1764859595</v>
          </cell>
        </row>
        <row r="5201">
          <cell r="A5201">
            <v>38428</v>
          </cell>
          <cell r="E5201">
            <v>1636005956</v>
          </cell>
        </row>
        <row r="5202">
          <cell r="A5202">
            <v>38429</v>
          </cell>
          <cell r="E5202">
            <v>2812857013</v>
          </cell>
        </row>
        <row r="5203">
          <cell r="A5203">
            <v>38430</v>
          </cell>
          <cell r="E5203">
            <v>0</v>
          </cell>
        </row>
        <row r="5204">
          <cell r="A5204">
            <v>38431</v>
          </cell>
          <cell r="E5204">
            <v>0</v>
          </cell>
        </row>
        <row r="5205">
          <cell r="A5205">
            <v>38432</v>
          </cell>
          <cell r="E5205">
            <v>1509318340</v>
          </cell>
        </row>
        <row r="5206">
          <cell r="A5206">
            <v>38433</v>
          </cell>
          <cell r="E5206">
            <v>1766193049</v>
          </cell>
        </row>
        <row r="5207">
          <cell r="A5207">
            <v>38434</v>
          </cell>
          <cell r="E5207">
            <v>1894396877</v>
          </cell>
        </row>
        <row r="5208">
          <cell r="A5208">
            <v>38435</v>
          </cell>
          <cell r="E5208">
            <v>1423482853</v>
          </cell>
        </row>
        <row r="5209">
          <cell r="A5209">
            <v>38436</v>
          </cell>
          <cell r="E5209">
            <v>0</v>
          </cell>
        </row>
        <row r="5210">
          <cell r="A5210">
            <v>38437</v>
          </cell>
          <cell r="E5210">
            <v>0</v>
          </cell>
        </row>
        <row r="5211">
          <cell r="A5211">
            <v>38438</v>
          </cell>
          <cell r="E5211">
            <v>0</v>
          </cell>
        </row>
        <row r="5212">
          <cell r="A5212">
            <v>38439</v>
          </cell>
          <cell r="E5212">
            <v>1421625106</v>
          </cell>
        </row>
        <row r="5213">
          <cell r="A5213">
            <v>38440</v>
          </cell>
          <cell r="E5213">
            <v>1852043795</v>
          </cell>
        </row>
        <row r="5214">
          <cell r="A5214">
            <v>38441</v>
          </cell>
          <cell r="E5214">
            <v>1769542079</v>
          </cell>
        </row>
        <row r="5215">
          <cell r="A5215">
            <v>38442</v>
          </cell>
          <cell r="E5215">
            <v>1835078302</v>
          </cell>
        </row>
        <row r="5216">
          <cell r="A5216">
            <v>38443</v>
          </cell>
          <cell r="E5216">
            <v>1847258257</v>
          </cell>
        </row>
        <row r="5217">
          <cell r="A5217">
            <v>38444</v>
          </cell>
          <cell r="E5217">
            <v>0</v>
          </cell>
        </row>
        <row r="5218">
          <cell r="A5218">
            <v>38445</v>
          </cell>
          <cell r="E5218">
            <v>0</v>
          </cell>
        </row>
        <row r="5219">
          <cell r="A5219">
            <v>38446</v>
          </cell>
          <cell r="E5219">
            <v>1714186235</v>
          </cell>
        </row>
        <row r="5220">
          <cell r="A5220">
            <v>38447</v>
          </cell>
          <cell r="E5220">
            <v>1543265897</v>
          </cell>
        </row>
        <row r="5221">
          <cell r="A5221">
            <v>38448</v>
          </cell>
          <cell r="E5221">
            <v>1493130210</v>
          </cell>
        </row>
        <row r="5222">
          <cell r="A5222">
            <v>38449</v>
          </cell>
          <cell r="E5222">
            <v>1546979837</v>
          </cell>
        </row>
        <row r="5223">
          <cell r="A5223">
            <v>38450</v>
          </cell>
          <cell r="E5223">
            <v>1381662027</v>
          </cell>
        </row>
        <row r="5224">
          <cell r="A5224">
            <v>38451</v>
          </cell>
          <cell r="E5224">
            <v>0</v>
          </cell>
        </row>
        <row r="5225">
          <cell r="A5225">
            <v>38452</v>
          </cell>
          <cell r="E5225">
            <v>0</v>
          </cell>
        </row>
        <row r="5226">
          <cell r="A5226">
            <v>38453</v>
          </cell>
          <cell r="E5226">
            <v>1306515729</v>
          </cell>
        </row>
        <row r="5227">
          <cell r="A5227">
            <v>38454</v>
          </cell>
          <cell r="E5227">
            <v>1654736692</v>
          </cell>
        </row>
        <row r="5228">
          <cell r="A5228">
            <v>38455</v>
          </cell>
          <cell r="E5228">
            <v>1725831093</v>
          </cell>
        </row>
        <row r="5229">
          <cell r="A5229">
            <v>38456</v>
          </cell>
          <cell r="E5229">
            <v>2009110849</v>
          </cell>
        </row>
        <row r="5230">
          <cell r="A5230">
            <v>38457</v>
          </cell>
          <cell r="E5230">
            <v>2276561698</v>
          </cell>
        </row>
        <row r="5231">
          <cell r="A5231">
            <v>38458</v>
          </cell>
          <cell r="E5231">
            <v>0</v>
          </cell>
        </row>
        <row r="5232">
          <cell r="A5232">
            <v>38459</v>
          </cell>
          <cell r="E5232">
            <v>0</v>
          </cell>
        </row>
        <row r="5233">
          <cell r="A5233">
            <v>38460</v>
          </cell>
          <cell r="E5233">
            <v>1814394370</v>
          </cell>
        </row>
        <row r="5234">
          <cell r="A5234">
            <v>38461</v>
          </cell>
          <cell r="E5234">
            <v>1827086778</v>
          </cell>
        </row>
        <row r="5235">
          <cell r="A5235">
            <v>38462</v>
          </cell>
          <cell r="E5235">
            <v>1864497673</v>
          </cell>
        </row>
        <row r="5236">
          <cell r="A5236">
            <v>38463</v>
          </cell>
          <cell r="E5236">
            <v>1935377228</v>
          </cell>
        </row>
        <row r="5237">
          <cell r="A5237">
            <v>38464</v>
          </cell>
          <cell r="E5237">
            <v>1750249496</v>
          </cell>
        </row>
        <row r="5238">
          <cell r="A5238">
            <v>38465</v>
          </cell>
          <cell r="E5238">
            <v>0</v>
          </cell>
        </row>
        <row r="5239">
          <cell r="A5239">
            <v>38466</v>
          </cell>
          <cell r="E5239">
            <v>0</v>
          </cell>
        </row>
        <row r="5240">
          <cell r="A5240">
            <v>38467</v>
          </cell>
          <cell r="E5240">
            <v>1482442809</v>
          </cell>
        </row>
        <row r="5241">
          <cell r="A5241">
            <v>38468</v>
          </cell>
          <cell r="E5241">
            <v>1637180063</v>
          </cell>
        </row>
        <row r="5242">
          <cell r="A5242">
            <v>38469</v>
          </cell>
          <cell r="E5242">
            <v>1763433778</v>
          </cell>
        </row>
        <row r="5243">
          <cell r="A5243">
            <v>38470</v>
          </cell>
          <cell r="E5243">
            <v>1833148714</v>
          </cell>
        </row>
        <row r="5244">
          <cell r="A5244">
            <v>38471</v>
          </cell>
          <cell r="E5244">
            <v>2011998615</v>
          </cell>
        </row>
        <row r="5245">
          <cell r="A5245">
            <v>38472</v>
          </cell>
          <cell r="E5245">
            <v>0</v>
          </cell>
        </row>
        <row r="5246">
          <cell r="A5246">
            <v>38473</v>
          </cell>
          <cell r="E5246">
            <v>0</v>
          </cell>
        </row>
        <row r="5247">
          <cell r="A5247">
            <v>38474</v>
          </cell>
          <cell r="E5247">
            <v>1659281121</v>
          </cell>
        </row>
        <row r="5248">
          <cell r="A5248">
            <v>38475</v>
          </cell>
          <cell r="E5248">
            <v>1749316220</v>
          </cell>
        </row>
        <row r="5249">
          <cell r="A5249">
            <v>38476</v>
          </cell>
          <cell r="E5249">
            <v>1908675220</v>
          </cell>
        </row>
        <row r="5250">
          <cell r="A5250">
            <v>38477</v>
          </cell>
          <cell r="E5250">
            <v>1711081086</v>
          </cell>
        </row>
        <row r="5251">
          <cell r="A5251">
            <v>38478</v>
          </cell>
          <cell r="E5251">
            <v>1425865116</v>
          </cell>
        </row>
        <row r="5252">
          <cell r="A5252">
            <v>38479</v>
          </cell>
          <cell r="E5252">
            <v>0</v>
          </cell>
        </row>
        <row r="5253">
          <cell r="A5253">
            <v>38480</v>
          </cell>
          <cell r="E5253">
            <v>0</v>
          </cell>
        </row>
        <row r="5254">
          <cell r="A5254">
            <v>38481</v>
          </cell>
          <cell r="E5254">
            <v>1439682412</v>
          </cell>
        </row>
        <row r="5255">
          <cell r="A5255">
            <v>38482</v>
          </cell>
          <cell r="E5255">
            <v>1557194846</v>
          </cell>
        </row>
        <row r="5256">
          <cell r="A5256">
            <v>38483</v>
          </cell>
          <cell r="E5256">
            <v>1490174314</v>
          </cell>
        </row>
        <row r="5257">
          <cell r="A5257">
            <v>38484</v>
          </cell>
          <cell r="E5257">
            <v>1646459219</v>
          </cell>
        </row>
        <row r="5258">
          <cell r="A5258">
            <v>38485</v>
          </cell>
          <cell r="E5258">
            <v>1816015148</v>
          </cell>
        </row>
        <row r="5259">
          <cell r="A5259">
            <v>38486</v>
          </cell>
          <cell r="E5259">
            <v>0</v>
          </cell>
        </row>
        <row r="5260">
          <cell r="A5260">
            <v>38487</v>
          </cell>
          <cell r="E5260">
            <v>0</v>
          </cell>
        </row>
        <row r="5261">
          <cell r="A5261">
            <v>38488</v>
          </cell>
          <cell r="E5261">
            <v>1534788781</v>
          </cell>
        </row>
        <row r="5262">
          <cell r="A5262">
            <v>38489</v>
          </cell>
          <cell r="E5262">
            <v>1572045901</v>
          </cell>
        </row>
        <row r="5263">
          <cell r="A5263">
            <v>38490</v>
          </cell>
          <cell r="E5263">
            <v>1846468970</v>
          </cell>
        </row>
        <row r="5264">
          <cell r="A5264">
            <v>38491</v>
          </cell>
          <cell r="E5264">
            <v>1429601908</v>
          </cell>
        </row>
        <row r="5265">
          <cell r="A5265">
            <v>38492</v>
          </cell>
          <cell r="E5265">
            <v>1345211458</v>
          </cell>
        </row>
        <row r="5266">
          <cell r="A5266">
            <v>38493</v>
          </cell>
          <cell r="E5266">
            <v>0</v>
          </cell>
        </row>
        <row r="5267">
          <cell r="A5267">
            <v>38494</v>
          </cell>
          <cell r="E5267">
            <v>0</v>
          </cell>
        </row>
        <row r="5268">
          <cell r="A5268">
            <v>38495</v>
          </cell>
          <cell r="E5268">
            <v>1310465765</v>
          </cell>
        </row>
        <row r="5269">
          <cell r="A5269">
            <v>38496</v>
          </cell>
          <cell r="E5269">
            <v>1331436620</v>
          </cell>
        </row>
        <row r="5270">
          <cell r="A5270">
            <v>38497</v>
          </cell>
          <cell r="E5270">
            <v>1405421717</v>
          </cell>
        </row>
        <row r="5271">
          <cell r="A5271">
            <v>38498</v>
          </cell>
          <cell r="E5271">
            <v>1400925130</v>
          </cell>
        </row>
        <row r="5272">
          <cell r="A5272">
            <v>38499</v>
          </cell>
          <cell r="E5272">
            <v>1092894994</v>
          </cell>
        </row>
        <row r="5273">
          <cell r="A5273">
            <v>38500</v>
          </cell>
          <cell r="E5273">
            <v>0</v>
          </cell>
        </row>
        <row r="5274">
          <cell r="A5274">
            <v>38501</v>
          </cell>
          <cell r="E5274">
            <v>0</v>
          </cell>
        </row>
        <row r="5275">
          <cell r="A5275">
            <v>38502</v>
          </cell>
          <cell r="E5275">
            <v>0</v>
          </cell>
        </row>
        <row r="5276">
          <cell r="A5276">
            <v>38503</v>
          </cell>
          <cell r="E5276">
            <v>1712496761</v>
          </cell>
        </row>
        <row r="5277">
          <cell r="A5277">
            <v>38504</v>
          </cell>
          <cell r="E5277">
            <v>1460132530</v>
          </cell>
        </row>
        <row r="5278">
          <cell r="A5278">
            <v>38505</v>
          </cell>
          <cell r="E5278">
            <v>1500179846</v>
          </cell>
        </row>
        <row r="5279">
          <cell r="A5279">
            <v>38506</v>
          </cell>
          <cell r="E5279">
            <v>1348622979</v>
          </cell>
        </row>
        <row r="5280">
          <cell r="A5280">
            <v>38507</v>
          </cell>
          <cell r="E5280">
            <v>0</v>
          </cell>
        </row>
        <row r="5281">
          <cell r="A5281">
            <v>38508</v>
          </cell>
          <cell r="E5281">
            <v>0</v>
          </cell>
        </row>
        <row r="5282">
          <cell r="A5282">
            <v>38509</v>
          </cell>
          <cell r="E5282">
            <v>1222601358</v>
          </cell>
        </row>
        <row r="5283">
          <cell r="A5283">
            <v>38510</v>
          </cell>
          <cell r="E5283">
            <v>1519336004</v>
          </cell>
        </row>
        <row r="5284">
          <cell r="A5284">
            <v>38511</v>
          </cell>
          <cell r="E5284">
            <v>1420803254</v>
          </cell>
        </row>
        <row r="5285">
          <cell r="A5285">
            <v>38512</v>
          </cell>
          <cell r="E5285">
            <v>1503772204</v>
          </cell>
        </row>
        <row r="5286">
          <cell r="A5286">
            <v>38513</v>
          </cell>
          <cell r="E5286">
            <v>1311862033</v>
          </cell>
        </row>
        <row r="5287">
          <cell r="A5287">
            <v>38514</v>
          </cell>
          <cell r="E5287">
            <v>0</v>
          </cell>
        </row>
        <row r="5288">
          <cell r="A5288">
            <v>38515</v>
          </cell>
          <cell r="E5288">
            <v>0</v>
          </cell>
        </row>
        <row r="5289">
          <cell r="A5289">
            <v>38516</v>
          </cell>
          <cell r="E5289">
            <v>1335864708</v>
          </cell>
        </row>
        <row r="5290">
          <cell r="A5290">
            <v>38517</v>
          </cell>
          <cell r="E5290">
            <v>1403003742</v>
          </cell>
        </row>
        <row r="5291">
          <cell r="A5291">
            <v>38518</v>
          </cell>
          <cell r="E5291">
            <v>1494199830</v>
          </cell>
        </row>
        <row r="5292">
          <cell r="A5292">
            <v>38519</v>
          </cell>
          <cell r="E5292">
            <v>1457083768</v>
          </cell>
        </row>
        <row r="5293">
          <cell r="A5293">
            <v>38520</v>
          </cell>
          <cell r="E5293">
            <v>2075712343</v>
          </cell>
        </row>
        <row r="5294">
          <cell r="A5294">
            <v>38521</v>
          </cell>
          <cell r="E5294">
            <v>0</v>
          </cell>
        </row>
        <row r="5295">
          <cell r="A5295">
            <v>38522</v>
          </cell>
          <cell r="E5295">
            <v>0</v>
          </cell>
        </row>
        <row r="5296">
          <cell r="A5296">
            <v>38523</v>
          </cell>
          <cell r="E5296">
            <v>1349585576</v>
          </cell>
        </row>
        <row r="5297">
          <cell r="A5297">
            <v>38524</v>
          </cell>
          <cell r="E5297">
            <v>1345219841</v>
          </cell>
        </row>
        <row r="5298">
          <cell r="A5298">
            <v>38525</v>
          </cell>
          <cell r="E5298">
            <v>1424317079</v>
          </cell>
        </row>
        <row r="5299">
          <cell r="A5299">
            <v>38526</v>
          </cell>
          <cell r="E5299">
            <v>1665582183</v>
          </cell>
        </row>
        <row r="5300">
          <cell r="A5300">
            <v>38527</v>
          </cell>
          <cell r="E5300">
            <v>3156833123</v>
          </cell>
        </row>
        <row r="5301">
          <cell r="A5301">
            <v>38528</v>
          </cell>
          <cell r="E5301">
            <v>0</v>
          </cell>
        </row>
        <row r="5302">
          <cell r="A5302">
            <v>38529</v>
          </cell>
          <cell r="E5302">
            <v>0</v>
          </cell>
        </row>
        <row r="5303">
          <cell r="A5303">
            <v>38530</v>
          </cell>
          <cell r="E5303">
            <v>1495498022</v>
          </cell>
        </row>
        <row r="5304">
          <cell r="A5304">
            <v>38531</v>
          </cell>
          <cell r="E5304">
            <v>1447957645</v>
          </cell>
        </row>
        <row r="5305">
          <cell r="A5305">
            <v>38532</v>
          </cell>
          <cell r="E5305">
            <v>1443059890</v>
          </cell>
        </row>
        <row r="5306">
          <cell r="A5306">
            <v>38533</v>
          </cell>
          <cell r="E5306">
            <v>1783073350</v>
          </cell>
        </row>
        <row r="5307">
          <cell r="A5307">
            <v>38534</v>
          </cell>
          <cell r="E5307">
            <v>1298350969</v>
          </cell>
        </row>
        <row r="5308">
          <cell r="A5308">
            <v>38535</v>
          </cell>
          <cell r="E5308">
            <v>0</v>
          </cell>
        </row>
        <row r="5309">
          <cell r="A5309">
            <v>38536</v>
          </cell>
          <cell r="E5309">
            <v>0</v>
          </cell>
        </row>
        <row r="5310">
          <cell r="A5310">
            <v>38537</v>
          </cell>
          <cell r="E5310">
            <v>0</v>
          </cell>
        </row>
        <row r="5311">
          <cell r="A5311">
            <v>38538</v>
          </cell>
          <cell r="E5311">
            <v>1452730510</v>
          </cell>
        </row>
        <row r="5312">
          <cell r="A5312">
            <v>38539</v>
          </cell>
          <cell r="E5312">
            <v>1553463036</v>
          </cell>
        </row>
        <row r="5313">
          <cell r="A5313">
            <v>38540</v>
          </cell>
          <cell r="E5313">
            <v>1627447288</v>
          </cell>
        </row>
        <row r="5314">
          <cell r="A5314">
            <v>38541</v>
          </cell>
          <cell r="E5314">
            <v>1521107279</v>
          </cell>
        </row>
        <row r="5315">
          <cell r="A5315">
            <v>38542</v>
          </cell>
          <cell r="E5315">
            <v>0</v>
          </cell>
        </row>
        <row r="5316">
          <cell r="A5316">
            <v>38543</v>
          </cell>
          <cell r="E5316">
            <v>0</v>
          </cell>
        </row>
        <row r="5317">
          <cell r="A5317">
            <v>38544</v>
          </cell>
          <cell r="E5317">
            <v>1493630272</v>
          </cell>
        </row>
        <row r="5318">
          <cell r="A5318">
            <v>38545</v>
          </cell>
          <cell r="E5318">
            <v>1532144453</v>
          </cell>
        </row>
        <row r="5319">
          <cell r="A5319">
            <v>38546</v>
          </cell>
          <cell r="E5319">
            <v>1453623736</v>
          </cell>
        </row>
        <row r="5320">
          <cell r="A5320">
            <v>38547</v>
          </cell>
          <cell r="E5320">
            <v>1658595952</v>
          </cell>
        </row>
        <row r="5321">
          <cell r="A5321">
            <v>38548</v>
          </cell>
          <cell r="E5321">
            <v>1383476943</v>
          </cell>
        </row>
        <row r="5322">
          <cell r="A5322">
            <v>38549</v>
          </cell>
          <cell r="E5322">
            <v>0</v>
          </cell>
        </row>
        <row r="5323">
          <cell r="A5323">
            <v>38550</v>
          </cell>
          <cell r="E5323">
            <v>0</v>
          </cell>
        </row>
        <row r="5324">
          <cell r="A5324">
            <v>38551</v>
          </cell>
          <cell r="E5324">
            <v>1283457044</v>
          </cell>
        </row>
        <row r="5325">
          <cell r="A5325">
            <v>38552</v>
          </cell>
          <cell r="E5325">
            <v>1642456717</v>
          </cell>
        </row>
        <row r="5326">
          <cell r="A5326">
            <v>38553</v>
          </cell>
          <cell r="E5326">
            <v>1662951188</v>
          </cell>
        </row>
        <row r="5327">
          <cell r="A5327">
            <v>38554</v>
          </cell>
          <cell r="E5327">
            <v>1742088407</v>
          </cell>
        </row>
        <row r="5328">
          <cell r="A5328">
            <v>38555</v>
          </cell>
          <cell r="E5328">
            <v>1445406215</v>
          </cell>
        </row>
        <row r="5329">
          <cell r="A5329">
            <v>38556</v>
          </cell>
          <cell r="E5329">
            <v>0</v>
          </cell>
        </row>
        <row r="5330">
          <cell r="A5330">
            <v>38557</v>
          </cell>
          <cell r="E5330">
            <v>0</v>
          </cell>
        </row>
        <row r="5331">
          <cell r="A5331">
            <v>38558</v>
          </cell>
          <cell r="E5331">
            <v>1365796346</v>
          </cell>
        </row>
        <row r="5332">
          <cell r="A5332">
            <v>38559</v>
          </cell>
          <cell r="E5332">
            <v>1565761703</v>
          </cell>
        </row>
        <row r="5333">
          <cell r="A5333">
            <v>38560</v>
          </cell>
          <cell r="E5333">
            <v>1546423794</v>
          </cell>
        </row>
        <row r="5334">
          <cell r="A5334">
            <v>38561</v>
          </cell>
          <cell r="E5334">
            <v>1621308725</v>
          </cell>
        </row>
        <row r="5335">
          <cell r="A5335">
            <v>38562</v>
          </cell>
          <cell r="E5335">
            <v>1495664611</v>
          </cell>
        </row>
        <row r="5336">
          <cell r="A5336">
            <v>38563</v>
          </cell>
          <cell r="E5336">
            <v>0</v>
          </cell>
        </row>
        <row r="5337">
          <cell r="A5337">
            <v>38564</v>
          </cell>
          <cell r="E5337">
            <v>0</v>
          </cell>
        </row>
        <row r="5338">
          <cell r="A5338">
            <v>38565</v>
          </cell>
          <cell r="E5338">
            <v>1412354621</v>
          </cell>
        </row>
        <row r="5339">
          <cell r="A5339">
            <v>38566</v>
          </cell>
          <cell r="E5339">
            <v>1611215079</v>
          </cell>
        </row>
        <row r="5340">
          <cell r="A5340">
            <v>38567</v>
          </cell>
          <cell r="E5340">
            <v>1630484907</v>
          </cell>
        </row>
        <row r="5341">
          <cell r="A5341">
            <v>38568</v>
          </cell>
          <cell r="E5341">
            <v>1609690340</v>
          </cell>
        </row>
        <row r="5342">
          <cell r="A5342">
            <v>38569</v>
          </cell>
          <cell r="E5342">
            <v>1571263560</v>
          </cell>
        </row>
        <row r="5343">
          <cell r="A5343">
            <v>38570</v>
          </cell>
          <cell r="E5343">
            <v>0</v>
          </cell>
        </row>
        <row r="5344">
          <cell r="A5344">
            <v>38571</v>
          </cell>
          <cell r="E5344">
            <v>0</v>
          </cell>
        </row>
        <row r="5345">
          <cell r="A5345">
            <v>38572</v>
          </cell>
          <cell r="E5345">
            <v>1479154226</v>
          </cell>
        </row>
        <row r="5346">
          <cell r="A5346">
            <v>38573</v>
          </cell>
          <cell r="E5346">
            <v>1532508582</v>
          </cell>
        </row>
        <row r="5347">
          <cell r="A5347">
            <v>38574</v>
          </cell>
          <cell r="E5347">
            <v>1801543261</v>
          </cell>
        </row>
        <row r="5348">
          <cell r="A5348">
            <v>38575</v>
          </cell>
          <cell r="E5348">
            <v>1565298046</v>
          </cell>
        </row>
        <row r="5349">
          <cell r="A5349">
            <v>38576</v>
          </cell>
          <cell r="E5349">
            <v>1384017803</v>
          </cell>
        </row>
        <row r="5350">
          <cell r="A5350">
            <v>38577</v>
          </cell>
          <cell r="E5350">
            <v>0</v>
          </cell>
        </row>
        <row r="5351">
          <cell r="A5351">
            <v>38578</v>
          </cell>
          <cell r="E5351">
            <v>0</v>
          </cell>
        </row>
        <row r="5352">
          <cell r="A5352">
            <v>38579</v>
          </cell>
          <cell r="E5352">
            <v>1246103747</v>
          </cell>
        </row>
        <row r="5353">
          <cell r="A5353">
            <v>38580</v>
          </cell>
          <cell r="E5353">
            <v>1448341356</v>
          </cell>
        </row>
        <row r="5354">
          <cell r="A5354">
            <v>38581</v>
          </cell>
          <cell r="E5354">
            <v>1501506394</v>
          </cell>
        </row>
        <row r="5355">
          <cell r="A5355">
            <v>38582</v>
          </cell>
          <cell r="E5355">
            <v>1473355678</v>
          </cell>
        </row>
        <row r="5356">
          <cell r="A5356">
            <v>38583</v>
          </cell>
          <cell r="E5356">
            <v>1314772114</v>
          </cell>
        </row>
        <row r="5357">
          <cell r="A5357">
            <v>38584</v>
          </cell>
          <cell r="E5357">
            <v>0</v>
          </cell>
        </row>
        <row r="5358">
          <cell r="A5358">
            <v>38585</v>
          </cell>
          <cell r="E5358">
            <v>0</v>
          </cell>
        </row>
        <row r="5359">
          <cell r="A5359">
            <v>38586</v>
          </cell>
          <cell r="E5359">
            <v>1304579275</v>
          </cell>
        </row>
        <row r="5360">
          <cell r="A5360">
            <v>38587</v>
          </cell>
          <cell r="E5360">
            <v>1346854381</v>
          </cell>
        </row>
        <row r="5361">
          <cell r="A5361">
            <v>38588</v>
          </cell>
          <cell r="E5361">
            <v>1550111095</v>
          </cell>
        </row>
        <row r="5362">
          <cell r="A5362">
            <v>38589</v>
          </cell>
          <cell r="E5362">
            <v>1275243995</v>
          </cell>
        </row>
        <row r="5363">
          <cell r="A5363">
            <v>38590</v>
          </cell>
          <cell r="E5363">
            <v>1235529615</v>
          </cell>
        </row>
        <row r="5364">
          <cell r="A5364">
            <v>38591</v>
          </cell>
          <cell r="E5364">
            <v>0</v>
          </cell>
        </row>
        <row r="5365">
          <cell r="A5365">
            <v>38592</v>
          </cell>
          <cell r="E5365">
            <v>0</v>
          </cell>
        </row>
        <row r="5366">
          <cell r="A5366">
            <v>38593</v>
          </cell>
          <cell r="E5366">
            <v>1284873552</v>
          </cell>
        </row>
        <row r="5367">
          <cell r="A5367">
            <v>38594</v>
          </cell>
          <cell r="E5367">
            <v>1559226965</v>
          </cell>
        </row>
        <row r="5368">
          <cell r="A5368">
            <v>38595</v>
          </cell>
          <cell r="E5368">
            <v>1923597783</v>
          </cell>
        </row>
        <row r="5369">
          <cell r="A5369">
            <v>38596</v>
          </cell>
          <cell r="E5369">
            <v>1800633619</v>
          </cell>
        </row>
        <row r="5370">
          <cell r="A5370">
            <v>38597</v>
          </cell>
          <cell r="E5370">
            <v>1328802237</v>
          </cell>
        </row>
        <row r="5371">
          <cell r="A5371">
            <v>38598</v>
          </cell>
          <cell r="E5371">
            <v>0</v>
          </cell>
        </row>
        <row r="5372">
          <cell r="A5372">
            <v>38599</v>
          </cell>
          <cell r="E5372">
            <v>0</v>
          </cell>
        </row>
        <row r="5373">
          <cell r="A5373">
            <v>38600</v>
          </cell>
          <cell r="E5373">
            <v>0</v>
          </cell>
        </row>
        <row r="5374">
          <cell r="A5374">
            <v>38601</v>
          </cell>
          <cell r="E5374">
            <v>1502553939</v>
          </cell>
        </row>
        <row r="5375">
          <cell r="A5375">
            <v>38602</v>
          </cell>
          <cell r="E5375">
            <v>1612644771</v>
          </cell>
        </row>
        <row r="5376">
          <cell r="A5376">
            <v>38603</v>
          </cell>
          <cell r="E5376">
            <v>1526927579</v>
          </cell>
        </row>
        <row r="5377">
          <cell r="A5377">
            <v>38604</v>
          </cell>
          <cell r="E5377">
            <v>1568949139</v>
          </cell>
        </row>
        <row r="5378">
          <cell r="A5378">
            <v>38605</v>
          </cell>
          <cell r="E5378">
            <v>0</v>
          </cell>
        </row>
        <row r="5379">
          <cell r="A5379">
            <v>38606</v>
          </cell>
          <cell r="E5379">
            <v>0</v>
          </cell>
        </row>
        <row r="5380">
          <cell r="A5380">
            <v>38607</v>
          </cell>
          <cell r="E5380">
            <v>1507070516</v>
          </cell>
        </row>
        <row r="5381">
          <cell r="A5381">
            <v>38608</v>
          </cell>
          <cell r="E5381">
            <v>1667889847</v>
          </cell>
        </row>
        <row r="5382">
          <cell r="A5382">
            <v>38609</v>
          </cell>
          <cell r="E5382">
            <v>1566793505</v>
          </cell>
        </row>
        <row r="5383">
          <cell r="A5383">
            <v>38610</v>
          </cell>
          <cell r="E5383">
            <v>1685364967</v>
          </cell>
        </row>
        <row r="5384">
          <cell r="A5384">
            <v>38611</v>
          </cell>
          <cell r="E5384">
            <v>3151430040</v>
          </cell>
        </row>
        <row r="5385">
          <cell r="A5385">
            <v>38612</v>
          </cell>
          <cell r="E5385">
            <v>0</v>
          </cell>
        </row>
        <row r="5386">
          <cell r="A5386">
            <v>38613</v>
          </cell>
          <cell r="E5386">
            <v>0</v>
          </cell>
        </row>
        <row r="5387">
          <cell r="A5387">
            <v>38614</v>
          </cell>
          <cell r="E5387">
            <v>1650442849</v>
          </cell>
        </row>
        <row r="5388">
          <cell r="A5388">
            <v>38615</v>
          </cell>
          <cell r="E5388">
            <v>1852711124</v>
          </cell>
        </row>
        <row r="5389">
          <cell r="A5389">
            <v>38616</v>
          </cell>
          <cell r="E5389">
            <v>2048084994</v>
          </cell>
        </row>
        <row r="5390">
          <cell r="A5390">
            <v>38617</v>
          </cell>
          <cell r="E5390">
            <v>1950445973</v>
          </cell>
        </row>
        <row r="5391">
          <cell r="A5391">
            <v>38618</v>
          </cell>
          <cell r="E5391">
            <v>1593411463</v>
          </cell>
        </row>
        <row r="5392">
          <cell r="A5392">
            <v>38619</v>
          </cell>
          <cell r="E5392">
            <v>0</v>
          </cell>
        </row>
        <row r="5393">
          <cell r="A5393">
            <v>38620</v>
          </cell>
          <cell r="E5393">
            <v>0</v>
          </cell>
        </row>
        <row r="5394">
          <cell r="A5394">
            <v>38621</v>
          </cell>
          <cell r="E5394">
            <v>1657479914</v>
          </cell>
        </row>
        <row r="5395">
          <cell r="A5395">
            <v>38622</v>
          </cell>
          <cell r="E5395">
            <v>1608210690</v>
          </cell>
        </row>
        <row r="5396">
          <cell r="A5396">
            <v>38623</v>
          </cell>
          <cell r="E5396">
            <v>1692640166</v>
          </cell>
        </row>
        <row r="5397">
          <cell r="A5397">
            <v>38624</v>
          </cell>
          <cell r="E5397">
            <v>1736581095</v>
          </cell>
        </row>
        <row r="5398">
          <cell r="A5398">
            <v>38625</v>
          </cell>
          <cell r="E5398">
            <v>1703682939</v>
          </cell>
        </row>
        <row r="5399">
          <cell r="A5399">
            <v>38626</v>
          </cell>
          <cell r="E5399">
            <v>0</v>
          </cell>
        </row>
        <row r="5400">
          <cell r="A5400">
            <v>38627</v>
          </cell>
          <cell r="E5400">
            <v>0</v>
          </cell>
        </row>
        <row r="5401">
          <cell r="A5401">
            <v>38628</v>
          </cell>
          <cell r="E5401">
            <v>1671285228</v>
          </cell>
        </row>
        <row r="5402">
          <cell r="A5402">
            <v>38629</v>
          </cell>
          <cell r="E5402">
            <v>1860729326</v>
          </cell>
        </row>
        <row r="5403">
          <cell r="A5403">
            <v>38630</v>
          </cell>
          <cell r="E5403">
            <v>2053231094</v>
          </cell>
        </row>
        <row r="5404">
          <cell r="A5404">
            <v>38631</v>
          </cell>
          <cell r="E5404">
            <v>2285984398</v>
          </cell>
        </row>
        <row r="5405">
          <cell r="A5405">
            <v>38632</v>
          </cell>
          <cell r="E5405">
            <v>1737010234</v>
          </cell>
        </row>
        <row r="5406">
          <cell r="A5406">
            <v>38633</v>
          </cell>
          <cell r="E5406">
            <v>0</v>
          </cell>
        </row>
        <row r="5407">
          <cell r="A5407">
            <v>38634</v>
          </cell>
          <cell r="E5407">
            <v>0</v>
          </cell>
        </row>
        <row r="5408">
          <cell r="A5408">
            <v>38635</v>
          </cell>
          <cell r="E5408">
            <v>1754634239</v>
          </cell>
        </row>
        <row r="5409">
          <cell r="A5409">
            <v>38636</v>
          </cell>
          <cell r="E5409">
            <v>1808288250</v>
          </cell>
        </row>
        <row r="5410">
          <cell r="A5410">
            <v>38637</v>
          </cell>
          <cell r="E5410">
            <v>2024329007</v>
          </cell>
        </row>
        <row r="5411">
          <cell r="A5411">
            <v>38638</v>
          </cell>
          <cell r="E5411">
            <v>1944778014</v>
          </cell>
        </row>
        <row r="5412">
          <cell r="A5412">
            <v>38639</v>
          </cell>
          <cell r="E5412">
            <v>1805490495</v>
          </cell>
        </row>
        <row r="5413">
          <cell r="A5413">
            <v>38640</v>
          </cell>
          <cell r="E5413">
            <v>0</v>
          </cell>
        </row>
        <row r="5414">
          <cell r="A5414">
            <v>38641</v>
          </cell>
          <cell r="E5414">
            <v>0</v>
          </cell>
        </row>
        <row r="5415">
          <cell r="A5415">
            <v>38642</v>
          </cell>
          <cell r="E5415">
            <v>1690599847</v>
          </cell>
        </row>
        <row r="5416">
          <cell r="A5416">
            <v>38643</v>
          </cell>
          <cell r="E5416">
            <v>1746909744</v>
          </cell>
        </row>
        <row r="5417">
          <cell r="A5417">
            <v>38644</v>
          </cell>
          <cell r="E5417">
            <v>2238361711</v>
          </cell>
        </row>
        <row r="5418">
          <cell r="A5418">
            <v>38645</v>
          </cell>
          <cell r="E5418">
            <v>2146104812</v>
          </cell>
        </row>
        <row r="5419">
          <cell r="A5419">
            <v>38646</v>
          </cell>
          <cell r="E5419">
            <v>2029100969</v>
          </cell>
        </row>
        <row r="5420">
          <cell r="A5420">
            <v>38647</v>
          </cell>
          <cell r="E5420">
            <v>0</v>
          </cell>
        </row>
        <row r="5421">
          <cell r="A5421">
            <v>38648</v>
          </cell>
          <cell r="E5421">
            <v>0</v>
          </cell>
        </row>
        <row r="5422">
          <cell r="A5422">
            <v>38649</v>
          </cell>
          <cell r="E5422">
            <v>1775032031</v>
          </cell>
        </row>
        <row r="5423">
          <cell r="A5423">
            <v>38650</v>
          </cell>
          <cell r="E5423">
            <v>1855239850</v>
          </cell>
        </row>
        <row r="5424">
          <cell r="A5424">
            <v>38651</v>
          </cell>
          <cell r="E5424">
            <v>1980683516</v>
          </cell>
        </row>
        <row r="5425">
          <cell r="A5425">
            <v>38652</v>
          </cell>
          <cell r="E5425">
            <v>2049361784</v>
          </cell>
        </row>
        <row r="5426">
          <cell r="A5426">
            <v>38653</v>
          </cell>
          <cell r="E5426">
            <v>1877117077</v>
          </cell>
        </row>
        <row r="5427">
          <cell r="A5427">
            <v>38654</v>
          </cell>
          <cell r="E5427">
            <v>0</v>
          </cell>
        </row>
        <row r="5428">
          <cell r="A5428">
            <v>38655</v>
          </cell>
          <cell r="E5428">
            <v>0</v>
          </cell>
        </row>
        <row r="5429">
          <cell r="A5429">
            <v>38656</v>
          </cell>
          <cell r="E5429">
            <v>2057084661</v>
          </cell>
        </row>
        <row r="5430">
          <cell r="A5430">
            <v>38657</v>
          </cell>
          <cell r="E5430">
            <v>1941449780</v>
          </cell>
        </row>
        <row r="5431">
          <cell r="A5431">
            <v>38658</v>
          </cell>
          <cell r="E5431">
            <v>2125744112</v>
          </cell>
        </row>
        <row r="5432">
          <cell r="A5432">
            <v>38659</v>
          </cell>
          <cell r="E5432">
            <v>2200365219</v>
          </cell>
        </row>
        <row r="5433">
          <cell r="A5433">
            <v>38660</v>
          </cell>
          <cell r="E5433">
            <v>1635191522</v>
          </cell>
        </row>
        <row r="5434">
          <cell r="A5434">
            <v>38661</v>
          </cell>
          <cell r="E5434">
            <v>0</v>
          </cell>
        </row>
        <row r="5435">
          <cell r="A5435">
            <v>38662</v>
          </cell>
          <cell r="E5435">
            <v>0</v>
          </cell>
        </row>
        <row r="5436">
          <cell r="A5436">
            <v>38663</v>
          </cell>
          <cell r="E5436">
            <v>1576910291</v>
          </cell>
        </row>
        <row r="5437">
          <cell r="A5437">
            <v>38664</v>
          </cell>
          <cell r="E5437">
            <v>1506362151</v>
          </cell>
        </row>
        <row r="5438">
          <cell r="A5438">
            <v>38665</v>
          </cell>
          <cell r="E5438">
            <v>1758178158</v>
          </cell>
        </row>
        <row r="5439">
          <cell r="A5439">
            <v>38666</v>
          </cell>
          <cell r="E5439">
            <v>1899332778</v>
          </cell>
        </row>
        <row r="5440">
          <cell r="A5440">
            <v>38667</v>
          </cell>
          <cell r="E5440">
            <v>1390449271</v>
          </cell>
        </row>
        <row r="5441">
          <cell r="A5441">
            <v>38668</v>
          </cell>
          <cell r="E5441">
            <v>0</v>
          </cell>
        </row>
        <row r="5442">
          <cell r="A5442">
            <v>38669</v>
          </cell>
          <cell r="E5442">
            <v>0</v>
          </cell>
        </row>
        <row r="5443">
          <cell r="A5443">
            <v>38670</v>
          </cell>
          <cell r="E5443">
            <v>1501548544</v>
          </cell>
        </row>
        <row r="5444">
          <cell r="A5444">
            <v>38671</v>
          </cell>
          <cell r="E5444">
            <v>1823915845</v>
          </cell>
        </row>
        <row r="5445">
          <cell r="A5445">
            <v>38672</v>
          </cell>
          <cell r="E5445">
            <v>1759645909</v>
          </cell>
        </row>
        <row r="5446">
          <cell r="A5446">
            <v>38673</v>
          </cell>
          <cell r="E5446">
            <v>1889780369</v>
          </cell>
        </row>
        <row r="5447">
          <cell r="A5447">
            <v>38674</v>
          </cell>
          <cell r="E5447">
            <v>1918497695</v>
          </cell>
        </row>
        <row r="5448">
          <cell r="A5448">
            <v>38675</v>
          </cell>
          <cell r="E5448">
            <v>0</v>
          </cell>
        </row>
        <row r="5449">
          <cell r="A5449">
            <v>38676</v>
          </cell>
          <cell r="E5449">
            <v>0</v>
          </cell>
        </row>
        <row r="5450">
          <cell r="A5450">
            <v>38677</v>
          </cell>
          <cell r="E5450">
            <v>1676864305</v>
          </cell>
        </row>
        <row r="5451">
          <cell r="A5451">
            <v>38678</v>
          </cell>
          <cell r="E5451">
            <v>1816854766</v>
          </cell>
        </row>
        <row r="5452">
          <cell r="A5452">
            <v>38679</v>
          </cell>
          <cell r="E5452">
            <v>1543585717</v>
          </cell>
        </row>
        <row r="5453">
          <cell r="A5453">
            <v>38680</v>
          </cell>
          <cell r="E5453">
            <v>0</v>
          </cell>
        </row>
        <row r="5454">
          <cell r="A5454">
            <v>38681</v>
          </cell>
          <cell r="E5454">
            <v>562153420</v>
          </cell>
        </row>
        <row r="5455">
          <cell r="A5455">
            <v>38682</v>
          </cell>
          <cell r="E5455">
            <v>0</v>
          </cell>
        </row>
        <row r="5456">
          <cell r="A5456">
            <v>38683</v>
          </cell>
          <cell r="E5456">
            <v>0</v>
          </cell>
        </row>
        <row r="5457">
          <cell r="A5457">
            <v>38684</v>
          </cell>
          <cell r="E5457">
            <v>1621976137</v>
          </cell>
        </row>
        <row r="5458">
          <cell r="A5458">
            <v>38685</v>
          </cell>
          <cell r="E5458">
            <v>1758410951</v>
          </cell>
        </row>
        <row r="5459">
          <cell r="A5459">
            <v>38686</v>
          </cell>
          <cell r="E5459">
            <v>2038006490</v>
          </cell>
        </row>
        <row r="5460">
          <cell r="A5460">
            <v>38687</v>
          </cell>
          <cell r="E5460">
            <v>2004510585</v>
          </cell>
        </row>
        <row r="5461">
          <cell r="A5461">
            <v>38688</v>
          </cell>
          <cell r="E5461">
            <v>1647467424</v>
          </cell>
        </row>
        <row r="5462">
          <cell r="A5462">
            <v>38689</v>
          </cell>
          <cell r="E5462">
            <v>0</v>
          </cell>
        </row>
        <row r="5463">
          <cell r="A5463">
            <v>38690</v>
          </cell>
          <cell r="E5463">
            <v>0</v>
          </cell>
        </row>
        <row r="5464">
          <cell r="A5464">
            <v>38691</v>
          </cell>
          <cell r="E5464">
            <v>1878664378</v>
          </cell>
        </row>
        <row r="5465">
          <cell r="A5465">
            <v>38692</v>
          </cell>
          <cell r="E5465">
            <v>1736456179</v>
          </cell>
        </row>
        <row r="5466">
          <cell r="A5466">
            <v>38693</v>
          </cell>
          <cell r="E5466">
            <v>1748940981</v>
          </cell>
        </row>
        <row r="5467">
          <cell r="A5467">
            <v>38694</v>
          </cell>
          <cell r="E5467">
            <v>1824407770</v>
          </cell>
        </row>
        <row r="5468">
          <cell r="A5468">
            <v>38695</v>
          </cell>
          <cell r="E5468">
            <v>1504948969</v>
          </cell>
        </row>
        <row r="5469">
          <cell r="A5469">
            <v>38696</v>
          </cell>
          <cell r="E5469">
            <v>0</v>
          </cell>
        </row>
        <row r="5470">
          <cell r="A5470">
            <v>38697</v>
          </cell>
          <cell r="E5470">
            <v>0</v>
          </cell>
        </row>
        <row r="5471">
          <cell r="A5471">
            <v>38698</v>
          </cell>
          <cell r="E5471">
            <v>1530469428</v>
          </cell>
        </row>
        <row r="5472">
          <cell r="A5472">
            <v>38699</v>
          </cell>
          <cell r="E5472">
            <v>1911955973</v>
          </cell>
        </row>
        <row r="5473">
          <cell r="A5473">
            <v>38700</v>
          </cell>
          <cell r="E5473">
            <v>1811995295</v>
          </cell>
        </row>
        <row r="5474">
          <cell r="A5474">
            <v>38701</v>
          </cell>
          <cell r="E5474">
            <v>1764333562</v>
          </cell>
        </row>
        <row r="5475">
          <cell r="A5475">
            <v>38702</v>
          </cell>
          <cell r="E5475">
            <v>2303450435</v>
          </cell>
        </row>
        <row r="5476">
          <cell r="A5476">
            <v>38703</v>
          </cell>
          <cell r="E5476">
            <v>0</v>
          </cell>
        </row>
        <row r="5477">
          <cell r="A5477">
            <v>38704</v>
          </cell>
          <cell r="E5477">
            <v>0</v>
          </cell>
        </row>
        <row r="5478">
          <cell r="A5478">
            <v>38705</v>
          </cell>
          <cell r="E5478">
            <v>1826156037</v>
          </cell>
        </row>
        <row r="5479">
          <cell r="A5479">
            <v>38706</v>
          </cell>
          <cell r="E5479">
            <v>1597382079</v>
          </cell>
        </row>
        <row r="5480">
          <cell r="A5480">
            <v>38707</v>
          </cell>
          <cell r="E5480">
            <v>1651000052</v>
          </cell>
        </row>
        <row r="5481">
          <cell r="A5481">
            <v>38708</v>
          </cell>
          <cell r="E5481">
            <v>1433603121</v>
          </cell>
        </row>
        <row r="5482">
          <cell r="A5482">
            <v>38709</v>
          </cell>
          <cell r="E5482">
            <v>1005126175</v>
          </cell>
        </row>
        <row r="5483">
          <cell r="A5483">
            <v>38710</v>
          </cell>
          <cell r="E5483">
            <v>0</v>
          </cell>
        </row>
        <row r="5484">
          <cell r="A5484">
            <v>38711</v>
          </cell>
          <cell r="E5484">
            <v>0</v>
          </cell>
        </row>
        <row r="5485">
          <cell r="A5485">
            <v>38712</v>
          </cell>
          <cell r="E5485">
            <v>0</v>
          </cell>
        </row>
        <row r="5486">
          <cell r="A5486">
            <v>38713</v>
          </cell>
          <cell r="E5486">
            <v>1268439144</v>
          </cell>
        </row>
        <row r="5487">
          <cell r="A5487">
            <v>38714</v>
          </cell>
          <cell r="E5487">
            <v>1194315488</v>
          </cell>
        </row>
        <row r="5488">
          <cell r="A5488">
            <v>38715</v>
          </cell>
          <cell r="E5488">
            <v>1108391937</v>
          </cell>
        </row>
        <row r="5489">
          <cell r="A5489">
            <v>38716</v>
          </cell>
          <cell r="E5489">
            <v>1210709192</v>
          </cell>
        </row>
        <row r="5490">
          <cell r="A5490">
            <v>38717</v>
          </cell>
          <cell r="E5490">
            <v>0</v>
          </cell>
        </row>
        <row r="5491">
          <cell r="A5491">
            <v>38718</v>
          </cell>
          <cell r="E5491">
            <v>0</v>
          </cell>
        </row>
        <row r="5492">
          <cell r="A5492">
            <v>38719</v>
          </cell>
          <cell r="E5492">
            <v>0</v>
          </cell>
        </row>
        <row r="5493">
          <cell r="A5493">
            <v>38720</v>
          </cell>
          <cell r="E5493">
            <v>2099303937</v>
          </cell>
        </row>
        <row r="5494">
          <cell r="A5494">
            <v>38721</v>
          </cell>
          <cell r="E5494">
            <v>1999541274</v>
          </cell>
        </row>
        <row r="5495">
          <cell r="A5495">
            <v>38722</v>
          </cell>
          <cell r="E5495">
            <v>1932008288</v>
          </cell>
        </row>
        <row r="5496">
          <cell r="A5496">
            <v>38723</v>
          </cell>
          <cell r="E5496">
            <v>1903139568</v>
          </cell>
        </row>
        <row r="5497">
          <cell r="A5497">
            <v>38724</v>
          </cell>
          <cell r="E5497">
            <v>0</v>
          </cell>
        </row>
        <row r="5498">
          <cell r="A5498">
            <v>38725</v>
          </cell>
          <cell r="E5498">
            <v>0</v>
          </cell>
        </row>
        <row r="5499">
          <cell r="A5499">
            <v>38726</v>
          </cell>
          <cell r="E5499">
            <v>1824125212</v>
          </cell>
        </row>
        <row r="5500">
          <cell r="A5500">
            <v>38727</v>
          </cell>
          <cell r="E5500">
            <v>1878181709</v>
          </cell>
        </row>
        <row r="5501">
          <cell r="A5501">
            <v>38728</v>
          </cell>
          <cell r="E5501">
            <v>1892684678</v>
          </cell>
        </row>
        <row r="5502">
          <cell r="A5502">
            <v>38729</v>
          </cell>
          <cell r="E5502">
            <v>1870829701</v>
          </cell>
        </row>
        <row r="5503">
          <cell r="A5503">
            <v>38730</v>
          </cell>
          <cell r="E5503">
            <v>1655236387</v>
          </cell>
        </row>
        <row r="5504">
          <cell r="A5504">
            <v>38731</v>
          </cell>
          <cell r="E5504">
            <v>0</v>
          </cell>
        </row>
        <row r="5505">
          <cell r="A5505">
            <v>38732</v>
          </cell>
          <cell r="E5505">
            <v>0</v>
          </cell>
        </row>
        <row r="5506">
          <cell r="A5506">
            <v>38733</v>
          </cell>
          <cell r="E5506">
            <v>0</v>
          </cell>
        </row>
        <row r="5507">
          <cell r="A5507">
            <v>38734</v>
          </cell>
          <cell r="E5507">
            <v>1769214787</v>
          </cell>
        </row>
        <row r="5508">
          <cell r="A5508">
            <v>38735</v>
          </cell>
          <cell r="E5508">
            <v>1846236550</v>
          </cell>
        </row>
        <row r="5509">
          <cell r="A5509">
            <v>38736</v>
          </cell>
          <cell r="E5509">
            <v>1948475420</v>
          </cell>
        </row>
        <row r="5510">
          <cell r="A5510">
            <v>38737</v>
          </cell>
          <cell r="E5510">
            <v>2283007075</v>
          </cell>
        </row>
        <row r="5511">
          <cell r="A5511">
            <v>38738</v>
          </cell>
          <cell r="E5511">
            <v>0</v>
          </cell>
        </row>
        <row r="5512">
          <cell r="A5512">
            <v>38739</v>
          </cell>
          <cell r="E5512">
            <v>0</v>
          </cell>
        </row>
        <row r="5513">
          <cell r="A5513">
            <v>38740</v>
          </cell>
          <cell r="E5513">
            <v>1804792184</v>
          </cell>
        </row>
        <row r="5514">
          <cell r="A5514">
            <v>38741</v>
          </cell>
          <cell r="E5514">
            <v>2069920201</v>
          </cell>
        </row>
        <row r="5515">
          <cell r="A5515">
            <v>38742</v>
          </cell>
          <cell r="E5515">
            <v>2071031824</v>
          </cell>
        </row>
        <row r="5516">
          <cell r="A5516">
            <v>38743</v>
          </cell>
          <cell r="E5516">
            <v>2238747540</v>
          </cell>
        </row>
        <row r="5517">
          <cell r="A5517">
            <v>38744</v>
          </cell>
          <cell r="E5517">
            <v>2101252708</v>
          </cell>
        </row>
        <row r="5518">
          <cell r="A5518">
            <v>38745</v>
          </cell>
          <cell r="E5518">
            <v>0</v>
          </cell>
        </row>
        <row r="5519">
          <cell r="A5519">
            <v>38746</v>
          </cell>
          <cell r="E5519">
            <v>0</v>
          </cell>
        </row>
        <row r="5520">
          <cell r="A5520">
            <v>38747</v>
          </cell>
          <cell r="E5520">
            <v>1806740036</v>
          </cell>
        </row>
        <row r="5521">
          <cell r="A5521">
            <v>38748</v>
          </cell>
          <cell r="E5521">
            <v>2143326509</v>
          </cell>
        </row>
        <row r="5522">
          <cell r="A5522">
            <v>38749</v>
          </cell>
          <cell r="E5522">
            <v>2115107791</v>
          </cell>
        </row>
        <row r="5523">
          <cell r="A5523">
            <v>38750</v>
          </cell>
          <cell r="E5523">
            <v>2066705159</v>
          </cell>
        </row>
        <row r="5524">
          <cell r="A5524">
            <v>38751</v>
          </cell>
          <cell r="E5524">
            <v>1855246288</v>
          </cell>
        </row>
        <row r="5525">
          <cell r="A5525">
            <v>38752</v>
          </cell>
          <cell r="E5525">
            <v>0</v>
          </cell>
        </row>
        <row r="5526">
          <cell r="A5526">
            <v>38753</v>
          </cell>
          <cell r="E5526">
            <v>0</v>
          </cell>
        </row>
        <row r="5527">
          <cell r="A5527">
            <v>38754</v>
          </cell>
          <cell r="E5527">
            <v>1633213353</v>
          </cell>
        </row>
        <row r="5528">
          <cell r="A5528">
            <v>38755</v>
          </cell>
          <cell r="E5528">
            <v>1924165976</v>
          </cell>
        </row>
        <row r="5529">
          <cell r="A5529">
            <v>38756</v>
          </cell>
          <cell r="E5529">
            <v>1933806674</v>
          </cell>
        </row>
        <row r="5530">
          <cell r="A5530">
            <v>38757</v>
          </cell>
          <cell r="E5530">
            <v>1929365145</v>
          </cell>
        </row>
        <row r="5531">
          <cell r="A5531">
            <v>38758</v>
          </cell>
          <cell r="E5531">
            <v>1884453113</v>
          </cell>
        </row>
        <row r="5532">
          <cell r="A5532">
            <v>38759</v>
          </cell>
          <cell r="E5532">
            <v>0</v>
          </cell>
        </row>
        <row r="5533">
          <cell r="A5533">
            <v>38760</v>
          </cell>
          <cell r="E5533">
            <v>0</v>
          </cell>
        </row>
        <row r="5534">
          <cell r="A5534">
            <v>38761</v>
          </cell>
          <cell r="E5534">
            <v>1487762873</v>
          </cell>
        </row>
        <row r="5535">
          <cell r="A5535">
            <v>38762</v>
          </cell>
          <cell r="E5535">
            <v>1987164175</v>
          </cell>
        </row>
        <row r="5536">
          <cell r="A5536">
            <v>38763</v>
          </cell>
          <cell r="E5536">
            <v>1911572742</v>
          </cell>
        </row>
        <row r="5537">
          <cell r="A5537">
            <v>38764</v>
          </cell>
          <cell r="E5537">
            <v>1818794142</v>
          </cell>
        </row>
        <row r="5538">
          <cell r="A5538">
            <v>38765</v>
          </cell>
          <cell r="E5538">
            <v>1653450701</v>
          </cell>
        </row>
        <row r="5539">
          <cell r="A5539">
            <v>38766</v>
          </cell>
          <cell r="E5539">
            <v>0</v>
          </cell>
        </row>
        <row r="5540">
          <cell r="A5540">
            <v>38767</v>
          </cell>
          <cell r="E5540">
            <v>0</v>
          </cell>
        </row>
        <row r="5541">
          <cell r="A5541">
            <v>38768</v>
          </cell>
          <cell r="E5541">
            <v>0</v>
          </cell>
        </row>
        <row r="5542">
          <cell r="A5542">
            <v>38769</v>
          </cell>
          <cell r="E5542">
            <v>1660073394</v>
          </cell>
        </row>
        <row r="5543">
          <cell r="A5543">
            <v>38770</v>
          </cell>
          <cell r="E5543">
            <v>1738738602</v>
          </cell>
        </row>
        <row r="5544">
          <cell r="A5544">
            <v>38771</v>
          </cell>
          <cell r="E5544">
            <v>1715340474</v>
          </cell>
        </row>
        <row r="5545">
          <cell r="A5545">
            <v>38772</v>
          </cell>
          <cell r="E5545">
            <v>1606827374</v>
          </cell>
        </row>
        <row r="5546">
          <cell r="A5546">
            <v>38773</v>
          </cell>
          <cell r="E5546">
            <v>0</v>
          </cell>
        </row>
        <row r="5547">
          <cell r="A5547">
            <v>38774</v>
          </cell>
          <cell r="E5547">
            <v>0</v>
          </cell>
        </row>
        <row r="5548">
          <cell r="A5548">
            <v>38775</v>
          </cell>
          <cell r="E5548">
            <v>1598440160</v>
          </cell>
        </row>
        <row r="5549">
          <cell r="A5549">
            <v>38776</v>
          </cell>
          <cell r="E5549">
            <v>1968720881</v>
          </cell>
        </row>
        <row r="5550">
          <cell r="A5550">
            <v>38777</v>
          </cell>
          <cell r="E5550">
            <v>1778979283</v>
          </cell>
        </row>
        <row r="5551">
          <cell r="A5551">
            <v>38778</v>
          </cell>
          <cell r="E5551">
            <v>1929920399</v>
          </cell>
        </row>
        <row r="5552">
          <cell r="A5552">
            <v>38779</v>
          </cell>
          <cell r="E5552">
            <v>1703109305</v>
          </cell>
        </row>
        <row r="5553">
          <cell r="A5553">
            <v>38780</v>
          </cell>
          <cell r="E5553">
            <v>0</v>
          </cell>
        </row>
        <row r="5554">
          <cell r="A5554">
            <v>38781</v>
          </cell>
          <cell r="E5554">
            <v>0</v>
          </cell>
        </row>
        <row r="5555">
          <cell r="A5555">
            <v>38782</v>
          </cell>
          <cell r="E5555">
            <v>1803088635</v>
          </cell>
        </row>
        <row r="5556">
          <cell r="A5556">
            <v>38783</v>
          </cell>
          <cell r="E5556">
            <v>1780907365</v>
          </cell>
        </row>
        <row r="5557">
          <cell r="A5557">
            <v>38784</v>
          </cell>
          <cell r="E5557">
            <v>1871512470</v>
          </cell>
        </row>
        <row r="5558">
          <cell r="A5558">
            <v>38785</v>
          </cell>
          <cell r="E5558">
            <v>1678380230</v>
          </cell>
        </row>
        <row r="5559">
          <cell r="A5559">
            <v>38786</v>
          </cell>
          <cell r="E5559">
            <v>1715286854</v>
          </cell>
        </row>
        <row r="5560">
          <cell r="A5560">
            <v>38787</v>
          </cell>
          <cell r="E5560">
            <v>0</v>
          </cell>
        </row>
        <row r="5561">
          <cell r="A5561">
            <v>38788</v>
          </cell>
          <cell r="E5561">
            <v>0</v>
          </cell>
        </row>
        <row r="5562">
          <cell r="A5562">
            <v>38789</v>
          </cell>
          <cell r="E5562">
            <v>1676613373</v>
          </cell>
        </row>
        <row r="5563">
          <cell r="A5563">
            <v>38790</v>
          </cell>
          <cell r="E5563">
            <v>1702825123</v>
          </cell>
        </row>
        <row r="5564">
          <cell r="A5564">
            <v>38791</v>
          </cell>
          <cell r="E5564">
            <v>1813146906</v>
          </cell>
        </row>
        <row r="5565">
          <cell r="A5565">
            <v>38792</v>
          </cell>
          <cell r="E5565">
            <v>1784874828</v>
          </cell>
        </row>
        <row r="5566">
          <cell r="A5566">
            <v>38793</v>
          </cell>
          <cell r="E5566">
            <v>2135332101</v>
          </cell>
        </row>
        <row r="5567">
          <cell r="A5567">
            <v>38794</v>
          </cell>
          <cell r="E5567">
            <v>0</v>
          </cell>
        </row>
        <row r="5568">
          <cell r="A5568">
            <v>38795</v>
          </cell>
          <cell r="E5568">
            <v>0</v>
          </cell>
        </row>
        <row r="5569">
          <cell r="A5569">
            <v>38796</v>
          </cell>
          <cell r="E5569">
            <v>1554092230</v>
          </cell>
        </row>
        <row r="5570">
          <cell r="A5570">
            <v>38797</v>
          </cell>
          <cell r="E5570">
            <v>1745086587</v>
          </cell>
        </row>
        <row r="5571">
          <cell r="A5571">
            <v>38798</v>
          </cell>
          <cell r="E5571">
            <v>1617087202</v>
          </cell>
        </row>
        <row r="5572">
          <cell r="A5572">
            <v>38799</v>
          </cell>
          <cell r="E5572">
            <v>1587836289</v>
          </cell>
        </row>
        <row r="5573">
          <cell r="A5573">
            <v>38800</v>
          </cell>
          <cell r="E5573">
            <v>1646075235</v>
          </cell>
        </row>
        <row r="5574">
          <cell r="A5574">
            <v>38801</v>
          </cell>
          <cell r="E5574">
            <v>0</v>
          </cell>
        </row>
        <row r="5575">
          <cell r="A5575">
            <v>38802</v>
          </cell>
          <cell r="E5575">
            <v>0</v>
          </cell>
        </row>
        <row r="5576">
          <cell r="A5576">
            <v>38803</v>
          </cell>
          <cell r="E5576">
            <v>1499279676</v>
          </cell>
        </row>
        <row r="5577">
          <cell r="A5577">
            <v>38804</v>
          </cell>
          <cell r="E5577">
            <v>1666946127</v>
          </cell>
        </row>
        <row r="5578">
          <cell r="A5578">
            <v>38805</v>
          </cell>
          <cell r="E5578">
            <v>1734057727</v>
          </cell>
        </row>
        <row r="5579">
          <cell r="A5579">
            <v>38806</v>
          </cell>
          <cell r="E5579">
            <v>1768707579</v>
          </cell>
        </row>
        <row r="5580">
          <cell r="A5580">
            <v>38807</v>
          </cell>
          <cell r="E5580">
            <v>1833811409</v>
          </cell>
        </row>
        <row r="5581">
          <cell r="A5581">
            <v>38808</v>
          </cell>
          <cell r="E5581">
            <v>0</v>
          </cell>
        </row>
        <row r="5582">
          <cell r="A5582">
            <v>38809</v>
          </cell>
          <cell r="E5582">
            <v>0</v>
          </cell>
        </row>
        <row r="5583">
          <cell r="A5583">
            <v>38810</v>
          </cell>
          <cell r="E5583">
            <v>1868424586</v>
          </cell>
        </row>
        <row r="5584">
          <cell r="A5584">
            <v>38811</v>
          </cell>
          <cell r="E5584">
            <v>1678169473</v>
          </cell>
        </row>
        <row r="5585">
          <cell r="A5585">
            <v>38812</v>
          </cell>
          <cell r="E5585">
            <v>1755634114</v>
          </cell>
        </row>
        <row r="5586">
          <cell r="A5586">
            <v>38813</v>
          </cell>
          <cell r="E5586">
            <v>1728114789</v>
          </cell>
        </row>
        <row r="5587">
          <cell r="A5587">
            <v>38814</v>
          </cell>
          <cell r="E5587">
            <v>1640360170</v>
          </cell>
        </row>
        <row r="5588">
          <cell r="A5588">
            <v>38815</v>
          </cell>
          <cell r="E5588">
            <v>0</v>
          </cell>
        </row>
        <row r="5589">
          <cell r="A5589">
            <v>38816</v>
          </cell>
          <cell r="E5589">
            <v>0</v>
          </cell>
        </row>
        <row r="5590">
          <cell r="A5590">
            <v>38817</v>
          </cell>
          <cell r="E5590">
            <v>1494928567</v>
          </cell>
        </row>
        <row r="5591">
          <cell r="A5591">
            <v>38818</v>
          </cell>
          <cell r="E5591">
            <v>1739705426</v>
          </cell>
        </row>
        <row r="5592">
          <cell r="A5592">
            <v>38819</v>
          </cell>
          <cell r="E5592">
            <v>1533201767</v>
          </cell>
        </row>
        <row r="5593">
          <cell r="A5593">
            <v>38820</v>
          </cell>
          <cell r="E5593">
            <v>1370029713</v>
          </cell>
        </row>
        <row r="5594">
          <cell r="A5594">
            <v>38821</v>
          </cell>
          <cell r="E5594">
            <v>0</v>
          </cell>
        </row>
        <row r="5595">
          <cell r="A5595">
            <v>38822</v>
          </cell>
          <cell r="E5595">
            <v>0</v>
          </cell>
        </row>
        <row r="5596">
          <cell r="A5596">
            <v>38823</v>
          </cell>
          <cell r="E5596">
            <v>0</v>
          </cell>
        </row>
        <row r="5597">
          <cell r="A5597">
            <v>38824</v>
          </cell>
          <cell r="E5597">
            <v>1398495018</v>
          </cell>
        </row>
        <row r="5598">
          <cell r="A5598">
            <v>38825</v>
          </cell>
          <cell r="E5598">
            <v>2012617867</v>
          </cell>
        </row>
        <row r="5599">
          <cell r="A5599">
            <v>38826</v>
          </cell>
          <cell r="E5599">
            <v>1938870907</v>
          </cell>
        </row>
        <row r="5600">
          <cell r="A5600">
            <v>38827</v>
          </cell>
          <cell r="E5600">
            <v>1967410024</v>
          </cell>
        </row>
        <row r="5601">
          <cell r="A5601">
            <v>38828</v>
          </cell>
          <cell r="E5601">
            <v>1920212842</v>
          </cell>
        </row>
        <row r="5602">
          <cell r="A5602">
            <v>38829</v>
          </cell>
          <cell r="E5602">
            <v>0</v>
          </cell>
        </row>
        <row r="5603">
          <cell r="A5603">
            <v>38830</v>
          </cell>
          <cell r="E5603">
            <v>0</v>
          </cell>
        </row>
        <row r="5604">
          <cell r="A5604">
            <v>38831</v>
          </cell>
          <cell r="E5604">
            <v>1645647380</v>
          </cell>
        </row>
        <row r="5605">
          <cell r="A5605">
            <v>38832</v>
          </cell>
          <cell r="E5605">
            <v>1847391663</v>
          </cell>
        </row>
        <row r="5606">
          <cell r="A5606">
            <v>38833</v>
          </cell>
          <cell r="E5606">
            <v>1957196938</v>
          </cell>
        </row>
        <row r="5607">
          <cell r="A5607">
            <v>38834</v>
          </cell>
          <cell r="E5607">
            <v>2258775985</v>
          </cell>
        </row>
        <row r="5608">
          <cell r="A5608">
            <v>38835</v>
          </cell>
          <cell r="E5608">
            <v>1980032752</v>
          </cell>
        </row>
        <row r="5609">
          <cell r="A5609">
            <v>38836</v>
          </cell>
          <cell r="E5609">
            <v>0</v>
          </cell>
        </row>
        <row r="5610">
          <cell r="A5610">
            <v>38837</v>
          </cell>
          <cell r="E5610">
            <v>0</v>
          </cell>
        </row>
        <row r="5611">
          <cell r="A5611">
            <v>38838</v>
          </cell>
          <cell r="E5611">
            <v>1874221206</v>
          </cell>
        </row>
        <row r="5612">
          <cell r="A5612">
            <v>38839</v>
          </cell>
          <cell r="E5612">
            <v>1880266783</v>
          </cell>
        </row>
        <row r="5613">
          <cell r="A5613">
            <v>38840</v>
          </cell>
          <cell r="E5613">
            <v>1923575962</v>
          </cell>
        </row>
        <row r="5614">
          <cell r="A5614">
            <v>38841</v>
          </cell>
          <cell r="E5614">
            <v>1899646331</v>
          </cell>
        </row>
        <row r="5615">
          <cell r="A5615">
            <v>38842</v>
          </cell>
          <cell r="E5615">
            <v>1869350960</v>
          </cell>
        </row>
        <row r="5616">
          <cell r="A5616">
            <v>38843</v>
          </cell>
          <cell r="E5616">
            <v>0</v>
          </cell>
        </row>
        <row r="5617">
          <cell r="A5617">
            <v>38844</v>
          </cell>
          <cell r="E5617">
            <v>0</v>
          </cell>
        </row>
        <row r="5618">
          <cell r="A5618">
            <v>38845</v>
          </cell>
          <cell r="E5618">
            <v>1702765048</v>
          </cell>
        </row>
        <row r="5619">
          <cell r="A5619">
            <v>38846</v>
          </cell>
          <cell r="E5619">
            <v>1716042254</v>
          </cell>
        </row>
        <row r="5620">
          <cell r="A5620">
            <v>38847</v>
          </cell>
          <cell r="E5620">
            <v>1782412028</v>
          </cell>
        </row>
        <row r="5621">
          <cell r="A5621">
            <v>38848</v>
          </cell>
          <cell r="E5621">
            <v>2027489665</v>
          </cell>
        </row>
        <row r="5622">
          <cell r="A5622">
            <v>38849</v>
          </cell>
          <cell r="E5622">
            <v>2040655005</v>
          </cell>
        </row>
        <row r="5623">
          <cell r="A5623">
            <v>38850</v>
          </cell>
          <cell r="E5623">
            <v>0</v>
          </cell>
        </row>
        <row r="5624">
          <cell r="A5624">
            <v>38851</v>
          </cell>
          <cell r="E5624">
            <v>0</v>
          </cell>
        </row>
        <row r="5625">
          <cell r="A5625">
            <v>38852</v>
          </cell>
          <cell r="E5625">
            <v>2042189306</v>
          </cell>
        </row>
        <row r="5626">
          <cell r="A5626">
            <v>38853</v>
          </cell>
          <cell r="E5626">
            <v>1873896983</v>
          </cell>
        </row>
        <row r="5627">
          <cell r="A5627">
            <v>38854</v>
          </cell>
          <cell r="E5627">
            <v>2304346537</v>
          </cell>
        </row>
        <row r="5628">
          <cell r="A5628">
            <v>38855</v>
          </cell>
          <cell r="E5628">
            <v>2039408106</v>
          </cell>
        </row>
        <row r="5629">
          <cell r="A5629">
            <v>38856</v>
          </cell>
          <cell r="E5629">
            <v>2428487306</v>
          </cell>
        </row>
        <row r="5630">
          <cell r="A5630">
            <v>38857</v>
          </cell>
          <cell r="E5630">
            <v>0</v>
          </cell>
        </row>
        <row r="5631">
          <cell r="A5631">
            <v>38858</v>
          </cell>
          <cell r="E5631">
            <v>0</v>
          </cell>
        </row>
        <row r="5632">
          <cell r="A5632">
            <v>38859</v>
          </cell>
          <cell r="E5632">
            <v>2337424387</v>
          </cell>
        </row>
        <row r="5633">
          <cell r="A5633">
            <v>38860</v>
          </cell>
          <cell r="E5633">
            <v>2090039703</v>
          </cell>
        </row>
        <row r="5634">
          <cell r="A5634">
            <v>38861</v>
          </cell>
          <cell r="E5634">
            <v>2500043249</v>
          </cell>
        </row>
        <row r="5635">
          <cell r="A5635">
            <v>38862</v>
          </cell>
          <cell r="E5635">
            <v>1920121861</v>
          </cell>
        </row>
        <row r="5636">
          <cell r="A5636">
            <v>38863</v>
          </cell>
          <cell r="E5636">
            <v>1463644792</v>
          </cell>
        </row>
        <row r="5637">
          <cell r="A5637">
            <v>38864</v>
          </cell>
          <cell r="E5637">
            <v>0</v>
          </cell>
        </row>
        <row r="5638">
          <cell r="A5638">
            <v>38865</v>
          </cell>
          <cell r="E5638">
            <v>0</v>
          </cell>
        </row>
        <row r="5639">
          <cell r="A5639">
            <v>38866</v>
          </cell>
          <cell r="E5639">
            <v>0</v>
          </cell>
        </row>
        <row r="5640">
          <cell r="A5640">
            <v>38867</v>
          </cell>
          <cell r="E5640">
            <v>1699016620</v>
          </cell>
        </row>
        <row r="5641">
          <cell r="A5641">
            <v>38868</v>
          </cell>
          <cell r="E5641">
            <v>2295955732</v>
          </cell>
        </row>
        <row r="5642">
          <cell r="A5642">
            <v>38869</v>
          </cell>
          <cell r="E5642">
            <v>1887796092</v>
          </cell>
        </row>
        <row r="5643">
          <cell r="A5643">
            <v>38870</v>
          </cell>
          <cell r="E5643">
            <v>1769991697</v>
          </cell>
        </row>
        <row r="5644">
          <cell r="A5644">
            <v>38871</v>
          </cell>
          <cell r="E5644">
            <v>0</v>
          </cell>
        </row>
        <row r="5645">
          <cell r="A5645">
            <v>38872</v>
          </cell>
          <cell r="E5645">
            <v>0</v>
          </cell>
        </row>
        <row r="5646">
          <cell r="A5646">
            <v>38873</v>
          </cell>
          <cell r="E5646">
            <v>1816792653</v>
          </cell>
        </row>
        <row r="5647">
          <cell r="A5647">
            <v>38874</v>
          </cell>
          <cell r="E5647">
            <v>2098936062</v>
          </cell>
        </row>
        <row r="5648">
          <cell r="A5648">
            <v>38875</v>
          </cell>
          <cell r="E5648">
            <v>2037040272</v>
          </cell>
        </row>
        <row r="5649">
          <cell r="A5649">
            <v>38876</v>
          </cell>
          <cell r="E5649">
            <v>2841020327</v>
          </cell>
        </row>
        <row r="5650">
          <cell r="A5650">
            <v>38877</v>
          </cell>
          <cell r="E5650">
            <v>1761812298</v>
          </cell>
        </row>
        <row r="5651">
          <cell r="A5651">
            <v>38878</v>
          </cell>
          <cell r="E5651">
            <v>0</v>
          </cell>
        </row>
        <row r="5652">
          <cell r="A5652">
            <v>38879</v>
          </cell>
          <cell r="E5652">
            <v>0</v>
          </cell>
        </row>
        <row r="5653">
          <cell r="A5653">
            <v>38880</v>
          </cell>
          <cell r="E5653">
            <v>1808546120</v>
          </cell>
        </row>
        <row r="5654">
          <cell r="A5654">
            <v>38881</v>
          </cell>
          <cell r="E5654">
            <v>2592233158</v>
          </cell>
        </row>
        <row r="5655">
          <cell r="A5655">
            <v>38882</v>
          </cell>
          <cell r="E5655">
            <v>2190381128</v>
          </cell>
        </row>
        <row r="5656">
          <cell r="A5656">
            <v>38883</v>
          </cell>
          <cell r="E5656">
            <v>2243838025</v>
          </cell>
        </row>
        <row r="5657">
          <cell r="A5657">
            <v>38884</v>
          </cell>
          <cell r="E5657">
            <v>2251514208</v>
          </cell>
        </row>
        <row r="5658">
          <cell r="A5658">
            <v>38885</v>
          </cell>
          <cell r="E5658">
            <v>0</v>
          </cell>
        </row>
        <row r="5659">
          <cell r="A5659">
            <v>38886</v>
          </cell>
          <cell r="E5659">
            <v>0</v>
          </cell>
        </row>
        <row r="5660">
          <cell r="A5660">
            <v>38887</v>
          </cell>
          <cell r="E5660">
            <v>1729960171</v>
          </cell>
        </row>
        <row r="5661">
          <cell r="A5661">
            <v>38888</v>
          </cell>
          <cell r="E5661">
            <v>1703793917</v>
          </cell>
        </row>
        <row r="5662">
          <cell r="A5662">
            <v>38889</v>
          </cell>
          <cell r="E5662">
            <v>1870812861</v>
          </cell>
        </row>
        <row r="5663">
          <cell r="A5663">
            <v>38890</v>
          </cell>
          <cell r="E5663">
            <v>1658697550</v>
          </cell>
        </row>
        <row r="5664">
          <cell r="A5664">
            <v>38891</v>
          </cell>
          <cell r="E5664">
            <v>1562031734</v>
          </cell>
        </row>
        <row r="5665">
          <cell r="A5665">
            <v>38892</v>
          </cell>
          <cell r="E5665">
            <v>0</v>
          </cell>
        </row>
        <row r="5666">
          <cell r="A5666">
            <v>38893</v>
          </cell>
          <cell r="E5666">
            <v>0</v>
          </cell>
        </row>
        <row r="5667">
          <cell r="A5667">
            <v>38894</v>
          </cell>
          <cell r="E5667">
            <v>1509786706</v>
          </cell>
        </row>
        <row r="5668">
          <cell r="A5668">
            <v>38895</v>
          </cell>
          <cell r="E5668">
            <v>1744694215</v>
          </cell>
        </row>
        <row r="5669">
          <cell r="A5669">
            <v>38896</v>
          </cell>
          <cell r="E5669">
            <v>1651670977</v>
          </cell>
        </row>
        <row r="5670">
          <cell r="A5670">
            <v>38897</v>
          </cell>
          <cell r="E5670">
            <v>2116416601</v>
          </cell>
        </row>
        <row r="5671">
          <cell r="A5671">
            <v>38898</v>
          </cell>
          <cell r="E5671">
            <v>3287528801</v>
          </cell>
        </row>
        <row r="5672">
          <cell r="A5672">
            <v>38899</v>
          </cell>
          <cell r="E5672">
            <v>0</v>
          </cell>
        </row>
        <row r="5673">
          <cell r="A5673">
            <v>38900</v>
          </cell>
          <cell r="E5673">
            <v>0</v>
          </cell>
        </row>
        <row r="5674">
          <cell r="A5674">
            <v>38901</v>
          </cell>
          <cell r="E5674">
            <v>842935533</v>
          </cell>
        </row>
        <row r="5675">
          <cell r="A5675">
            <v>38902</v>
          </cell>
          <cell r="E5675">
            <v>0</v>
          </cell>
        </row>
        <row r="5676">
          <cell r="A5676">
            <v>38903</v>
          </cell>
          <cell r="E5676">
            <v>1683164114</v>
          </cell>
        </row>
        <row r="5677">
          <cell r="A5677">
            <v>38904</v>
          </cell>
          <cell r="E5677">
            <v>1571204168</v>
          </cell>
        </row>
        <row r="5678">
          <cell r="A5678">
            <v>38905</v>
          </cell>
          <cell r="E5678">
            <v>1636445419</v>
          </cell>
        </row>
        <row r="5679">
          <cell r="A5679">
            <v>38906</v>
          </cell>
          <cell r="E5679">
            <v>0</v>
          </cell>
        </row>
        <row r="5680">
          <cell r="A5680">
            <v>38907</v>
          </cell>
          <cell r="E5680">
            <v>0</v>
          </cell>
        </row>
        <row r="5681">
          <cell r="A5681">
            <v>38908</v>
          </cell>
          <cell r="E5681">
            <v>1428134842</v>
          </cell>
        </row>
        <row r="5682">
          <cell r="A5682">
            <v>38909</v>
          </cell>
          <cell r="E5682">
            <v>1796814775</v>
          </cell>
        </row>
        <row r="5683">
          <cell r="A5683">
            <v>38910</v>
          </cell>
          <cell r="E5683">
            <v>1645075741</v>
          </cell>
        </row>
        <row r="5684">
          <cell r="A5684">
            <v>38911</v>
          </cell>
          <cell r="E5684">
            <v>2034601225</v>
          </cell>
        </row>
        <row r="5685">
          <cell r="A5685">
            <v>38912</v>
          </cell>
          <cell r="E5685">
            <v>1953014927</v>
          </cell>
        </row>
        <row r="5686">
          <cell r="A5686">
            <v>38913</v>
          </cell>
          <cell r="E5686">
            <v>0</v>
          </cell>
        </row>
        <row r="5687">
          <cell r="A5687">
            <v>38914</v>
          </cell>
          <cell r="E5687">
            <v>0</v>
          </cell>
        </row>
        <row r="5688">
          <cell r="A5688">
            <v>38915</v>
          </cell>
          <cell r="E5688">
            <v>1665074355</v>
          </cell>
        </row>
        <row r="5689">
          <cell r="A5689">
            <v>38916</v>
          </cell>
          <cell r="E5689">
            <v>1936895548</v>
          </cell>
        </row>
        <row r="5690">
          <cell r="A5690">
            <v>38917</v>
          </cell>
          <cell r="E5690">
            <v>2096919246</v>
          </cell>
        </row>
        <row r="5691">
          <cell r="A5691">
            <v>38918</v>
          </cell>
          <cell r="E5691">
            <v>1904915754</v>
          </cell>
        </row>
        <row r="5692">
          <cell r="A5692">
            <v>38919</v>
          </cell>
          <cell r="E5692">
            <v>2152390059</v>
          </cell>
        </row>
        <row r="5693">
          <cell r="A5693">
            <v>38920</v>
          </cell>
          <cell r="E5693">
            <v>0</v>
          </cell>
        </row>
        <row r="5694">
          <cell r="A5694">
            <v>38921</v>
          </cell>
          <cell r="E5694">
            <v>0</v>
          </cell>
        </row>
        <row r="5695">
          <cell r="A5695">
            <v>38922</v>
          </cell>
          <cell r="E5695">
            <v>1786597048</v>
          </cell>
        </row>
        <row r="5696">
          <cell r="A5696">
            <v>38923</v>
          </cell>
          <cell r="E5696">
            <v>1983978699</v>
          </cell>
        </row>
        <row r="5697">
          <cell r="A5697">
            <v>38924</v>
          </cell>
          <cell r="E5697">
            <v>2046564836</v>
          </cell>
        </row>
        <row r="5698">
          <cell r="A5698">
            <v>38925</v>
          </cell>
          <cell r="E5698">
            <v>2026732637</v>
          </cell>
        </row>
        <row r="5699">
          <cell r="A5699">
            <v>38926</v>
          </cell>
          <cell r="E5699">
            <v>1913357160</v>
          </cell>
        </row>
        <row r="5700">
          <cell r="A5700">
            <v>38927</v>
          </cell>
          <cell r="E5700">
            <v>0</v>
          </cell>
        </row>
        <row r="5701">
          <cell r="A5701">
            <v>38928</v>
          </cell>
          <cell r="E5701">
            <v>0</v>
          </cell>
        </row>
        <row r="5702">
          <cell r="A5702">
            <v>38929</v>
          </cell>
          <cell r="E5702">
            <v>1847186969</v>
          </cell>
        </row>
        <row r="5703">
          <cell r="A5703">
            <v>38930</v>
          </cell>
          <cell r="E5703">
            <v>1895273422</v>
          </cell>
        </row>
        <row r="5704">
          <cell r="A5704">
            <v>38931</v>
          </cell>
          <cell r="E5704">
            <v>1946621978</v>
          </cell>
        </row>
        <row r="5705">
          <cell r="A5705">
            <v>38932</v>
          </cell>
          <cell r="E5705">
            <v>2022093922</v>
          </cell>
        </row>
        <row r="5706">
          <cell r="A5706">
            <v>38933</v>
          </cell>
          <cell r="E5706">
            <v>1911413544</v>
          </cell>
        </row>
        <row r="5707">
          <cell r="A5707">
            <v>38934</v>
          </cell>
          <cell r="E5707">
            <v>0</v>
          </cell>
        </row>
        <row r="5708">
          <cell r="A5708">
            <v>38935</v>
          </cell>
          <cell r="E5708">
            <v>0</v>
          </cell>
        </row>
        <row r="5709">
          <cell r="A5709">
            <v>38936</v>
          </cell>
          <cell r="E5709">
            <v>1512715387</v>
          </cell>
        </row>
        <row r="5710">
          <cell r="A5710">
            <v>38937</v>
          </cell>
          <cell r="E5710">
            <v>1802122621</v>
          </cell>
        </row>
        <row r="5711">
          <cell r="A5711">
            <v>38938</v>
          </cell>
          <cell r="E5711">
            <v>1924616763</v>
          </cell>
        </row>
        <row r="5712">
          <cell r="A5712">
            <v>38939</v>
          </cell>
          <cell r="E5712">
            <v>1775132687</v>
          </cell>
        </row>
        <row r="5713">
          <cell r="A5713">
            <v>38940</v>
          </cell>
          <cell r="E5713">
            <v>1485896981</v>
          </cell>
        </row>
        <row r="5714">
          <cell r="A5714">
            <v>38941</v>
          </cell>
          <cell r="E5714">
            <v>0</v>
          </cell>
        </row>
        <row r="5715">
          <cell r="A5715">
            <v>38942</v>
          </cell>
          <cell r="E5715">
            <v>0</v>
          </cell>
        </row>
        <row r="5716">
          <cell r="A5716">
            <v>38943</v>
          </cell>
          <cell r="E5716">
            <v>1569049071</v>
          </cell>
        </row>
        <row r="5717">
          <cell r="A5717">
            <v>38944</v>
          </cell>
          <cell r="E5717">
            <v>1691814237</v>
          </cell>
        </row>
        <row r="5718">
          <cell r="A5718">
            <v>38945</v>
          </cell>
          <cell r="E5718">
            <v>1828850676</v>
          </cell>
        </row>
        <row r="5719">
          <cell r="A5719">
            <v>38946</v>
          </cell>
          <cell r="E5719">
            <v>1814144938</v>
          </cell>
        </row>
        <row r="5720">
          <cell r="A5720">
            <v>38947</v>
          </cell>
          <cell r="E5720">
            <v>1508474251</v>
          </cell>
        </row>
        <row r="5721">
          <cell r="A5721">
            <v>38948</v>
          </cell>
          <cell r="E5721">
            <v>0</v>
          </cell>
        </row>
        <row r="5722">
          <cell r="A5722">
            <v>38949</v>
          </cell>
          <cell r="E5722">
            <v>0</v>
          </cell>
        </row>
        <row r="5723">
          <cell r="A5723">
            <v>38950</v>
          </cell>
          <cell r="E5723">
            <v>1281997367</v>
          </cell>
        </row>
        <row r="5724">
          <cell r="A5724">
            <v>38951</v>
          </cell>
          <cell r="E5724">
            <v>1387665994</v>
          </cell>
        </row>
        <row r="5725">
          <cell r="A5725">
            <v>38952</v>
          </cell>
          <cell r="E5725">
            <v>1373493887</v>
          </cell>
        </row>
        <row r="5726">
          <cell r="A5726">
            <v>38953</v>
          </cell>
          <cell r="E5726">
            <v>1390369710</v>
          </cell>
        </row>
        <row r="5727">
          <cell r="A5727">
            <v>38954</v>
          </cell>
          <cell r="E5727">
            <v>1182726134</v>
          </cell>
        </row>
        <row r="5728">
          <cell r="A5728">
            <v>38955</v>
          </cell>
          <cell r="E5728">
            <v>0</v>
          </cell>
        </row>
        <row r="5729">
          <cell r="A5729">
            <v>38956</v>
          </cell>
          <cell r="E5729">
            <v>0</v>
          </cell>
        </row>
        <row r="5730">
          <cell r="A5730">
            <v>38957</v>
          </cell>
          <cell r="E5730">
            <v>1315736290</v>
          </cell>
        </row>
        <row r="5731">
          <cell r="A5731">
            <v>38958</v>
          </cell>
          <cell r="E5731">
            <v>1536792519</v>
          </cell>
        </row>
        <row r="5732">
          <cell r="A5732">
            <v>38959</v>
          </cell>
          <cell r="E5732">
            <v>1449143731</v>
          </cell>
        </row>
        <row r="5733">
          <cell r="A5733">
            <v>38960</v>
          </cell>
          <cell r="E5733">
            <v>1521548064</v>
          </cell>
        </row>
        <row r="5734">
          <cell r="A5734">
            <v>38961</v>
          </cell>
          <cell r="E5734">
            <v>1258464126</v>
          </cell>
        </row>
        <row r="5735">
          <cell r="A5735">
            <v>38962</v>
          </cell>
          <cell r="E5735">
            <v>0</v>
          </cell>
        </row>
        <row r="5736">
          <cell r="A5736">
            <v>38963</v>
          </cell>
          <cell r="E5736">
            <v>0</v>
          </cell>
        </row>
        <row r="5737">
          <cell r="A5737">
            <v>38964</v>
          </cell>
          <cell r="E5737">
            <v>0</v>
          </cell>
        </row>
        <row r="5738">
          <cell r="A5738">
            <v>38965</v>
          </cell>
          <cell r="E5738">
            <v>1514686985</v>
          </cell>
        </row>
        <row r="5739">
          <cell r="A5739">
            <v>38966</v>
          </cell>
          <cell r="E5739">
            <v>1620403160</v>
          </cell>
        </row>
        <row r="5740">
          <cell r="A5740">
            <v>38967</v>
          </cell>
          <cell r="E5740">
            <v>1647269911</v>
          </cell>
        </row>
        <row r="5741">
          <cell r="A5741">
            <v>38968</v>
          </cell>
          <cell r="E5741">
            <v>1468987231</v>
          </cell>
        </row>
        <row r="5742">
          <cell r="A5742">
            <v>38969</v>
          </cell>
          <cell r="E5742">
            <v>0</v>
          </cell>
        </row>
        <row r="5743">
          <cell r="A5743">
            <v>38970</v>
          </cell>
          <cell r="E5743">
            <v>0</v>
          </cell>
        </row>
        <row r="5744">
          <cell r="A5744">
            <v>38971</v>
          </cell>
          <cell r="E5744">
            <v>1881529468</v>
          </cell>
        </row>
        <row r="5745">
          <cell r="A5745">
            <v>38972</v>
          </cell>
          <cell r="E5745">
            <v>2021766186</v>
          </cell>
        </row>
        <row r="5746">
          <cell r="A5746">
            <v>38973</v>
          </cell>
          <cell r="E5746">
            <v>1900042950</v>
          </cell>
        </row>
        <row r="5747">
          <cell r="A5747">
            <v>38974</v>
          </cell>
          <cell r="E5747">
            <v>1675327321</v>
          </cell>
        </row>
        <row r="5748">
          <cell r="A5748">
            <v>38975</v>
          </cell>
          <cell r="E5748">
            <v>2638165412</v>
          </cell>
        </row>
        <row r="5749">
          <cell r="A5749">
            <v>38976</v>
          </cell>
          <cell r="E5749">
            <v>0</v>
          </cell>
        </row>
        <row r="5750">
          <cell r="A5750">
            <v>38977</v>
          </cell>
          <cell r="E5750">
            <v>0</v>
          </cell>
        </row>
        <row r="5751">
          <cell r="A5751">
            <v>38978</v>
          </cell>
          <cell r="E5751">
            <v>1716043017</v>
          </cell>
        </row>
        <row r="5752">
          <cell r="A5752">
            <v>38979</v>
          </cell>
          <cell r="E5752">
            <v>1707509970</v>
          </cell>
        </row>
        <row r="5753">
          <cell r="A5753">
            <v>38980</v>
          </cell>
          <cell r="E5753">
            <v>1842123286</v>
          </cell>
        </row>
        <row r="5754">
          <cell r="A5754">
            <v>38981</v>
          </cell>
          <cell r="E5754">
            <v>1896676883</v>
          </cell>
        </row>
        <row r="5755">
          <cell r="A5755">
            <v>38982</v>
          </cell>
          <cell r="E5755">
            <v>1615599072</v>
          </cell>
        </row>
        <row r="5756">
          <cell r="A5756">
            <v>38983</v>
          </cell>
          <cell r="E5756">
            <v>0</v>
          </cell>
        </row>
        <row r="5757">
          <cell r="A5757">
            <v>38984</v>
          </cell>
          <cell r="E5757">
            <v>0</v>
          </cell>
        </row>
        <row r="5758">
          <cell r="A5758">
            <v>38985</v>
          </cell>
          <cell r="E5758">
            <v>1991570995</v>
          </cell>
        </row>
        <row r="5759">
          <cell r="A5759">
            <v>38986</v>
          </cell>
          <cell r="E5759">
            <v>1983189029</v>
          </cell>
        </row>
        <row r="5760">
          <cell r="A5760">
            <v>38987</v>
          </cell>
          <cell r="E5760">
            <v>1971622289</v>
          </cell>
        </row>
        <row r="5761">
          <cell r="A5761">
            <v>38988</v>
          </cell>
          <cell r="E5761">
            <v>1735316618</v>
          </cell>
        </row>
        <row r="5762">
          <cell r="A5762">
            <v>38989</v>
          </cell>
          <cell r="E5762">
            <v>1659398271</v>
          </cell>
        </row>
        <row r="5763">
          <cell r="A5763">
            <v>38990</v>
          </cell>
          <cell r="E5763">
            <v>0</v>
          </cell>
        </row>
        <row r="5764">
          <cell r="A5764">
            <v>38991</v>
          </cell>
          <cell r="E5764">
            <v>0</v>
          </cell>
        </row>
        <row r="5765">
          <cell r="A5765">
            <v>38992</v>
          </cell>
          <cell r="E5765">
            <v>1636286919</v>
          </cell>
        </row>
        <row r="5766">
          <cell r="A5766">
            <v>38993</v>
          </cell>
          <cell r="E5766">
            <v>1920388725</v>
          </cell>
        </row>
        <row r="5767">
          <cell r="A5767">
            <v>38994</v>
          </cell>
          <cell r="E5767">
            <v>2137968111</v>
          </cell>
        </row>
        <row r="5768">
          <cell r="A5768">
            <v>38995</v>
          </cell>
          <cell r="E5768">
            <v>2000592303</v>
          </cell>
        </row>
        <row r="5769">
          <cell r="A5769">
            <v>38996</v>
          </cell>
          <cell r="E5769">
            <v>1806030997</v>
          </cell>
        </row>
        <row r="5770">
          <cell r="A5770">
            <v>38997</v>
          </cell>
          <cell r="E5770">
            <v>0</v>
          </cell>
        </row>
        <row r="5771">
          <cell r="A5771">
            <v>38998</v>
          </cell>
          <cell r="E5771">
            <v>0</v>
          </cell>
        </row>
        <row r="5772">
          <cell r="A5772">
            <v>38999</v>
          </cell>
          <cell r="E5772">
            <v>1424507192</v>
          </cell>
        </row>
        <row r="5773">
          <cell r="A5773">
            <v>39000</v>
          </cell>
          <cell r="E5773">
            <v>1705095193</v>
          </cell>
        </row>
        <row r="5774">
          <cell r="A5774">
            <v>39001</v>
          </cell>
          <cell r="E5774">
            <v>1823662528</v>
          </cell>
        </row>
        <row r="5775">
          <cell r="A5775">
            <v>39002</v>
          </cell>
          <cell r="E5775">
            <v>1778762557</v>
          </cell>
        </row>
        <row r="5776">
          <cell r="A5776">
            <v>39003</v>
          </cell>
          <cell r="E5776">
            <v>1731159054</v>
          </cell>
        </row>
        <row r="5777">
          <cell r="A5777">
            <v>39004</v>
          </cell>
          <cell r="E5777">
            <v>0</v>
          </cell>
        </row>
        <row r="5778">
          <cell r="A5778">
            <v>39005</v>
          </cell>
          <cell r="E5778">
            <v>0</v>
          </cell>
        </row>
        <row r="5779">
          <cell r="A5779">
            <v>39006</v>
          </cell>
          <cell r="E5779">
            <v>1678240177</v>
          </cell>
        </row>
        <row r="5780">
          <cell r="A5780">
            <v>39007</v>
          </cell>
          <cell r="E5780">
            <v>1783463776</v>
          </cell>
        </row>
        <row r="5781">
          <cell r="A5781">
            <v>39008</v>
          </cell>
          <cell r="E5781">
            <v>1908540947</v>
          </cell>
        </row>
        <row r="5782">
          <cell r="A5782">
            <v>39009</v>
          </cell>
          <cell r="E5782">
            <v>1931737552</v>
          </cell>
        </row>
        <row r="5783">
          <cell r="A5783">
            <v>39010</v>
          </cell>
          <cell r="E5783">
            <v>1902133962</v>
          </cell>
        </row>
        <row r="5784">
          <cell r="A5784">
            <v>39011</v>
          </cell>
          <cell r="E5784">
            <v>0</v>
          </cell>
        </row>
        <row r="5785">
          <cell r="A5785">
            <v>39012</v>
          </cell>
          <cell r="E5785">
            <v>0</v>
          </cell>
        </row>
        <row r="5786">
          <cell r="A5786">
            <v>39013</v>
          </cell>
          <cell r="E5786">
            <v>1815726131</v>
          </cell>
        </row>
        <row r="5787">
          <cell r="A5787">
            <v>39014</v>
          </cell>
          <cell r="E5787">
            <v>2011792437</v>
          </cell>
        </row>
        <row r="5788">
          <cell r="A5788">
            <v>39015</v>
          </cell>
          <cell r="E5788">
            <v>2134110135</v>
          </cell>
        </row>
        <row r="5789">
          <cell r="A5789">
            <v>39016</v>
          </cell>
          <cell r="E5789">
            <v>2019130887</v>
          </cell>
        </row>
        <row r="5790">
          <cell r="A5790">
            <v>39017</v>
          </cell>
          <cell r="E5790">
            <v>1787495519</v>
          </cell>
        </row>
        <row r="5791">
          <cell r="A5791">
            <v>39018</v>
          </cell>
          <cell r="E5791">
            <v>0</v>
          </cell>
        </row>
        <row r="5792">
          <cell r="A5792">
            <v>39019</v>
          </cell>
          <cell r="E5792">
            <v>0</v>
          </cell>
        </row>
        <row r="5793">
          <cell r="A5793">
            <v>39020</v>
          </cell>
          <cell r="E5793">
            <v>1718533165</v>
          </cell>
        </row>
        <row r="5794">
          <cell r="A5794">
            <v>39021</v>
          </cell>
          <cell r="E5794">
            <v>2100104284</v>
          </cell>
        </row>
        <row r="5795">
          <cell r="A5795">
            <v>39022</v>
          </cell>
          <cell r="E5795">
            <v>2136158694</v>
          </cell>
        </row>
        <row r="5796">
          <cell r="A5796">
            <v>39023</v>
          </cell>
          <cell r="E5796">
            <v>2006634241</v>
          </cell>
        </row>
        <row r="5797">
          <cell r="A5797">
            <v>39024</v>
          </cell>
          <cell r="E5797">
            <v>1766737843</v>
          </cell>
        </row>
        <row r="5798">
          <cell r="A5798">
            <v>39025</v>
          </cell>
          <cell r="E5798">
            <v>0</v>
          </cell>
        </row>
        <row r="5799">
          <cell r="A5799">
            <v>39026</v>
          </cell>
          <cell r="E5799">
            <v>0</v>
          </cell>
        </row>
        <row r="5800">
          <cell r="A5800">
            <v>39027</v>
          </cell>
          <cell r="E5800">
            <v>1824320402</v>
          </cell>
        </row>
        <row r="5801">
          <cell r="A5801">
            <v>39028</v>
          </cell>
          <cell r="E5801">
            <v>1938526201</v>
          </cell>
        </row>
        <row r="5802">
          <cell r="A5802">
            <v>39029</v>
          </cell>
          <cell r="E5802">
            <v>2030957841</v>
          </cell>
        </row>
        <row r="5803">
          <cell r="A5803">
            <v>39030</v>
          </cell>
          <cell r="E5803">
            <v>2210512140</v>
          </cell>
        </row>
        <row r="5804">
          <cell r="A5804">
            <v>39031</v>
          </cell>
          <cell r="E5804">
            <v>1678661016</v>
          </cell>
        </row>
        <row r="5805">
          <cell r="A5805">
            <v>39032</v>
          </cell>
          <cell r="E5805">
            <v>0</v>
          </cell>
        </row>
        <row r="5806">
          <cell r="A5806">
            <v>39033</v>
          </cell>
          <cell r="E5806">
            <v>0</v>
          </cell>
        </row>
        <row r="5807">
          <cell r="A5807">
            <v>39034</v>
          </cell>
          <cell r="E5807">
            <v>1718660182</v>
          </cell>
        </row>
        <row r="5808">
          <cell r="A5808">
            <v>39035</v>
          </cell>
          <cell r="E5808">
            <v>2075387731</v>
          </cell>
        </row>
        <row r="5809">
          <cell r="A5809">
            <v>39036</v>
          </cell>
          <cell r="E5809">
            <v>2064147895</v>
          </cell>
        </row>
        <row r="5810">
          <cell r="A5810">
            <v>39037</v>
          </cell>
          <cell r="E5810">
            <v>2018090294</v>
          </cell>
        </row>
        <row r="5811">
          <cell r="A5811">
            <v>39038</v>
          </cell>
          <cell r="E5811">
            <v>1997234797</v>
          </cell>
        </row>
        <row r="5812">
          <cell r="A5812">
            <v>39039</v>
          </cell>
          <cell r="E5812">
            <v>0</v>
          </cell>
        </row>
        <row r="5813">
          <cell r="A5813">
            <v>39040</v>
          </cell>
          <cell r="E5813">
            <v>0</v>
          </cell>
        </row>
        <row r="5814">
          <cell r="A5814">
            <v>39041</v>
          </cell>
          <cell r="E5814">
            <v>1810570141</v>
          </cell>
        </row>
        <row r="5815">
          <cell r="A5815">
            <v>39042</v>
          </cell>
          <cell r="E5815">
            <v>1825148875</v>
          </cell>
        </row>
        <row r="5816">
          <cell r="A5816">
            <v>39043</v>
          </cell>
          <cell r="E5816">
            <v>1598313833</v>
          </cell>
        </row>
        <row r="5817">
          <cell r="A5817">
            <v>39044</v>
          </cell>
          <cell r="E5817">
            <v>0</v>
          </cell>
        </row>
        <row r="5818">
          <cell r="A5818">
            <v>39045</v>
          </cell>
          <cell r="E5818">
            <v>616330905</v>
          </cell>
        </row>
        <row r="5819">
          <cell r="A5819">
            <v>39046</v>
          </cell>
          <cell r="E5819">
            <v>0</v>
          </cell>
        </row>
        <row r="5820">
          <cell r="A5820">
            <v>39047</v>
          </cell>
          <cell r="E5820">
            <v>0</v>
          </cell>
        </row>
        <row r="5821">
          <cell r="A5821">
            <v>39048</v>
          </cell>
          <cell r="E5821">
            <v>1937766182</v>
          </cell>
        </row>
        <row r="5822">
          <cell r="A5822">
            <v>39049</v>
          </cell>
          <cell r="E5822">
            <v>1924479883</v>
          </cell>
        </row>
        <row r="5823">
          <cell r="A5823">
            <v>39050</v>
          </cell>
          <cell r="E5823">
            <v>1945013029</v>
          </cell>
        </row>
        <row r="5824">
          <cell r="A5824">
            <v>39051</v>
          </cell>
          <cell r="E5824">
            <v>2800844126</v>
          </cell>
        </row>
        <row r="5825">
          <cell r="A5825">
            <v>39052</v>
          </cell>
          <cell r="E5825">
            <v>2038408713</v>
          </cell>
        </row>
        <row r="5826">
          <cell r="A5826">
            <v>39053</v>
          </cell>
          <cell r="E5826">
            <v>0</v>
          </cell>
        </row>
        <row r="5827">
          <cell r="A5827">
            <v>39054</v>
          </cell>
          <cell r="E5827">
            <v>0</v>
          </cell>
        </row>
        <row r="5828">
          <cell r="A5828">
            <v>39055</v>
          </cell>
          <cell r="E5828">
            <v>1911437640</v>
          </cell>
        </row>
        <row r="5829">
          <cell r="A5829">
            <v>39056</v>
          </cell>
          <cell r="E5829">
            <v>1911837714</v>
          </cell>
        </row>
        <row r="5830">
          <cell r="A5830">
            <v>39057</v>
          </cell>
          <cell r="E5830">
            <v>1856828616</v>
          </cell>
        </row>
        <row r="5831">
          <cell r="A5831">
            <v>39058</v>
          </cell>
          <cell r="E5831">
            <v>1778161566</v>
          </cell>
        </row>
        <row r="5832">
          <cell r="A5832">
            <v>39059</v>
          </cell>
          <cell r="E5832">
            <v>1673102051</v>
          </cell>
        </row>
        <row r="5833">
          <cell r="A5833">
            <v>39060</v>
          </cell>
          <cell r="E5833">
            <v>0</v>
          </cell>
        </row>
        <row r="5834">
          <cell r="A5834">
            <v>39061</v>
          </cell>
          <cell r="E5834">
            <v>0</v>
          </cell>
        </row>
        <row r="5835">
          <cell r="A5835">
            <v>39062</v>
          </cell>
          <cell r="E5835">
            <v>1640251161</v>
          </cell>
        </row>
        <row r="5836">
          <cell r="A5836">
            <v>39063</v>
          </cell>
          <cell r="E5836">
            <v>1912719182</v>
          </cell>
        </row>
        <row r="5837">
          <cell r="A5837">
            <v>39064</v>
          </cell>
          <cell r="E5837">
            <v>1802175872</v>
          </cell>
        </row>
        <row r="5838">
          <cell r="A5838">
            <v>39065</v>
          </cell>
          <cell r="E5838">
            <v>1967589988</v>
          </cell>
        </row>
        <row r="5839">
          <cell r="A5839">
            <v>39066</v>
          </cell>
          <cell r="E5839">
            <v>2524439745</v>
          </cell>
        </row>
        <row r="5840">
          <cell r="A5840">
            <v>39067</v>
          </cell>
          <cell r="E5840">
            <v>0</v>
          </cell>
        </row>
        <row r="5841">
          <cell r="A5841">
            <v>39068</v>
          </cell>
          <cell r="E5841">
            <v>0</v>
          </cell>
        </row>
        <row r="5842">
          <cell r="A5842">
            <v>39069</v>
          </cell>
          <cell r="E5842">
            <v>1827910050</v>
          </cell>
        </row>
        <row r="5843">
          <cell r="A5843">
            <v>39070</v>
          </cell>
          <cell r="E5843">
            <v>1914915800</v>
          </cell>
        </row>
        <row r="5844">
          <cell r="A5844">
            <v>39071</v>
          </cell>
          <cell r="E5844">
            <v>1698926223</v>
          </cell>
        </row>
        <row r="5845">
          <cell r="A5845">
            <v>39072</v>
          </cell>
          <cell r="E5845">
            <v>1629942671</v>
          </cell>
        </row>
        <row r="5846">
          <cell r="A5846">
            <v>39073</v>
          </cell>
          <cell r="E5846">
            <v>1166135196</v>
          </cell>
        </row>
        <row r="5847">
          <cell r="A5847">
            <v>39074</v>
          </cell>
          <cell r="E5847">
            <v>0</v>
          </cell>
        </row>
        <row r="5848">
          <cell r="A5848">
            <v>39075</v>
          </cell>
          <cell r="E5848">
            <v>0</v>
          </cell>
        </row>
        <row r="5849">
          <cell r="A5849">
            <v>39076</v>
          </cell>
          <cell r="E5849">
            <v>0</v>
          </cell>
        </row>
        <row r="5850">
          <cell r="A5850">
            <v>39077</v>
          </cell>
          <cell r="E5850">
            <v>952861922</v>
          </cell>
        </row>
        <row r="5851">
          <cell r="A5851">
            <v>39078</v>
          </cell>
          <cell r="E5851">
            <v>1196009908</v>
          </cell>
        </row>
        <row r="5852">
          <cell r="A5852">
            <v>39079</v>
          </cell>
          <cell r="E5852">
            <v>1082882171</v>
          </cell>
        </row>
        <row r="5853">
          <cell r="A5853">
            <v>39080</v>
          </cell>
          <cell r="E5853">
            <v>1267795966</v>
          </cell>
        </row>
        <row r="5854">
          <cell r="A5854">
            <v>39081</v>
          </cell>
          <cell r="E5854">
            <v>0</v>
          </cell>
        </row>
        <row r="5855">
          <cell r="A5855">
            <v>39082</v>
          </cell>
          <cell r="E5855">
            <v>0</v>
          </cell>
        </row>
        <row r="5856">
          <cell r="A5856">
            <v>39083</v>
          </cell>
          <cell r="E5856">
            <v>0</v>
          </cell>
        </row>
        <row r="5857">
          <cell r="A5857">
            <v>39084</v>
          </cell>
          <cell r="E5857">
            <v>0</v>
          </cell>
        </row>
        <row r="5858">
          <cell r="A5858">
            <v>39085</v>
          </cell>
          <cell r="E5858">
            <v>2508817441</v>
          </cell>
        </row>
        <row r="5859">
          <cell r="A5859">
            <v>39086</v>
          </cell>
          <cell r="E5859">
            <v>2145990044</v>
          </cell>
        </row>
        <row r="5860">
          <cell r="A5860">
            <v>39087</v>
          </cell>
          <cell r="E5860">
            <v>2107309545</v>
          </cell>
        </row>
        <row r="5861">
          <cell r="A5861">
            <v>39088</v>
          </cell>
          <cell r="E5861">
            <v>0</v>
          </cell>
        </row>
        <row r="5862">
          <cell r="A5862">
            <v>39089</v>
          </cell>
          <cell r="E5862">
            <v>0</v>
          </cell>
        </row>
        <row r="5863">
          <cell r="A5863">
            <v>39090</v>
          </cell>
          <cell r="E5863">
            <v>1946717046</v>
          </cell>
        </row>
        <row r="5864">
          <cell r="A5864">
            <v>39091</v>
          </cell>
          <cell r="E5864">
            <v>2143981398</v>
          </cell>
        </row>
        <row r="5865">
          <cell r="A5865">
            <v>39092</v>
          </cell>
          <cell r="E5865">
            <v>1914833149</v>
          </cell>
        </row>
        <row r="5866">
          <cell r="A5866">
            <v>39093</v>
          </cell>
          <cell r="E5866">
            <v>2047010500</v>
          </cell>
        </row>
        <row r="5867">
          <cell r="A5867">
            <v>39094</v>
          </cell>
          <cell r="E5867">
            <v>1880914265</v>
          </cell>
        </row>
        <row r="5868">
          <cell r="A5868">
            <v>39095</v>
          </cell>
          <cell r="E5868">
            <v>0</v>
          </cell>
        </row>
        <row r="5869">
          <cell r="A5869">
            <v>39096</v>
          </cell>
          <cell r="E5869">
            <v>0</v>
          </cell>
        </row>
        <row r="5870">
          <cell r="A5870">
            <v>39097</v>
          </cell>
          <cell r="E5870">
            <v>0</v>
          </cell>
        </row>
        <row r="5871">
          <cell r="A5871">
            <v>39098</v>
          </cell>
          <cell r="E5871">
            <v>1853876902</v>
          </cell>
        </row>
        <row r="5872">
          <cell r="A5872">
            <v>39099</v>
          </cell>
          <cell r="E5872">
            <v>1908032955</v>
          </cell>
        </row>
        <row r="5873">
          <cell r="A5873">
            <v>39100</v>
          </cell>
          <cell r="E5873">
            <v>1981595895</v>
          </cell>
        </row>
        <row r="5874">
          <cell r="A5874">
            <v>39101</v>
          </cell>
          <cell r="E5874">
            <v>1974764295</v>
          </cell>
        </row>
        <row r="5875">
          <cell r="A5875">
            <v>39102</v>
          </cell>
          <cell r="E5875">
            <v>0</v>
          </cell>
        </row>
        <row r="5876">
          <cell r="A5876">
            <v>39103</v>
          </cell>
          <cell r="E5876">
            <v>0</v>
          </cell>
        </row>
        <row r="5877">
          <cell r="A5877">
            <v>39104</v>
          </cell>
          <cell r="E5877">
            <v>1814457452</v>
          </cell>
        </row>
        <row r="5878">
          <cell r="A5878">
            <v>39105</v>
          </cell>
          <cell r="E5878">
            <v>2038850768</v>
          </cell>
        </row>
        <row r="5879">
          <cell r="A5879">
            <v>39106</v>
          </cell>
          <cell r="E5879">
            <v>1946363025</v>
          </cell>
        </row>
        <row r="5880">
          <cell r="A5880">
            <v>39107</v>
          </cell>
          <cell r="E5880">
            <v>2173751581</v>
          </cell>
        </row>
        <row r="5881">
          <cell r="A5881">
            <v>39108</v>
          </cell>
          <cell r="E5881">
            <v>1807874946</v>
          </cell>
        </row>
        <row r="5882">
          <cell r="A5882">
            <v>39109</v>
          </cell>
          <cell r="E5882">
            <v>0</v>
          </cell>
        </row>
        <row r="5883">
          <cell r="A5883">
            <v>39110</v>
          </cell>
          <cell r="E5883">
            <v>0</v>
          </cell>
        </row>
        <row r="5884">
          <cell r="A5884">
            <v>39111</v>
          </cell>
          <cell r="E5884">
            <v>1892548422</v>
          </cell>
        </row>
        <row r="5885">
          <cell r="A5885">
            <v>39112</v>
          </cell>
          <cell r="E5885">
            <v>1901579628</v>
          </cell>
        </row>
        <row r="5886">
          <cell r="A5886">
            <v>39113</v>
          </cell>
          <cell r="E5886">
            <v>2137233486</v>
          </cell>
        </row>
        <row r="5887">
          <cell r="A5887">
            <v>39114</v>
          </cell>
          <cell r="E5887">
            <v>2084382515</v>
          </cell>
        </row>
        <row r="5888">
          <cell r="A5888">
            <v>39115</v>
          </cell>
          <cell r="E5888">
            <v>1749080496</v>
          </cell>
        </row>
        <row r="5889">
          <cell r="A5889">
            <v>39116</v>
          </cell>
          <cell r="E5889">
            <v>0</v>
          </cell>
        </row>
        <row r="5890">
          <cell r="A5890">
            <v>39117</v>
          </cell>
          <cell r="E5890">
            <v>0</v>
          </cell>
        </row>
        <row r="5891">
          <cell r="A5891">
            <v>39118</v>
          </cell>
          <cell r="E5891">
            <v>1766420476</v>
          </cell>
        </row>
        <row r="5892">
          <cell r="A5892">
            <v>39119</v>
          </cell>
          <cell r="E5892">
            <v>1799482902</v>
          </cell>
        </row>
        <row r="5893">
          <cell r="A5893">
            <v>39120</v>
          </cell>
          <cell r="E5893">
            <v>1836603501</v>
          </cell>
        </row>
        <row r="5894">
          <cell r="A5894">
            <v>39121</v>
          </cell>
          <cell r="E5894">
            <v>1950176283</v>
          </cell>
        </row>
        <row r="5895">
          <cell r="A5895">
            <v>39122</v>
          </cell>
          <cell r="E5895">
            <v>2030865988</v>
          </cell>
        </row>
        <row r="5896">
          <cell r="A5896">
            <v>39123</v>
          </cell>
          <cell r="E5896">
            <v>0</v>
          </cell>
        </row>
        <row r="5897">
          <cell r="A5897">
            <v>39124</v>
          </cell>
          <cell r="E5897">
            <v>0</v>
          </cell>
        </row>
        <row r="5898">
          <cell r="A5898">
            <v>39125</v>
          </cell>
          <cell r="E5898">
            <v>1661598226</v>
          </cell>
        </row>
        <row r="5899">
          <cell r="A5899">
            <v>39126</v>
          </cell>
          <cell r="E5899">
            <v>1807110625</v>
          </cell>
        </row>
        <row r="5900">
          <cell r="A5900">
            <v>39127</v>
          </cell>
          <cell r="E5900">
            <v>1903465776</v>
          </cell>
        </row>
        <row r="5901">
          <cell r="A5901">
            <v>39128</v>
          </cell>
          <cell r="E5901">
            <v>1690816134</v>
          </cell>
        </row>
        <row r="5902">
          <cell r="A5902">
            <v>39129</v>
          </cell>
          <cell r="E5902">
            <v>1641750756</v>
          </cell>
        </row>
        <row r="5903">
          <cell r="A5903">
            <v>39130</v>
          </cell>
          <cell r="E5903">
            <v>0</v>
          </cell>
        </row>
        <row r="5904">
          <cell r="A5904">
            <v>39131</v>
          </cell>
          <cell r="E5904">
            <v>0</v>
          </cell>
        </row>
        <row r="5905">
          <cell r="A5905">
            <v>39132</v>
          </cell>
          <cell r="E5905">
            <v>0</v>
          </cell>
        </row>
        <row r="5906">
          <cell r="A5906">
            <v>39133</v>
          </cell>
          <cell r="E5906">
            <v>1656196744</v>
          </cell>
        </row>
        <row r="5907">
          <cell r="A5907">
            <v>39134</v>
          </cell>
          <cell r="E5907">
            <v>1761347333</v>
          </cell>
        </row>
        <row r="5908">
          <cell r="A5908">
            <v>39135</v>
          </cell>
          <cell r="E5908">
            <v>1796861576</v>
          </cell>
        </row>
        <row r="5909">
          <cell r="A5909">
            <v>39136</v>
          </cell>
          <cell r="E5909">
            <v>1765332469</v>
          </cell>
        </row>
        <row r="5910">
          <cell r="A5910">
            <v>39137</v>
          </cell>
          <cell r="E5910">
            <v>0</v>
          </cell>
        </row>
        <row r="5911">
          <cell r="A5911">
            <v>39138</v>
          </cell>
          <cell r="E5911">
            <v>0</v>
          </cell>
        </row>
        <row r="5912">
          <cell r="A5912">
            <v>39139</v>
          </cell>
          <cell r="E5912">
            <v>1922029597</v>
          </cell>
        </row>
        <row r="5913">
          <cell r="A5913">
            <v>39140</v>
          </cell>
          <cell r="E5913">
            <v>3142970461</v>
          </cell>
        </row>
        <row r="5914">
          <cell r="A5914">
            <v>39141</v>
          </cell>
          <cell r="E5914">
            <v>2842299905</v>
          </cell>
        </row>
        <row r="5915">
          <cell r="A5915">
            <v>39142</v>
          </cell>
          <cell r="E5915">
            <v>2808917633</v>
          </cell>
        </row>
        <row r="5916">
          <cell r="A5916">
            <v>39143</v>
          </cell>
          <cell r="E5916">
            <v>2358955453</v>
          </cell>
        </row>
        <row r="5917">
          <cell r="A5917">
            <v>39144</v>
          </cell>
          <cell r="E5917">
            <v>0</v>
          </cell>
        </row>
        <row r="5918">
          <cell r="A5918">
            <v>39145</v>
          </cell>
          <cell r="E5918">
            <v>0</v>
          </cell>
        </row>
        <row r="5919">
          <cell r="A5919">
            <v>39146</v>
          </cell>
          <cell r="E5919">
            <v>2550569608</v>
          </cell>
        </row>
        <row r="5920">
          <cell r="A5920">
            <v>39147</v>
          </cell>
          <cell r="E5920">
            <v>2300457156</v>
          </cell>
        </row>
        <row r="5921">
          <cell r="A5921">
            <v>39148</v>
          </cell>
          <cell r="E5921">
            <v>2151924594</v>
          </cell>
        </row>
        <row r="5922">
          <cell r="A5922">
            <v>39149</v>
          </cell>
          <cell r="E5922">
            <v>2041874391</v>
          </cell>
        </row>
        <row r="5923">
          <cell r="A5923">
            <v>39150</v>
          </cell>
          <cell r="E5923">
            <v>1835821086</v>
          </cell>
        </row>
        <row r="5924">
          <cell r="A5924">
            <v>39151</v>
          </cell>
          <cell r="E5924">
            <v>0</v>
          </cell>
        </row>
        <row r="5925">
          <cell r="A5925">
            <v>39152</v>
          </cell>
          <cell r="E5925">
            <v>0</v>
          </cell>
        </row>
        <row r="5926">
          <cell r="A5926">
            <v>39153</v>
          </cell>
          <cell r="E5926">
            <v>1825391099</v>
          </cell>
        </row>
        <row r="5927">
          <cell r="A5927">
            <v>39154</v>
          </cell>
          <cell r="E5927">
            <v>2464304893</v>
          </cell>
        </row>
        <row r="5928">
          <cell r="A5928">
            <v>39155</v>
          </cell>
          <cell r="E5928">
            <v>2623366713</v>
          </cell>
        </row>
        <row r="5929">
          <cell r="A5929">
            <v>39156</v>
          </cell>
          <cell r="E5929">
            <v>1897772147</v>
          </cell>
        </row>
        <row r="5930">
          <cell r="A5930">
            <v>39157</v>
          </cell>
          <cell r="E5930">
            <v>2531136908</v>
          </cell>
        </row>
        <row r="5931">
          <cell r="A5931">
            <v>39158</v>
          </cell>
          <cell r="E5931">
            <v>0</v>
          </cell>
        </row>
        <row r="5932">
          <cell r="A5932">
            <v>39159</v>
          </cell>
          <cell r="E5932">
            <v>0</v>
          </cell>
        </row>
        <row r="5933">
          <cell r="A5933">
            <v>39160</v>
          </cell>
          <cell r="E5933">
            <v>1837267320</v>
          </cell>
        </row>
        <row r="5934">
          <cell r="A5934">
            <v>39161</v>
          </cell>
          <cell r="E5934">
            <v>1883251474</v>
          </cell>
        </row>
        <row r="5935">
          <cell r="A5935">
            <v>39162</v>
          </cell>
          <cell r="E5935">
            <v>2181315208</v>
          </cell>
        </row>
        <row r="5936">
          <cell r="A5936">
            <v>39163</v>
          </cell>
          <cell r="E5936">
            <v>2094226491</v>
          </cell>
        </row>
        <row r="5937">
          <cell r="A5937">
            <v>39164</v>
          </cell>
          <cell r="E5937">
            <v>1762062826</v>
          </cell>
        </row>
        <row r="5938">
          <cell r="A5938">
            <v>39165</v>
          </cell>
          <cell r="E5938">
            <v>0</v>
          </cell>
        </row>
        <row r="5939">
          <cell r="A5939">
            <v>39166</v>
          </cell>
          <cell r="E5939">
            <v>0</v>
          </cell>
        </row>
        <row r="5940">
          <cell r="A5940">
            <v>39167</v>
          </cell>
          <cell r="E5940">
            <v>1866456839</v>
          </cell>
        </row>
        <row r="5941">
          <cell r="A5941">
            <v>39168</v>
          </cell>
          <cell r="E5941">
            <v>1751955018</v>
          </cell>
        </row>
        <row r="5942">
          <cell r="A5942">
            <v>39169</v>
          </cell>
          <cell r="E5942">
            <v>2083240727</v>
          </cell>
        </row>
        <row r="5943">
          <cell r="A5943">
            <v>39170</v>
          </cell>
          <cell r="E5943">
            <v>1939111940</v>
          </cell>
        </row>
        <row r="5944">
          <cell r="A5944">
            <v>39171</v>
          </cell>
          <cell r="E5944">
            <v>2040455523</v>
          </cell>
        </row>
        <row r="5945">
          <cell r="A5945">
            <v>39172</v>
          </cell>
          <cell r="E5945">
            <v>0</v>
          </cell>
        </row>
        <row r="5946">
          <cell r="A5946">
            <v>39173</v>
          </cell>
          <cell r="E5946">
            <v>0</v>
          </cell>
        </row>
        <row r="5947">
          <cell r="A5947">
            <v>39174</v>
          </cell>
          <cell r="E5947">
            <v>1881122800</v>
          </cell>
        </row>
        <row r="5948">
          <cell r="A5948">
            <v>39175</v>
          </cell>
          <cell r="E5948">
            <v>1969561375</v>
          </cell>
        </row>
        <row r="5949">
          <cell r="A5949">
            <v>39176</v>
          </cell>
          <cell r="E5949">
            <v>1784049150</v>
          </cell>
        </row>
        <row r="5950">
          <cell r="A5950">
            <v>39177</v>
          </cell>
          <cell r="E5950">
            <v>1527011182</v>
          </cell>
        </row>
        <row r="5951">
          <cell r="A5951">
            <v>39178</v>
          </cell>
          <cell r="E5951">
            <v>0</v>
          </cell>
        </row>
        <row r="5952">
          <cell r="A5952">
            <v>39179</v>
          </cell>
          <cell r="E5952">
            <v>0</v>
          </cell>
        </row>
        <row r="5953">
          <cell r="A5953">
            <v>39180</v>
          </cell>
          <cell r="E5953">
            <v>0</v>
          </cell>
        </row>
        <row r="5954">
          <cell r="A5954">
            <v>39181</v>
          </cell>
          <cell r="E5954">
            <v>1575000003</v>
          </cell>
        </row>
        <row r="5955">
          <cell r="A5955">
            <v>39182</v>
          </cell>
          <cell r="E5955">
            <v>1647853708</v>
          </cell>
        </row>
        <row r="5956">
          <cell r="A5956">
            <v>39183</v>
          </cell>
          <cell r="E5956">
            <v>1976617868</v>
          </cell>
        </row>
        <row r="5957">
          <cell r="A5957">
            <v>39184</v>
          </cell>
          <cell r="E5957">
            <v>1896729067</v>
          </cell>
        </row>
        <row r="5958">
          <cell r="A5958">
            <v>39185</v>
          </cell>
          <cell r="E5958">
            <v>1760653029</v>
          </cell>
        </row>
        <row r="5959">
          <cell r="A5959">
            <v>39186</v>
          </cell>
          <cell r="E5959">
            <v>0</v>
          </cell>
        </row>
        <row r="5960">
          <cell r="A5960">
            <v>39187</v>
          </cell>
          <cell r="E5960">
            <v>0</v>
          </cell>
        </row>
        <row r="5961">
          <cell r="A5961">
            <v>39188</v>
          </cell>
          <cell r="E5961">
            <v>1931699291</v>
          </cell>
        </row>
        <row r="5962">
          <cell r="A5962">
            <v>39189</v>
          </cell>
          <cell r="E5962">
            <v>1968067104</v>
          </cell>
        </row>
        <row r="5963">
          <cell r="A5963">
            <v>39190</v>
          </cell>
          <cell r="E5963">
            <v>1963471987</v>
          </cell>
        </row>
        <row r="5964">
          <cell r="A5964">
            <v>39191</v>
          </cell>
          <cell r="E5964">
            <v>2047862696</v>
          </cell>
        </row>
        <row r="5965">
          <cell r="A5965">
            <v>39192</v>
          </cell>
          <cell r="E5965">
            <v>2373830317</v>
          </cell>
        </row>
        <row r="5966">
          <cell r="A5966">
            <v>39193</v>
          </cell>
          <cell r="E5966">
            <v>0</v>
          </cell>
        </row>
        <row r="5967">
          <cell r="A5967">
            <v>39194</v>
          </cell>
          <cell r="E5967">
            <v>0</v>
          </cell>
        </row>
        <row r="5968">
          <cell r="A5968">
            <v>39195</v>
          </cell>
          <cell r="E5968">
            <v>1786909715</v>
          </cell>
        </row>
        <row r="5969">
          <cell r="A5969">
            <v>39196</v>
          </cell>
          <cell r="E5969">
            <v>2118599337</v>
          </cell>
        </row>
        <row r="5970">
          <cell r="A5970">
            <v>39197</v>
          </cell>
          <cell r="E5970">
            <v>2087522529</v>
          </cell>
        </row>
        <row r="5971">
          <cell r="A5971">
            <v>39198</v>
          </cell>
          <cell r="E5971">
            <v>2078049321</v>
          </cell>
        </row>
        <row r="5972">
          <cell r="A5972">
            <v>39199</v>
          </cell>
          <cell r="E5972">
            <v>1831355631</v>
          </cell>
        </row>
        <row r="5973">
          <cell r="A5973">
            <v>39200</v>
          </cell>
          <cell r="E5973">
            <v>0</v>
          </cell>
        </row>
        <row r="5974">
          <cell r="A5974">
            <v>39201</v>
          </cell>
          <cell r="E5974">
            <v>0</v>
          </cell>
        </row>
        <row r="5975">
          <cell r="A5975">
            <v>39202</v>
          </cell>
          <cell r="E5975">
            <v>2099086110</v>
          </cell>
        </row>
        <row r="5976">
          <cell r="A5976">
            <v>39203</v>
          </cell>
          <cell r="E5976">
            <v>2243693088</v>
          </cell>
        </row>
        <row r="5977">
          <cell r="A5977">
            <v>39204</v>
          </cell>
          <cell r="E5977">
            <v>2137019130</v>
          </cell>
        </row>
        <row r="5978">
          <cell r="A5978">
            <v>39205</v>
          </cell>
          <cell r="E5978">
            <v>2007100782</v>
          </cell>
        </row>
        <row r="5979">
          <cell r="A5979">
            <v>39206</v>
          </cell>
          <cell r="E5979">
            <v>1900586012</v>
          </cell>
        </row>
        <row r="5980">
          <cell r="A5980">
            <v>39207</v>
          </cell>
          <cell r="E5980">
            <v>0</v>
          </cell>
        </row>
        <row r="5981">
          <cell r="A5981">
            <v>39208</v>
          </cell>
          <cell r="E5981">
            <v>0</v>
          </cell>
        </row>
        <row r="5982">
          <cell r="A5982">
            <v>39209</v>
          </cell>
          <cell r="E5982">
            <v>1695084613</v>
          </cell>
        </row>
        <row r="5983">
          <cell r="A5983">
            <v>39210</v>
          </cell>
          <cell r="E5983">
            <v>1922183412</v>
          </cell>
        </row>
        <row r="5984">
          <cell r="A5984">
            <v>39211</v>
          </cell>
          <cell r="E5984">
            <v>1967265742</v>
          </cell>
        </row>
        <row r="5985">
          <cell r="A5985">
            <v>39212</v>
          </cell>
          <cell r="E5985">
            <v>2098245976</v>
          </cell>
        </row>
        <row r="5986">
          <cell r="A5986">
            <v>39213</v>
          </cell>
          <cell r="E5986">
            <v>1799804130</v>
          </cell>
        </row>
        <row r="5987">
          <cell r="A5987">
            <v>39214</v>
          </cell>
          <cell r="E5987">
            <v>0</v>
          </cell>
        </row>
        <row r="5988">
          <cell r="A5988">
            <v>39215</v>
          </cell>
          <cell r="E5988">
            <v>0</v>
          </cell>
        </row>
        <row r="5989">
          <cell r="A5989">
            <v>39216</v>
          </cell>
          <cell r="E5989">
            <v>1792213779</v>
          </cell>
        </row>
        <row r="5990">
          <cell r="A5990">
            <v>39217</v>
          </cell>
          <cell r="E5990">
            <v>2098855800</v>
          </cell>
        </row>
        <row r="5991">
          <cell r="A5991">
            <v>39218</v>
          </cell>
          <cell r="E5991">
            <v>1948845401</v>
          </cell>
        </row>
        <row r="5992">
          <cell r="A5992">
            <v>39219</v>
          </cell>
          <cell r="E5992">
            <v>1957761599</v>
          </cell>
        </row>
        <row r="5993">
          <cell r="A5993">
            <v>39220</v>
          </cell>
          <cell r="E5993">
            <v>2047714844</v>
          </cell>
        </row>
        <row r="5994">
          <cell r="A5994">
            <v>39221</v>
          </cell>
          <cell r="E5994">
            <v>0</v>
          </cell>
        </row>
        <row r="5995">
          <cell r="A5995">
            <v>39222</v>
          </cell>
          <cell r="E5995">
            <v>0</v>
          </cell>
        </row>
        <row r="5996">
          <cell r="A5996">
            <v>39223</v>
          </cell>
          <cell r="E5996">
            <v>1918236911</v>
          </cell>
        </row>
        <row r="5997">
          <cell r="A5997">
            <v>39224</v>
          </cell>
          <cell r="E5997">
            <v>1934260191</v>
          </cell>
        </row>
        <row r="5998">
          <cell r="A5998">
            <v>39225</v>
          </cell>
          <cell r="E5998">
            <v>2093612532</v>
          </cell>
        </row>
        <row r="5999">
          <cell r="A5999">
            <v>39226</v>
          </cell>
          <cell r="E5999">
            <v>2297058524</v>
          </cell>
        </row>
        <row r="6000">
          <cell r="A6000">
            <v>39227</v>
          </cell>
          <cell r="E6000">
            <v>1544245792</v>
          </cell>
        </row>
        <row r="6001">
          <cell r="A6001">
            <v>39228</v>
          </cell>
          <cell r="E6001">
            <v>0</v>
          </cell>
        </row>
        <row r="6002">
          <cell r="A6002">
            <v>39229</v>
          </cell>
          <cell r="E6002">
            <v>0</v>
          </cell>
        </row>
        <row r="6003">
          <cell r="A6003">
            <v>39230</v>
          </cell>
          <cell r="E6003">
            <v>0</v>
          </cell>
        </row>
        <row r="6004">
          <cell r="A6004">
            <v>39231</v>
          </cell>
          <cell r="E6004">
            <v>1817714385</v>
          </cell>
        </row>
        <row r="6005">
          <cell r="A6005">
            <v>39232</v>
          </cell>
          <cell r="E6005">
            <v>2014495965</v>
          </cell>
        </row>
        <row r="6006">
          <cell r="A6006">
            <v>39233</v>
          </cell>
          <cell r="E6006">
            <v>2388861656</v>
          </cell>
        </row>
        <row r="6007">
          <cell r="A6007">
            <v>39234</v>
          </cell>
          <cell r="E6007">
            <v>1902504153</v>
          </cell>
        </row>
        <row r="6008">
          <cell r="A6008">
            <v>39235</v>
          </cell>
          <cell r="E6008">
            <v>0</v>
          </cell>
        </row>
        <row r="6009">
          <cell r="A6009">
            <v>39236</v>
          </cell>
          <cell r="E6009">
            <v>0</v>
          </cell>
        </row>
        <row r="6010">
          <cell r="A6010">
            <v>39237</v>
          </cell>
          <cell r="E6010">
            <v>1844909140</v>
          </cell>
        </row>
        <row r="6011">
          <cell r="A6011">
            <v>39238</v>
          </cell>
          <cell r="E6011">
            <v>1936789491</v>
          </cell>
        </row>
        <row r="6012">
          <cell r="A6012">
            <v>39239</v>
          </cell>
          <cell r="E6012">
            <v>2006891141</v>
          </cell>
        </row>
        <row r="6013">
          <cell r="A6013">
            <v>39240</v>
          </cell>
          <cell r="E6013">
            <v>2469605800</v>
          </cell>
        </row>
        <row r="6014">
          <cell r="A6014">
            <v>39241</v>
          </cell>
          <cell r="E6014">
            <v>2018775900</v>
          </cell>
        </row>
        <row r="6015">
          <cell r="A6015">
            <v>39242</v>
          </cell>
          <cell r="E6015">
            <v>0</v>
          </cell>
        </row>
        <row r="6016">
          <cell r="A6016">
            <v>39243</v>
          </cell>
          <cell r="E6016">
            <v>0</v>
          </cell>
        </row>
        <row r="6017">
          <cell r="A6017">
            <v>39244</v>
          </cell>
          <cell r="E6017">
            <v>1702469854</v>
          </cell>
        </row>
        <row r="6018">
          <cell r="A6018">
            <v>39245</v>
          </cell>
          <cell r="E6018">
            <v>2114240440</v>
          </cell>
        </row>
        <row r="6019">
          <cell r="A6019">
            <v>39246</v>
          </cell>
          <cell r="E6019">
            <v>2061288308</v>
          </cell>
        </row>
        <row r="6020">
          <cell r="A6020">
            <v>39247</v>
          </cell>
          <cell r="E6020">
            <v>1881463594</v>
          </cell>
        </row>
        <row r="6021">
          <cell r="A6021">
            <v>39248</v>
          </cell>
          <cell r="E6021">
            <v>2594211992</v>
          </cell>
        </row>
        <row r="6022">
          <cell r="A6022">
            <v>39249</v>
          </cell>
          <cell r="E6022">
            <v>0</v>
          </cell>
        </row>
        <row r="6023">
          <cell r="A6023">
            <v>39250</v>
          </cell>
          <cell r="E6023">
            <v>0</v>
          </cell>
        </row>
        <row r="6024">
          <cell r="A6024">
            <v>39251</v>
          </cell>
          <cell r="E6024">
            <v>1677076835</v>
          </cell>
        </row>
        <row r="6025">
          <cell r="A6025">
            <v>39252</v>
          </cell>
          <cell r="E6025">
            <v>1872650941</v>
          </cell>
        </row>
        <row r="6026">
          <cell r="A6026">
            <v>39253</v>
          </cell>
          <cell r="E6026">
            <v>2154105846</v>
          </cell>
        </row>
        <row r="6027">
          <cell r="A6027">
            <v>39254</v>
          </cell>
          <cell r="E6027">
            <v>2082689046</v>
          </cell>
        </row>
        <row r="6028">
          <cell r="A6028">
            <v>39255</v>
          </cell>
          <cell r="E6028">
            <v>4425404724</v>
          </cell>
        </row>
        <row r="6029">
          <cell r="A6029">
            <v>39256</v>
          </cell>
          <cell r="E6029">
            <v>0</v>
          </cell>
        </row>
        <row r="6030">
          <cell r="A6030">
            <v>39257</v>
          </cell>
          <cell r="E6030">
            <v>0</v>
          </cell>
        </row>
        <row r="6031">
          <cell r="A6031">
            <v>39258</v>
          </cell>
          <cell r="E6031">
            <v>2240018673</v>
          </cell>
        </row>
        <row r="6032">
          <cell r="A6032">
            <v>39259</v>
          </cell>
          <cell r="E6032">
            <v>2384234048</v>
          </cell>
        </row>
        <row r="6033">
          <cell r="A6033">
            <v>39260</v>
          </cell>
          <cell r="E6033">
            <v>2303861983</v>
          </cell>
        </row>
        <row r="6034">
          <cell r="A6034">
            <v>39261</v>
          </cell>
          <cell r="E6034">
            <v>2016837680</v>
          </cell>
        </row>
        <row r="6035">
          <cell r="A6035">
            <v>39262</v>
          </cell>
          <cell r="E6035">
            <v>2135260459</v>
          </cell>
        </row>
        <row r="6036">
          <cell r="A6036">
            <v>39263</v>
          </cell>
          <cell r="E6036">
            <v>0</v>
          </cell>
        </row>
        <row r="6037">
          <cell r="A6037">
            <v>39264</v>
          </cell>
          <cell r="E6037">
            <v>0</v>
          </cell>
        </row>
        <row r="6038">
          <cell r="A6038">
            <v>39265</v>
          </cell>
          <cell r="E6038">
            <v>1830606360</v>
          </cell>
        </row>
        <row r="6039">
          <cell r="A6039">
            <v>39266</v>
          </cell>
          <cell r="E6039">
            <v>971338062</v>
          </cell>
        </row>
        <row r="6040">
          <cell r="A6040">
            <v>39267</v>
          </cell>
          <cell r="E6040">
            <v>0</v>
          </cell>
        </row>
        <row r="6041">
          <cell r="A6041">
            <v>39268</v>
          </cell>
          <cell r="E6041">
            <v>1841087822</v>
          </cell>
        </row>
        <row r="6042">
          <cell r="A6042">
            <v>39269</v>
          </cell>
          <cell r="E6042">
            <v>1619792165</v>
          </cell>
        </row>
        <row r="6043">
          <cell r="A6043">
            <v>39270</v>
          </cell>
          <cell r="E6043">
            <v>0</v>
          </cell>
        </row>
        <row r="6044">
          <cell r="A6044">
            <v>39271</v>
          </cell>
          <cell r="E6044">
            <v>0</v>
          </cell>
        </row>
        <row r="6045">
          <cell r="A6045">
            <v>39272</v>
          </cell>
          <cell r="E6045">
            <v>1834036571</v>
          </cell>
        </row>
        <row r="6046">
          <cell r="A6046">
            <v>39273</v>
          </cell>
          <cell r="E6046">
            <v>2170823507</v>
          </cell>
        </row>
        <row r="6047">
          <cell r="A6047">
            <v>39274</v>
          </cell>
          <cell r="E6047">
            <v>2001809193</v>
          </cell>
        </row>
        <row r="6048">
          <cell r="A6048">
            <v>39275</v>
          </cell>
          <cell r="E6048">
            <v>2191411747</v>
          </cell>
        </row>
        <row r="6049">
          <cell r="A6049">
            <v>39276</v>
          </cell>
          <cell r="E6049">
            <v>1755393948</v>
          </cell>
        </row>
        <row r="6050">
          <cell r="A6050">
            <v>39277</v>
          </cell>
          <cell r="E6050">
            <v>0</v>
          </cell>
        </row>
        <row r="6051">
          <cell r="A6051">
            <v>39278</v>
          </cell>
          <cell r="E6051">
            <v>0</v>
          </cell>
        </row>
        <row r="6052">
          <cell r="A6052">
            <v>39279</v>
          </cell>
          <cell r="E6052">
            <v>1782844579</v>
          </cell>
        </row>
        <row r="6053">
          <cell r="A6053">
            <v>39280</v>
          </cell>
          <cell r="E6053">
            <v>1913453407</v>
          </cell>
        </row>
        <row r="6054">
          <cell r="A6054">
            <v>39281</v>
          </cell>
          <cell r="E6054">
            <v>2338248938</v>
          </cell>
        </row>
        <row r="6055">
          <cell r="A6055">
            <v>39282</v>
          </cell>
          <cell r="E6055">
            <v>2043412135</v>
          </cell>
        </row>
        <row r="6056">
          <cell r="A6056">
            <v>39283</v>
          </cell>
          <cell r="E6056">
            <v>2541158273</v>
          </cell>
        </row>
        <row r="6057">
          <cell r="A6057">
            <v>39284</v>
          </cell>
          <cell r="E6057">
            <v>0</v>
          </cell>
        </row>
        <row r="6058">
          <cell r="A6058">
            <v>39285</v>
          </cell>
          <cell r="E6058">
            <v>0</v>
          </cell>
        </row>
        <row r="6059">
          <cell r="A6059">
            <v>39286</v>
          </cell>
          <cell r="E6059">
            <v>2023314938</v>
          </cell>
        </row>
        <row r="6060">
          <cell r="A6060">
            <v>39287</v>
          </cell>
          <cell r="E6060">
            <v>2821698385</v>
          </cell>
        </row>
        <row r="6061">
          <cell r="A6061">
            <v>39288</v>
          </cell>
          <cell r="E6061">
            <v>2768057039</v>
          </cell>
        </row>
        <row r="6062">
          <cell r="A6062">
            <v>39289</v>
          </cell>
          <cell r="E6062">
            <v>3750893369</v>
          </cell>
        </row>
        <row r="6063">
          <cell r="A6063">
            <v>39290</v>
          </cell>
          <cell r="E6063">
            <v>3146865929</v>
          </cell>
        </row>
        <row r="6064">
          <cell r="A6064">
            <v>39291</v>
          </cell>
          <cell r="E6064">
            <v>0</v>
          </cell>
        </row>
        <row r="6065">
          <cell r="A6065">
            <v>39292</v>
          </cell>
          <cell r="E6065">
            <v>0</v>
          </cell>
        </row>
        <row r="6066">
          <cell r="A6066">
            <v>39293</v>
          </cell>
          <cell r="E6066">
            <v>2778250561</v>
          </cell>
        </row>
        <row r="6067">
          <cell r="A6067">
            <v>39294</v>
          </cell>
          <cell r="E6067">
            <v>3035872697</v>
          </cell>
        </row>
        <row r="6068">
          <cell r="A6068">
            <v>39295</v>
          </cell>
          <cell r="E6068">
            <v>3478846154</v>
          </cell>
        </row>
        <row r="6069">
          <cell r="A6069">
            <v>39296</v>
          </cell>
          <cell r="E6069">
            <v>2749261020</v>
          </cell>
        </row>
        <row r="6070">
          <cell r="A6070">
            <v>39297</v>
          </cell>
          <cell r="E6070">
            <v>2982390337</v>
          </cell>
        </row>
        <row r="6071">
          <cell r="A6071">
            <v>39298</v>
          </cell>
          <cell r="E6071">
            <v>0</v>
          </cell>
        </row>
        <row r="6072">
          <cell r="A6072">
            <v>39299</v>
          </cell>
          <cell r="E6072">
            <v>0</v>
          </cell>
        </row>
        <row r="6073">
          <cell r="A6073">
            <v>39300</v>
          </cell>
          <cell r="E6073">
            <v>3377259147</v>
          </cell>
        </row>
        <row r="6074">
          <cell r="A6074">
            <v>39301</v>
          </cell>
          <cell r="E6074">
            <v>3238726030</v>
          </cell>
        </row>
        <row r="6075">
          <cell r="A6075">
            <v>39302</v>
          </cell>
          <cell r="E6075">
            <v>3660215160</v>
          </cell>
        </row>
        <row r="6076">
          <cell r="A6076">
            <v>39303</v>
          </cell>
          <cell r="E6076">
            <v>3991404277</v>
          </cell>
        </row>
        <row r="6077">
          <cell r="A6077">
            <v>39304</v>
          </cell>
          <cell r="E6077">
            <v>3554701669</v>
          </cell>
        </row>
        <row r="6078">
          <cell r="A6078">
            <v>39305</v>
          </cell>
          <cell r="E6078">
            <v>0</v>
          </cell>
        </row>
        <row r="6079">
          <cell r="A6079">
            <v>39306</v>
          </cell>
          <cell r="E6079">
            <v>0</v>
          </cell>
        </row>
        <row r="6080">
          <cell r="A6080">
            <v>39307</v>
          </cell>
          <cell r="E6080">
            <v>2417828394</v>
          </cell>
        </row>
        <row r="6081">
          <cell r="A6081">
            <v>39308</v>
          </cell>
          <cell r="E6081">
            <v>2513852674</v>
          </cell>
        </row>
        <row r="6082">
          <cell r="A6082">
            <v>39309</v>
          </cell>
          <cell r="E6082">
            <v>2788278678</v>
          </cell>
        </row>
        <row r="6083">
          <cell r="A6083">
            <v>39310</v>
          </cell>
          <cell r="E6083">
            <v>4353979392</v>
          </cell>
        </row>
        <row r="6084">
          <cell r="A6084">
            <v>39311</v>
          </cell>
          <cell r="E6084">
            <v>3445711725</v>
          </cell>
        </row>
        <row r="6085">
          <cell r="A6085">
            <v>39312</v>
          </cell>
          <cell r="E6085">
            <v>0</v>
          </cell>
        </row>
        <row r="6086">
          <cell r="A6086">
            <v>39313</v>
          </cell>
          <cell r="E6086">
            <v>0</v>
          </cell>
        </row>
        <row r="6087">
          <cell r="A6087">
            <v>39314</v>
          </cell>
          <cell r="E6087">
            <v>2210044079</v>
          </cell>
        </row>
        <row r="6088">
          <cell r="A6088">
            <v>39315</v>
          </cell>
          <cell r="E6088">
            <v>1908260959</v>
          </cell>
        </row>
        <row r="6089">
          <cell r="A6089">
            <v>39316</v>
          </cell>
          <cell r="E6089">
            <v>2079670376</v>
          </cell>
        </row>
        <row r="6090">
          <cell r="A6090">
            <v>39317</v>
          </cell>
          <cell r="E6090">
            <v>1898623759</v>
          </cell>
        </row>
        <row r="6091">
          <cell r="A6091">
            <v>39318</v>
          </cell>
          <cell r="E6091">
            <v>1619968821</v>
          </cell>
        </row>
        <row r="6092">
          <cell r="A6092">
            <v>39319</v>
          </cell>
          <cell r="E6092">
            <v>0</v>
          </cell>
        </row>
        <row r="6093">
          <cell r="A6093">
            <v>39320</v>
          </cell>
          <cell r="E6093">
            <v>0</v>
          </cell>
        </row>
        <row r="6094">
          <cell r="A6094">
            <v>39321</v>
          </cell>
          <cell r="E6094">
            <v>1506230235</v>
          </cell>
        </row>
        <row r="6095">
          <cell r="A6095">
            <v>39322</v>
          </cell>
          <cell r="E6095">
            <v>2002072067</v>
          </cell>
        </row>
        <row r="6096">
          <cell r="A6096">
            <v>39323</v>
          </cell>
          <cell r="E6096">
            <v>1808772504</v>
          </cell>
        </row>
        <row r="6097">
          <cell r="A6097">
            <v>39324</v>
          </cell>
          <cell r="E6097">
            <v>1729112031</v>
          </cell>
        </row>
        <row r="6098">
          <cell r="A6098">
            <v>39325</v>
          </cell>
          <cell r="E6098">
            <v>1838336349</v>
          </cell>
        </row>
        <row r="6099">
          <cell r="A6099">
            <v>39326</v>
          </cell>
          <cell r="E6099">
            <v>0</v>
          </cell>
        </row>
        <row r="6100">
          <cell r="A6100">
            <v>39327</v>
          </cell>
          <cell r="E6100">
            <v>0</v>
          </cell>
        </row>
        <row r="6101">
          <cell r="A6101">
            <v>39328</v>
          </cell>
          <cell r="E6101">
            <v>0</v>
          </cell>
        </row>
        <row r="6102">
          <cell r="A6102">
            <v>39329</v>
          </cell>
          <cell r="E6102">
            <v>1848038025</v>
          </cell>
        </row>
        <row r="6103">
          <cell r="A6103">
            <v>39330</v>
          </cell>
          <cell r="E6103">
            <v>1948801862</v>
          </cell>
        </row>
        <row r="6104">
          <cell r="A6104">
            <v>39331</v>
          </cell>
          <cell r="E6104">
            <v>1774341508</v>
          </cell>
        </row>
        <row r="6105">
          <cell r="A6105">
            <v>39332</v>
          </cell>
          <cell r="E6105">
            <v>2079066485</v>
          </cell>
        </row>
        <row r="6106">
          <cell r="A6106">
            <v>39333</v>
          </cell>
          <cell r="E6106">
            <v>0</v>
          </cell>
        </row>
        <row r="6107">
          <cell r="A6107">
            <v>39334</v>
          </cell>
          <cell r="E6107">
            <v>0</v>
          </cell>
        </row>
        <row r="6108">
          <cell r="A6108">
            <v>39335</v>
          </cell>
          <cell r="E6108">
            <v>1844172302</v>
          </cell>
        </row>
        <row r="6109">
          <cell r="A6109">
            <v>39336</v>
          </cell>
          <cell r="E6109">
            <v>1866068957</v>
          </cell>
        </row>
        <row r="6110">
          <cell r="A6110">
            <v>39337</v>
          </cell>
          <cell r="E6110">
            <v>1841583452</v>
          </cell>
        </row>
        <row r="6111">
          <cell r="A6111">
            <v>39338</v>
          </cell>
          <cell r="E6111">
            <v>1800775730</v>
          </cell>
        </row>
        <row r="6112">
          <cell r="A6112">
            <v>39339</v>
          </cell>
          <cell r="E6112">
            <v>1710442879</v>
          </cell>
        </row>
        <row r="6113">
          <cell r="A6113">
            <v>39340</v>
          </cell>
          <cell r="E6113">
            <v>0</v>
          </cell>
        </row>
        <row r="6114">
          <cell r="A6114">
            <v>39341</v>
          </cell>
          <cell r="E6114">
            <v>0</v>
          </cell>
        </row>
        <row r="6115">
          <cell r="A6115">
            <v>39342</v>
          </cell>
          <cell r="E6115">
            <v>1562868639</v>
          </cell>
        </row>
        <row r="6116">
          <cell r="A6116">
            <v>39343</v>
          </cell>
          <cell r="E6116">
            <v>2413620454</v>
          </cell>
        </row>
        <row r="6117">
          <cell r="A6117">
            <v>39344</v>
          </cell>
          <cell r="E6117">
            <v>2371002119</v>
          </cell>
        </row>
        <row r="6118">
          <cell r="A6118">
            <v>39345</v>
          </cell>
          <cell r="E6118">
            <v>1858303247</v>
          </cell>
        </row>
        <row r="6119">
          <cell r="A6119">
            <v>39346</v>
          </cell>
          <cell r="E6119">
            <v>2797731747</v>
          </cell>
        </row>
        <row r="6120">
          <cell r="A6120">
            <v>39347</v>
          </cell>
          <cell r="E6120">
            <v>0</v>
          </cell>
        </row>
        <row r="6121">
          <cell r="A6121">
            <v>39348</v>
          </cell>
          <cell r="E6121">
            <v>0</v>
          </cell>
        </row>
        <row r="6122">
          <cell r="A6122">
            <v>39349</v>
          </cell>
          <cell r="E6122">
            <v>1999314092</v>
          </cell>
        </row>
        <row r="6123">
          <cell r="A6123">
            <v>39350</v>
          </cell>
          <cell r="E6123">
            <v>1910334613</v>
          </cell>
        </row>
        <row r="6124">
          <cell r="A6124">
            <v>39351</v>
          </cell>
          <cell r="E6124">
            <v>1913861734</v>
          </cell>
        </row>
        <row r="6125">
          <cell r="A6125">
            <v>39352</v>
          </cell>
          <cell r="E6125">
            <v>1721268524</v>
          </cell>
        </row>
        <row r="6126">
          <cell r="A6126">
            <v>39353</v>
          </cell>
          <cell r="E6126">
            <v>1894918699</v>
          </cell>
        </row>
        <row r="6127">
          <cell r="A6127">
            <v>39354</v>
          </cell>
          <cell r="E6127">
            <v>0</v>
          </cell>
        </row>
        <row r="6128">
          <cell r="A6128">
            <v>39355</v>
          </cell>
          <cell r="E6128">
            <v>0</v>
          </cell>
        </row>
        <row r="6129">
          <cell r="A6129">
            <v>39356</v>
          </cell>
          <cell r="E6129">
            <v>2090393836</v>
          </cell>
        </row>
        <row r="6130">
          <cell r="A6130">
            <v>39357</v>
          </cell>
          <cell r="E6130">
            <v>1890625698</v>
          </cell>
        </row>
        <row r="6131">
          <cell r="A6131">
            <v>39358</v>
          </cell>
          <cell r="E6131">
            <v>1827095863</v>
          </cell>
        </row>
        <row r="6132">
          <cell r="A6132">
            <v>39359</v>
          </cell>
          <cell r="E6132">
            <v>1595181370</v>
          </cell>
        </row>
        <row r="6133">
          <cell r="A6133">
            <v>39360</v>
          </cell>
          <cell r="E6133">
            <v>1800147625</v>
          </cell>
        </row>
        <row r="6134">
          <cell r="A6134">
            <v>39361</v>
          </cell>
          <cell r="E6134">
            <v>0</v>
          </cell>
        </row>
        <row r="6135">
          <cell r="A6135">
            <v>39362</v>
          </cell>
          <cell r="E6135">
            <v>0</v>
          </cell>
        </row>
        <row r="6136">
          <cell r="A6136">
            <v>39363</v>
          </cell>
          <cell r="E6136">
            <v>1237419191</v>
          </cell>
        </row>
        <row r="6137">
          <cell r="A6137">
            <v>39364</v>
          </cell>
          <cell r="E6137">
            <v>1719709602</v>
          </cell>
        </row>
        <row r="6138">
          <cell r="A6138">
            <v>39365</v>
          </cell>
          <cell r="E6138">
            <v>1768717146</v>
          </cell>
        </row>
        <row r="6139">
          <cell r="A6139">
            <v>39366</v>
          </cell>
          <cell r="E6139">
            <v>2266900729</v>
          </cell>
        </row>
        <row r="6140">
          <cell r="A6140">
            <v>39367</v>
          </cell>
          <cell r="E6140">
            <v>1618239099</v>
          </cell>
        </row>
        <row r="6141">
          <cell r="A6141">
            <v>39368</v>
          </cell>
          <cell r="E6141">
            <v>0</v>
          </cell>
        </row>
        <row r="6142">
          <cell r="A6142">
            <v>39369</v>
          </cell>
          <cell r="E6142">
            <v>0</v>
          </cell>
        </row>
        <row r="6143">
          <cell r="A6143">
            <v>39370</v>
          </cell>
          <cell r="E6143">
            <v>1899542422</v>
          </cell>
        </row>
        <row r="6144">
          <cell r="A6144">
            <v>39371</v>
          </cell>
          <cell r="E6144">
            <v>1998623318</v>
          </cell>
        </row>
        <row r="6145">
          <cell r="A6145">
            <v>39372</v>
          </cell>
          <cell r="E6145">
            <v>2147955744</v>
          </cell>
        </row>
        <row r="6146">
          <cell r="A6146">
            <v>39373</v>
          </cell>
          <cell r="E6146">
            <v>1942850915</v>
          </cell>
        </row>
        <row r="6147">
          <cell r="A6147">
            <v>39374</v>
          </cell>
          <cell r="E6147">
            <v>2625101750</v>
          </cell>
        </row>
        <row r="6148">
          <cell r="A6148">
            <v>39375</v>
          </cell>
          <cell r="E6148">
            <v>0</v>
          </cell>
        </row>
        <row r="6149">
          <cell r="A6149">
            <v>39376</v>
          </cell>
          <cell r="E6149">
            <v>0</v>
          </cell>
        </row>
        <row r="6150">
          <cell r="A6150">
            <v>39377</v>
          </cell>
          <cell r="E6150">
            <v>2116155463</v>
          </cell>
        </row>
        <row r="6151">
          <cell r="A6151">
            <v>39378</v>
          </cell>
          <cell r="E6151">
            <v>1941113970</v>
          </cell>
        </row>
        <row r="6152">
          <cell r="A6152">
            <v>39379</v>
          </cell>
          <cell r="E6152">
            <v>2388157236</v>
          </cell>
        </row>
        <row r="6153">
          <cell r="A6153">
            <v>39380</v>
          </cell>
          <cell r="E6153">
            <v>2411861313</v>
          </cell>
        </row>
        <row r="6154">
          <cell r="A6154">
            <v>39381</v>
          </cell>
          <cell r="E6154">
            <v>2112139474</v>
          </cell>
        </row>
        <row r="6155">
          <cell r="A6155">
            <v>39382</v>
          </cell>
          <cell r="E6155">
            <v>0</v>
          </cell>
        </row>
        <row r="6156">
          <cell r="A6156">
            <v>39383</v>
          </cell>
          <cell r="E6156">
            <v>0</v>
          </cell>
        </row>
        <row r="6157">
          <cell r="A6157">
            <v>39384</v>
          </cell>
          <cell r="E6157">
            <v>1812996577</v>
          </cell>
        </row>
        <row r="6158">
          <cell r="A6158">
            <v>39385</v>
          </cell>
          <cell r="E6158">
            <v>1825784282</v>
          </cell>
        </row>
        <row r="6159">
          <cell r="A6159">
            <v>39386</v>
          </cell>
          <cell r="E6159">
            <v>2387161844</v>
          </cell>
        </row>
        <row r="6160">
          <cell r="A6160">
            <v>39387</v>
          </cell>
          <cell r="E6160">
            <v>2596158955</v>
          </cell>
        </row>
        <row r="6161">
          <cell r="A6161">
            <v>39388</v>
          </cell>
          <cell r="E6161">
            <v>2546797988</v>
          </cell>
        </row>
        <row r="6162">
          <cell r="A6162">
            <v>39389</v>
          </cell>
          <cell r="E6162">
            <v>0</v>
          </cell>
        </row>
        <row r="6163">
          <cell r="A6163">
            <v>39390</v>
          </cell>
          <cell r="E6163">
            <v>0</v>
          </cell>
        </row>
        <row r="6164">
          <cell r="A6164">
            <v>39391</v>
          </cell>
          <cell r="E6164">
            <v>2320740593</v>
          </cell>
        </row>
        <row r="6165">
          <cell r="A6165">
            <v>39392</v>
          </cell>
          <cell r="E6165">
            <v>2266898022</v>
          </cell>
        </row>
        <row r="6166">
          <cell r="A6166">
            <v>39393</v>
          </cell>
          <cell r="E6166">
            <v>2537145207</v>
          </cell>
        </row>
        <row r="6167">
          <cell r="A6167">
            <v>39394</v>
          </cell>
          <cell r="E6167">
            <v>3288264877</v>
          </cell>
        </row>
        <row r="6168">
          <cell r="A6168">
            <v>39395</v>
          </cell>
          <cell r="E6168">
            <v>2758505463</v>
          </cell>
        </row>
        <row r="6169">
          <cell r="A6169">
            <v>39396</v>
          </cell>
          <cell r="E6169">
            <v>0</v>
          </cell>
        </row>
        <row r="6170">
          <cell r="A6170">
            <v>39397</v>
          </cell>
          <cell r="E6170">
            <v>0</v>
          </cell>
        </row>
        <row r="6171">
          <cell r="A6171">
            <v>39398</v>
          </cell>
          <cell r="E6171">
            <v>2581044637</v>
          </cell>
        </row>
        <row r="6172">
          <cell r="A6172">
            <v>39399</v>
          </cell>
          <cell r="E6172">
            <v>2502455700</v>
          </cell>
        </row>
        <row r="6173">
          <cell r="A6173">
            <v>39400</v>
          </cell>
          <cell r="E6173">
            <v>2400522185</v>
          </cell>
        </row>
        <row r="6174">
          <cell r="A6174">
            <v>39401</v>
          </cell>
          <cell r="E6174">
            <v>2270141301</v>
          </cell>
        </row>
        <row r="6175">
          <cell r="A6175">
            <v>39402</v>
          </cell>
          <cell r="E6175">
            <v>2517295511</v>
          </cell>
        </row>
        <row r="6176">
          <cell r="A6176">
            <v>39403</v>
          </cell>
          <cell r="E6176">
            <v>0</v>
          </cell>
        </row>
        <row r="6177">
          <cell r="A6177">
            <v>39404</v>
          </cell>
          <cell r="E6177">
            <v>0</v>
          </cell>
        </row>
        <row r="6178">
          <cell r="A6178">
            <v>39405</v>
          </cell>
          <cell r="E6178">
            <v>2457224037</v>
          </cell>
        </row>
        <row r="6179">
          <cell r="A6179">
            <v>39406</v>
          </cell>
          <cell r="E6179">
            <v>2904983566</v>
          </cell>
        </row>
        <row r="6180">
          <cell r="A6180">
            <v>39407</v>
          </cell>
          <cell r="E6180">
            <v>2393186154</v>
          </cell>
        </row>
        <row r="6181">
          <cell r="A6181">
            <v>39408</v>
          </cell>
          <cell r="E6181">
            <v>0</v>
          </cell>
        </row>
        <row r="6182">
          <cell r="A6182">
            <v>39409</v>
          </cell>
          <cell r="E6182">
            <v>914716019</v>
          </cell>
        </row>
        <row r="6183">
          <cell r="A6183">
            <v>39410</v>
          </cell>
          <cell r="E6183">
            <v>0</v>
          </cell>
        </row>
        <row r="6184">
          <cell r="A6184">
            <v>39411</v>
          </cell>
          <cell r="E6184">
            <v>0</v>
          </cell>
        </row>
        <row r="6185">
          <cell r="A6185">
            <v>39412</v>
          </cell>
          <cell r="E6185">
            <v>2211567869</v>
          </cell>
        </row>
        <row r="6186">
          <cell r="A6186">
            <v>39413</v>
          </cell>
          <cell r="E6186">
            <v>2525352064</v>
          </cell>
        </row>
        <row r="6187">
          <cell r="A6187">
            <v>39414</v>
          </cell>
          <cell r="E6187">
            <v>2644283868</v>
          </cell>
        </row>
        <row r="6188">
          <cell r="A6188">
            <v>39415</v>
          </cell>
          <cell r="E6188">
            <v>2036296148</v>
          </cell>
        </row>
        <row r="6189">
          <cell r="A6189">
            <v>39416</v>
          </cell>
          <cell r="E6189">
            <v>2835782482</v>
          </cell>
        </row>
        <row r="6190">
          <cell r="A6190">
            <v>39417</v>
          </cell>
          <cell r="E6190">
            <v>0</v>
          </cell>
        </row>
        <row r="6191">
          <cell r="A6191">
            <v>39418</v>
          </cell>
          <cell r="E6191">
            <v>0</v>
          </cell>
        </row>
        <row r="6192">
          <cell r="A6192">
            <v>39419</v>
          </cell>
          <cell r="E6192">
            <v>2007863051</v>
          </cell>
        </row>
        <row r="6193">
          <cell r="A6193">
            <v>39420</v>
          </cell>
          <cell r="E6193">
            <v>1971243743</v>
          </cell>
        </row>
        <row r="6194">
          <cell r="A6194">
            <v>39421</v>
          </cell>
          <cell r="E6194">
            <v>2124288395</v>
          </cell>
        </row>
        <row r="6195">
          <cell r="A6195">
            <v>39422</v>
          </cell>
          <cell r="E6195">
            <v>1986501809</v>
          </cell>
        </row>
        <row r="6196">
          <cell r="A6196">
            <v>39423</v>
          </cell>
          <cell r="E6196">
            <v>1750140044</v>
          </cell>
        </row>
        <row r="6197">
          <cell r="A6197">
            <v>39424</v>
          </cell>
          <cell r="E6197">
            <v>0</v>
          </cell>
        </row>
        <row r="6198">
          <cell r="A6198">
            <v>39425</v>
          </cell>
          <cell r="E6198">
            <v>0</v>
          </cell>
        </row>
        <row r="6199">
          <cell r="A6199">
            <v>39426</v>
          </cell>
          <cell r="E6199">
            <v>1695403256</v>
          </cell>
        </row>
        <row r="6200">
          <cell r="A6200">
            <v>39427</v>
          </cell>
          <cell r="E6200">
            <v>2324011744</v>
          </cell>
        </row>
        <row r="6201">
          <cell r="A6201">
            <v>39428</v>
          </cell>
          <cell r="E6201">
            <v>2605062849</v>
          </cell>
        </row>
        <row r="6202">
          <cell r="A6202">
            <v>39429</v>
          </cell>
          <cell r="E6202">
            <v>2132937243</v>
          </cell>
        </row>
        <row r="6203">
          <cell r="A6203">
            <v>39430</v>
          </cell>
          <cell r="E6203">
            <v>1947561703</v>
          </cell>
        </row>
        <row r="6204">
          <cell r="A6204">
            <v>39431</v>
          </cell>
          <cell r="E6204">
            <v>0</v>
          </cell>
        </row>
        <row r="6205">
          <cell r="A6205">
            <v>39432</v>
          </cell>
          <cell r="E6205">
            <v>0</v>
          </cell>
        </row>
        <row r="6206">
          <cell r="A6206">
            <v>39433</v>
          </cell>
          <cell r="E6206">
            <v>2088768050</v>
          </cell>
        </row>
        <row r="6207">
          <cell r="A6207">
            <v>39434</v>
          </cell>
          <cell r="E6207">
            <v>2165366113</v>
          </cell>
        </row>
        <row r="6208">
          <cell r="A6208">
            <v>39435</v>
          </cell>
          <cell r="E6208">
            <v>1895036653</v>
          </cell>
        </row>
        <row r="6209">
          <cell r="A6209">
            <v>39436</v>
          </cell>
          <cell r="E6209">
            <v>2007229593</v>
          </cell>
        </row>
        <row r="6210">
          <cell r="A6210">
            <v>39437</v>
          </cell>
          <cell r="E6210">
            <v>3214993347</v>
          </cell>
        </row>
        <row r="6211">
          <cell r="A6211">
            <v>39438</v>
          </cell>
          <cell r="E6211">
            <v>0</v>
          </cell>
        </row>
        <row r="6212">
          <cell r="A6212">
            <v>39439</v>
          </cell>
          <cell r="E6212">
            <v>0</v>
          </cell>
        </row>
        <row r="6213">
          <cell r="A6213">
            <v>39440</v>
          </cell>
          <cell r="E6213">
            <v>731060592</v>
          </cell>
        </row>
        <row r="6214">
          <cell r="A6214">
            <v>39441</v>
          </cell>
          <cell r="E6214">
            <v>0</v>
          </cell>
        </row>
        <row r="6215">
          <cell r="A6215">
            <v>39442</v>
          </cell>
          <cell r="E6215">
            <v>1162951355</v>
          </cell>
        </row>
        <row r="6216">
          <cell r="A6216">
            <v>39443</v>
          </cell>
          <cell r="E6216">
            <v>1366571384</v>
          </cell>
        </row>
        <row r="6217">
          <cell r="A6217">
            <v>39444</v>
          </cell>
          <cell r="E6217">
            <v>1378372420</v>
          </cell>
        </row>
        <row r="6218">
          <cell r="A6218">
            <v>39445</v>
          </cell>
          <cell r="E6218">
            <v>0</v>
          </cell>
        </row>
        <row r="6219">
          <cell r="A6219">
            <v>39446</v>
          </cell>
          <cell r="E6219">
            <v>0</v>
          </cell>
        </row>
        <row r="6220">
          <cell r="A6220">
            <v>39447</v>
          </cell>
          <cell r="E6220">
            <v>1547778108</v>
          </cell>
        </row>
        <row r="6221">
          <cell r="A6221">
            <v>39448</v>
          </cell>
          <cell r="E6221">
            <v>0</v>
          </cell>
        </row>
        <row r="6222">
          <cell r="A6222">
            <v>39449</v>
          </cell>
          <cell r="E6222">
            <v>2022233225</v>
          </cell>
        </row>
        <row r="6223">
          <cell r="A6223">
            <v>39450</v>
          </cell>
          <cell r="E6223">
            <v>1976744150</v>
          </cell>
        </row>
        <row r="6224">
          <cell r="A6224">
            <v>39451</v>
          </cell>
          <cell r="E6224">
            <v>2387767436</v>
          </cell>
        </row>
        <row r="6225">
          <cell r="A6225">
            <v>39452</v>
          </cell>
          <cell r="E6225">
            <v>0</v>
          </cell>
        </row>
        <row r="6226">
          <cell r="A6226">
            <v>39453</v>
          </cell>
          <cell r="E6226">
            <v>0</v>
          </cell>
        </row>
        <row r="6227">
          <cell r="A6227">
            <v>39454</v>
          </cell>
          <cell r="E6227">
            <v>2501786029</v>
          </cell>
        </row>
        <row r="6228">
          <cell r="A6228">
            <v>39455</v>
          </cell>
          <cell r="E6228">
            <v>2691172343</v>
          </cell>
        </row>
        <row r="6229">
          <cell r="A6229">
            <v>39456</v>
          </cell>
          <cell r="E6229">
            <v>2968372905</v>
          </cell>
        </row>
        <row r="6230">
          <cell r="A6230">
            <v>39457</v>
          </cell>
          <cell r="E6230">
            <v>3013151214</v>
          </cell>
        </row>
        <row r="6231">
          <cell r="A6231">
            <v>39458</v>
          </cell>
          <cell r="E6231">
            <v>2581457433</v>
          </cell>
        </row>
        <row r="6232">
          <cell r="A6232">
            <v>39459</v>
          </cell>
          <cell r="E6232">
            <v>0</v>
          </cell>
        </row>
        <row r="6233">
          <cell r="A6233">
            <v>39460</v>
          </cell>
          <cell r="E6233">
            <v>0</v>
          </cell>
        </row>
        <row r="6234">
          <cell r="A6234">
            <v>39461</v>
          </cell>
          <cell r="E6234">
            <v>2075142644</v>
          </cell>
        </row>
        <row r="6235">
          <cell r="A6235">
            <v>39462</v>
          </cell>
          <cell r="E6235">
            <v>2625167676</v>
          </cell>
        </row>
        <row r="6236">
          <cell r="A6236">
            <v>39463</v>
          </cell>
          <cell r="E6236">
            <v>3050291666</v>
          </cell>
        </row>
        <row r="6237">
          <cell r="A6237">
            <v>39464</v>
          </cell>
          <cell r="E6237">
            <v>3198733330</v>
          </cell>
        </row>
        <row r="6238">
          <cell r="A6238">
            <v>39465</v>
          </cell>
          <cell r="E6238">
            <v>3538909164</v>
          </cell>
        </row>
        <row r="6239">
          <cell r="A6239">
            <v>39466</v>
          </cell>
          <cell r="E6239">
            <v>0</v>
          </cell>
        </row>
        <row r="6240">
          <cell r="A6240">
            <v>39467</v>
          </cell>
          <cell r="E6240">
            <v>0</v>
          </cell>
        </row>
        <row r="6241">
          <cell r="A6241">
            <v>39468</v>
          </cell>
          <cell r="E6241">
            <v>0</v>
          </cell>
        </row>
        <row r="6242">
          <cell r="A6242">
            <v>39469</v>
          </cell>
          <cell r="E6242">
            <v>3790772256</v>
          </cell>
        </row>
        <row r="6243">
          <cell r="A6243">
            <v>39470</v>
          </cell>
          <cell r="E6243">
            <v>4312391886</v>
          </cell>
        </row>
        <row r="6244">
          <cell r="A6244">
            <v>39471</v>
          </cell>
          <cell r="E6244">
            <v>3295670852</v>
          </cell>
        </row>
        <row r="6245">
          <cell r="A6245">
            <v>39472</v>
          </cell>
          <cell r="E6245">
            <v>2803554252</v>
          </cell>
        </row>
        <row r="6246">
          <cell r="A6246">
            <v>39473</v>
          </cell>
          <cell r="E6246">
            <v>0</v>
          </cell>
        </row>
        <row r="6247">
          <cell r="A6247">
            <v>39474</v>
          </cell>
          <cell r="E6247">
            <v>0</v>
          </cell>
        </row>
        <row r="6248">
          <cell r="A6248">
            <v>39475</v>
          </cell>
          <cell r="E6248">
            <v>2451319564</v>
          </cell>
        </row>
        <row r="6249">
          <cell r="A6249">
            <v>39476</v>
          </cell>
          <cell r="E6249">
            <v>2361551130</v>
          </cell>
        </row>
        <row r="6250">
          <cell r="A6250">
            <v>39477</v>
          </cell>
          <cell r="E6250">
            <v>2705302869</v>
          </cell>
        </row>
        <row r="6251">
          <cell r="A6251">
            <v>39478</v>
          </cell>
          <cell r="E6251">
            <v>3304457458</v>
          </cell>
        </row>
        <row r="6252">
          <cell r="A6252">
            <v>39479</v>
          </cell>
          <cell r="E6252">
            <v>2651126328</v>
          </cell>
        </row>
        <row r="6253">
          <cell r="A6253">
            <v>39480</v>
          </cell>
          <cell r="E6253">
            <v>0</v>
          </cell>
        </row>
        <row r="6254">
          <cell r="A6254">
            <v>39481</v>
          </cell>
          <cell r="E6254">
            <v>0</v>
          </cell>
        </row>
        <row r="6255">
          <cell r="A6255">
            <v>39482</v>
          </cell>
          <cell r="E6255">
            <v>2007384062</v>
          </cell>
        </row>
        <row r="6256">
          <cell r="A6256">
            <v>39483</v>
          </cell>
          <cell r="E6256">
            <v>2586698001</v>
          </cell>
        </row>
        <row r="6257">
          <cell r="A6257">
            <v>39484</v>
          </cell>
          <cell r="E6257">
            <v>2387350688</v>
          </cell>
        </row>
        <row r="6258">
          <cell r="A6258">
            <v>39485</v>
          </cell>
          <cell r="E6258">
            <v>2600091058</v>
          </cell>
        </row>
        <row r="6259">
          <cell r="A6259">
            <v>39486</v>
          </cell>
          <cell r="E6259">
            <v>2202262828</v>
          </cell>
        </row>
        <row r="6260">
          <cell r="A6260">
            <v>39487</v>
          </cell>
          <cell r="E6260">
            <v>0</v>
          </cell>
        </row>
        <row r="6261">
          <cell r="A6261">
            <v>39488</v>
          </cell>
          <cell r="E6261">
            <v>0</v>
          </cell>
        </row>
        <row r="6262">
          <cell r="A6262">
            <v>39489</v>
          </cell>
          <cell r="E6262">
            <v>2129649005</v>
          </cell>
        </row>
        <row r="6263">
          <cell r="A6263">
            <v>39490</v>
          </cell>
          <cell r="E6263">
            <v>2308633508</v>
          </cell>
        </row>
        <row r="6264">
          <cell r="A6264">
            <v>39491</v>
          </cell>
          <cell r="E6264">
            <v>2201523283</v>
          </cell>
        </row>
        <row r="6265">
          <cell r="A6265">
            <v>39492</v>
          </cell>
          <cell r="E6265">
            <v>2107586878</v>
          </cell>
        </row>
        <row r="6266">
          <cell r="A6266">
            <v>39493</v>
          </cell>
          <cell r="E6266">
            <v>2152338073</v>
          </cell>
        </row>
        <row r="6267">
          <cell r="A6267">
            <v>39494</v>
          </cell>
          <cell r="E6267">
            <v>0</v>
          </cell>
        </row>
        <row r="6268">
          <cell r="A6268">
            <v>39495</v>
          </cell>
          <cell r="E6268">
            <v>0</v>
          </cell>
        </row>
        <row r="6269">
          <cell r="A6269">
            <v>39496</v>
          </cell>
          <cell r="E6269">
            <v>0</v>
          </cell>
        </row>
        <row r="6270">
          <cell r="A6270">
            <v>39497</v>
          </cell>
          <cell r="E6270">
            <v>2167442322</v>
          </cell>
        </row>
        <row r="6271">
          <cell r="A6271">
            <v>39498</v>
          </cell>
          <cell r="E6271">
            <v>2271486462</v>
          </cell>
        </row>
        <row r="6272">
          <cell r="A6272">
            <v>39499</v>
          </cell>
          <cell r="E6272">
            <v>2149870382</v>
          </cell>
        </row>
        <row r="6273">
          <cell r="A6273">
            <v>39500</v>
          </cell>
          <cell r="E6273">
            <v>2098836003</v>
          </cell>
        </row>
        <row r="6274">
          <cell r="A6274">
            <v>39501</v>
          </cell>
          <cell r="E6274">
            <v>0</v>
          </cell>
        </row>
        <row r="6275">
          <cell r="A6275">
            <v>39502</v>
          </cell>
          <cell r="E6275">
            <v>0</v>
          </cell>
        </row>
        <row r="6276">
          <cell r="A6276">
            <v>39503</v>
          </cell>
          <cell r="E6276">
            <v>2246703870</v>
          </cell>
        </row>
        <row r="6277">
          <cell r="A6277">
            <v>39504</v>
          </cell>
          <cell r="E6277">
            <v>2305964065</v>
          </cell>
        </row>
        <row r="6278">
          <cell r="A6278">
            <v>39505</v>
          </cell>
          <cell r="E6278">
            <v>2205682316</v>
          </cell>
        </row>
        <row r="6279">
          <cell r="A6279">
            <v>39506</v>
          </cell>
          <cell r="E6279">
            <v>2199293773</v>
          </cell>
        </row>
        <row r="6280">
          <cell r="A6280">
            <v>39507</v>
          </cell>
          <cell r="E6280">
            <v>2642831718</v>
          </cell>
        </row>
        <row r="6281">
          <cell r="A6281">
            <v>39508</v>
          </cell>
          <cell r="E6281">
            <v>0</v>
          </cell>
        </row>
        <row r="6282">
          <cell r="A6282">
            <v>39509</v>
          </cell>
          <cell r="E6282">
            <v>0</v>
          </cell>
        </row>
        <row r="6283">
          <cell r="A6283">
            <v>39510</v>
          </cell>
          <cell r="E6283">
            <v>2354590270</v>
          </cell>
        </row>
        <row r="6284">
          <cell r="A6284">
            <v>39511</v>
          </cell>
          <cell r="E6284">
            <v>2702159550</v>
          </cell>
        </row>
        <row r="6285">
          <cell r="A6285">
            <v>39512</v>
          </cell>
          <cell r="E6285">
            <v>2431326550</v>
          </cell>
        </row>
        <row r="6286">
          <cell r="A6286">
            <v>39513</v>
          </cell>
          <cell r="E6286">
            <v>2477429976</v>
          </cell>
        </row>
        <row r="6287">
          <cell r="A6287">
            <v>39514</v>
          </cell>
          <cell r="E6287">
            <v>2607487161</v>
          </cell>
        </row>
        <row r="6288">
          <cell r="A6288">
            <v>39515</v>
          </cell>
          <cell r="E6288">
            <v>0</v>
          </cell>
        </row>
        <row r="6289">
          <cell r="A6289">
            <v>39516</v>
          </cell>
          <cell r="E6289">
            <v>0</v>
          </cell>
        </row>
        <row r="6290">
          <cell r="A6290">
            <v>39517</v>
          </cell>
          <cell r="E6290">
            <v>2484921112</v>
          </cell>
        </row>
        <row r="6291">
          <cell r="A6291">
            <v>39518</v>
          </cell>
          <cell r="E6291">
            <v>3003379483</v>
          </cell>
        </row>
        <row r="6292">
          <cell r="A6292">
            <v>39519</v>
          </cell>
          <cell r="E6292">
            <v>2440581896</v>
          </cell>
        </row>
        <row r="6293">
          <cell r="A6293">
            <v>39520</v>
          </cell>
          <cell r="E6293">
            <v>2868328878</v>
          </cell>
        </row>
        <row r="6294">
          <cell r="A6294">
            <v>39521</v>
          </cell>
          <cell r="E6294">
            <v>2946116135</v>
          </cell>
        </row>
        <row r="6295">
          <cell r="A6295">
            <v>39522</v>
          </cell>
          <cell r="E6295">
            <v>0</v>
          </cell>
        </row>
        <row r="6296">
          <cell r="A6296">
            <v>39523</v>
          </cell>
          <cell r="E6296">
            <v>0</v>
          </cell>
        </row>
        <row r="6297">
          <cell r="A6297">
            <v>39524</v>
          </cell>
          <cell r="E6297">
            <v>3212974062</v>
          </cell>
        </row>
        <row r="6298">
          <cell r="A6298">
            <v>39525</v>
          </cell>
          <cell r="E6298">
            <v>2984956618</v>
          </cell>
        </row>
        <row r="6299">
          <cell r="A6299">
            <v>39526</v>
          </cell>
          <cell r="E6299">
            <v>3053166705</v>
          </cell>
        </row>
        <row r="6300">
          <cell r="A6300">
            <v>39527</v>
          </cell>
          <cell r="E6300">
            <v>3846817265</v>
          </cell>
        </row>
        <row r="6301">
          <cell r="A6301">
            <v>39528</v>
          </cell>
          <cell r="E6301">
            <v>0</v>
          </cell>
        </row>
        <row r="6302">
          <cell r="A6302">
            <v>39529</v>
          </cell>
          <cell r="E6302">
            <v>0</v>
          </cell>
        </row>
        <row r="6303">
          <cell r="A6303">
            <v>39530</v>
          </cell>
          <cell r="E6303">
            <v>0</v>
          </cell>
        </row>
        <row r="6304">
          <cell r="A6304">
            <v>39531</v>
          </cell>
          <cell r="E6304">
            <v>2467857673</v>
          </cell>
        </row>
        <row r="6305">
          <cell r="A6305">
            <v>39532</v>
          </cell>
          <cell r="E6305">
            <v>2301341223</v>
          </cell>
        </row>
        <row r="6306">
          <cell r="A6306">
            <v>39533</v>
          </cell>
          <cell r="E6306">
            <v>2225159111</v>
          </cell>
        </row>
        <row r="6307">
          <cell r="A6307">
            <v>39534</v>
          </cell>
          <cell r="E6307">
            <v>2218343332</v>
          </cell>
        </row>
        <row r="6308">
          <cell r="A6308">
            <v>39535</v>
          </cell>
          <cell r="E6308">
            <v>2078280245</v>
          </cell>
        </row>
        <row r="6309">
          <cell r="A6309">
            <v>39536</v>
          </cell>
          <cell r="E6309">
            <v>0</v>
          </cell>
        </row>
        <row r="6310">
          <cell r="A6310">
            <v>39537</v>
          </cell>
          <cell r="E6310">
            <v>0</v>
          </cell>
        </row>
        <row r="6311">
          <cell r="A6311">
            <v>39538</v>
          </cell>
          <cell r="E6311">
            <v>2468610516</v>
          </cell>
        </row>
        <row r="6312">
          <cell r="A6312">
            <v>39539</v>
          </cell>
          <cell r="E6312">
            <v>2652782899</v>
          </cell>
        </row>
        <row r="6313">
          <cell r="A6313">
            <v>39540</v>
          </cell>
          <cell r="E6313">
            <v>2323470658</v>
          </cell>
        </row>
        <row r="6314">
          <cell r="A6314">
            <v>39541</v>
          </cell>
          <cell r="E6314">
            <v>2082063704</v>
          </cell>
        </row>
        <row r="6315">
          <cell r="A6315">
            <v>39542</v>
          </cell>
          <cell r="E6315">
            <v>2050342348</v>
          </cell>
        </row>
        <row r="6316">
          <cell r="A6316">
            <v>39543</v>
          </cell>
          <cell r="E6316">
            <v>0</v>
          </cell>
        </row>
        <row r="6317">
          <cell r="A6317">
            <v>39544</v>
          </cell>
          <cell r="E6317">
            <v>0</v>
          </cell>
        </row>
        <row r="6318">
          <cell r="A6318">
            <v>39545</v>
          </cell>
          <cell r="E6318">
            <v>2040048652</v>
          </cell>
        </row>
        <row r="6319">
          <cell r="A6319">
            <v>39546</v>
          </cell>
          <cell r="E6319">
            <v>1945239917</v>
          </cell>
        </row>
        <row r="6320">
          <cell r="A6320">
            <v>39547</v>
          </cell>
          <cell r="E6320">
            <v>1978130970</v>
          </cell>
        </row>
        <row r="6321">
          <cell r="A6321">
            <v>39548</v>
          </cell>
          <cell r="E6321">
            <v>2046151096</v>
          </cell>
        </row>
        <row r="6322">
          <cell r="A6322">
            <v>39549</v>
          </cell>
          <cell r="E6322">
            <v>2022012267</v>
          </cell>
        </row>
        <row r="6323">
          <cell r="A6323">
            <v>39550</v>
          </cell>
          <cell r="E6323">
            <v>0</v>
          </cell>
        </row>
        <row r="6324">
          <cell r="A6324">
            <v>39551</v>
          </cell>
          <cell r="E6324">
            <v>0</v>
          </cell>
        </row>
        <row r="6325">
          <cell r="A6325">
            <v>39552</v>
          </cell>
          <cell r="E6325">
            <v>1963925952</v>
          </cell>
        </row>
        <row r="6326">
          <cell r="A6326">
            <v>39553</v>
          </cell>
          <cell r="E6326">
            <v>1996958223</v>
          </cell>
        </row>
        <row r="6327">
          <cell r="A6327">
            <v>39554</v>
          </cell>
          <cell r="E6327">
            <v>2357003422</v>
          </cell>
        </row>
        <row r="6328">
          <cell r="A6328">
            <v>39555</v>
          </cell>
          <cell r="E6328">
            <v>2012005907</v>
          </cell>
        </row>
        <row r="6329">
          <cell r="A6329">
            <v>39556</v>
          </cell>
          <cell r="E6329">
            <v>2293645075</v>
          </cell>
        </row>
        <row r="6330">
          <cell r="A6330">
            <v>39557</v>
          </cell>
          <cell r="E6330">
            <v>0</v>
          </cell>
        </row>
        <row r="6331">
          <cell r="A6331">
            <v>39558</v>
          </cell>
          <cell r="E6331">
            <v>0</v>
          </cell>
        </row>
        <row r="6332">
          <cell r="A6332">
            <v>39559</v>
          </cell>
          <cell r="E6332">
            <v>1836699381</v>
          </cell>
        </row>
        <row r="6333">
          <cell r="A6333">
            <v>39560</v>
          </cell>
          <cell r="E6333">
            <v>2161036747</v>
          </cell>
        </row>
        <row r="6334">
          <cell r="A6334">
            <v>39561</v>
          </cell>
          <cell r="E6334">
            <v>2234958713</v>
          </cell>
        </row>
        <row r="6335">
          <cell r="A6335">
            <v>39562</v>
          </cell>
          <cell r="E6335">
            <v>2382174760</v>
          </cell>
        </row>
        <row r="6336">
          <cell r="A6336">
            <v>39563</v>
          </cell>
          <cell r="E6336">
            <v>2063838270</v>
          </cell>
        </row>
        <row r="6337">
          <cell r="A6337">
            <v>39564</v>
          </cell>
          <cell r="E6337">
            <v>0</v>
          </cell>
        </row>
        <row r="6338">
          <cell r="A6338">
            <v>39565</v>
          </cell>
          <cell r="E6338">
            <v>0</v>
          </cell>
        </row>
        <row r="6339">
          <cell r="A6339">
            <v>39566</v>
          </cell>
          <cell r="E6339">
            <v>1923852255</v>
          </cell>
        </row>
        <row r="6340">
          <cell r="A6340">
            <v>39567</v>
          </cell>
          <cell r="E6340">
            <v>1989324125</v>
          </cell>
        </row>
        <row r="6341">
          <cell r="A6341">
            <v>39568</v>
          </cell>
          <cell r="E6341">
            <v>2481456125</v>
          </cell>
        </row>
        <row r="6342">
          <cell r="A6342">
            <v>39569</v>
          </cell>
          <cell r="E6342">
            <v>2303651114</v>
          </cell>
        </row>
        <row r="6343">
          <cell r="A6343">
            <v>39570</v>
          </cell>
          <cell r="E6343">
            <v>2091014312</v>
          </cell>
        </row>
        <row r="6344">
          <cell r="A6344">
            <v>39571</v>
          </cell>
          <cell r="E6344">
            <v>0</v>
          </cell>
        </row>
        <row r="6345">
          <cell r="A6345">
            <v>39572</v>
          </cell>
          <cell r="E6345">
            <v>0</v>
          </cell>
        </row>
        <row r="6346">
          <cell r="A6346">
            <v>39573</v>
          </cell>
          <cell r="E6346">
            <v>1776830920</v>
          </cell>
        </row>
        <row r="6347">
          <cell r="A6347">
            <v>39574</v>
          </cell>
          <cell r="E6347">
            <v>2030131346</v>
          </cell>
        </row>
        <row r="6348">
          <cell r="A6348">
            <v>39575</v>
          </cell>
          <cell r="E6348">
            <v>2110236241</v>
          </cell>
        </row>
        <row r="6349">
          <cell r="A6349">
            <v>39576</v>
          </cell>
          <cell r="E6349">
            <v>2030942651</v>
          </cell>
        </row>
        <row r="6350">
          <cell r="A6350">
            <v>39577</v>
          </cell>
          <cell r="E6350">
            <v>1868466399</v>
          </cell>
        </row>
        <row r="6351">
          <cell r="A6351">
            <v>39578</v>
          </cell>
          <cell r="E6351">
            <v>0</v>
          </cell>
        </row>
        <row r="6352">
          <cell r="A6352">
            <v>39579</v>
          </cell>
          <cell r="E6352">
            <v>0</v>
          </cell>
        </row>
        <row r="6353">
          <cell r="A6353">
            <v>39580</v>
          </cell>
          <cell r="E6353">
            <v>1799799377</v>
          </cell>
        </row>
        <row r="6354">
          <cell r="A6354">
            <v>39581</v>
          </cell>
          <cell r="E6354">
            <v>2090572812</v>
          </cell>
        </row>
        <row r="6355">
          <cell r="A6355">
            <v>39582</v>
          </cell>
          <cell r="E6355">
            <v>2068908179</v>
          </cell>
        </row>
        <row r="6356">
          <cell r="A6356">
            <v>39583</v>
          </cell>
          <cell r="E6356">
            <v>2035320658</v>
          </cell>
        </row>
        <row r="6357">
          <cell r="A6357">
            <v>39584</v>
          </cell>
          <cell r="E6357">
            <v>2100385042</v>
          </cell>
        </row>
        <row r="6358">
          <cell r="A6358">
            <v>39585</v>
          </cell>
          <cell r="E6358">
            <v>0</v>
          </cell>
        </row>
        <row r="6359">
          <cell r="A6359">
            <v>39586</v>
          </cell>
          <cell r="E6359">
            <v>0</v>
          </cell>
        </row>
        <row r="6360">
          <cell r="A6360">
            <v>39587</v>
          </cell>
          <cell r="E6360">
            <v>1933742094</v>
          </cell>
        </row>
        <row r="6361">
          <cell r="A6361">
            <v>39588</v>
          </cell>
          <cell r="E6361">
            <v>2074719845</v>
          </cell>
        </row>
        <row r="6362">
          <cell r="A6362">
            <v>39589</v>
          </cell>
          <cell r="E6362">
            <v>2378757336</v>
          </cell>
        </row>
        <row r="6363">
          <cell r="A6363">
            <v>39590</v>
          </cell>
          <cell r="E6363">
            <v>2034905549</v>
          </cell>
        </row>
        <row r="6364">
          <cell r="A6364">
            <v>39591</v>
          </cell>
          <cell r="E6364">
            <v>1835876354</v>
          </cell>
        </row>
        <row r="6365">
          <cell r="A6365">
            <v>39592</v>
          </cell>
          <cell r="E6365">
            <v>0</v>
          </cell>
        </row>
        <row r="6366">
          <cell r="A6366">
            <v>39593</v>
          </cell>
          <cell r="E6366">
            <v>0</v>
          </cell>
        </row>
        <row r="6367">
          <cell r="A6367">
            <v>39594</v>
          </cell>
          <cell r="E6367">
            <v>0</v>
          </cell>
        </row>
        <row r="6368">
          <cell r="A6368">
            <v>39595</v>
          </cell>
          <cell r="E6368">
            <v>1921042780</v>
          </cell>
        </row>
        <row r="6369">
          <cell r="A6369">
            <v>39596</v>
          </cell>
          <cell r="E6369">
            <v>2018887201</v>
          </cell>
        </row>
        <row r="6370">
          <cell r="A6370">
            <v>39597</v>
          </cell>
          <cell r="E6370">
            <v>2011967971</v>
          </cell>
        </row>
        <row r="6371">
          <cell r="A6371">
            <v>39598</v>
          </cell>
          <cell r="E6371">
            <v>2308021925</v>
          </cell>
        </row>
        <row r="6372">
          <cell r="A6372">
            <v>39599</v>
          </cell>
          <cell r="E6372">
            <v>0</v>
          </cell>
        </row>
        <row r="6373">
          <cell r="A6373">
            <v>39600</v>
          </cell>
          <cell r="E6373">
            <v>0</v>
          </cell>
        </row>
        <row r="6374">
          <cell r="A6374">
            <v>39601</v>
          </cell>
          <cell r="E6374">
            <v>1982151804</v>
          </cell>
        </row>
        <row r="6375">
          <cell r="A6375">
            <v>39602</v>
          </cell>
          <cell r="E6375">
            <v>2242891342</v>
          </cell>
        </row>
        <row r="6376">
          <cell r="A6376">
            <v>39603</v>
          </cell>
          <cell r="E6376">
            <v>2259443776</v>
          </cell>
        </row>
        <row r="6377">
          <cell r="A6377">
            <v>39604</v>
          </cell>
          <cell r="E6377">
            <v>2232399730</v>
          </cell>
        </row>
        <row r="6378">
          <cell r="A6378">
            <v>39605</v>
          </cell>
          <cell r="E6378">
            <v>2530409139</v>
          </cell>
        </row>
        <row r="6379">
          <cell r="A6379">
            <v>39606</v>
          </cell>
          <cell r="E6379">
            <v>0</v>
          </cell>
        </row>
        <row r="6380">
          <cell r="A6380">
            <v>39607</v>
          </cell>
          <cell r="E6380">
            <v>0</v>
          </cell>
        </row>
        <row r="6381">
          <cell r="A6381">
            <v>39608</v>
          </cell>
          <cell r="E6381">
            <v>2170296189</v>
          </cell>
        </row>
        <row r="6382">
          <cell r="A6382">
            <v>39609</v>
          </cell>
          <cell r="E6382">
            <v>2393916335</v>
          </cell>
        </row>
        <row r="6383">
          <cell r="A6383">
            <v>39610</v>
          </cell>
          <cell r="E6383">
            <v>2404769740</v>
          </cell>
        </row>
        <row r="6384">
          <cell r="A6384">
            <v>39611</v>
          </cell>
          <cell r="E6384">
            <v>2364039539</v>
          </cell>
        </row>
        <row r="6385">
          <cell r="A6385">
            <v>39612</v>
          </cell>
          <cell r="E6385">
            <v>2096795262</v>
          </cell>
        </row>
        <row r="6386">
          <cell r="A6386">
            <v>39613</v>
          </cell>
          <cell r="E6386">
            <v>0</v>
          </cell>
        </row>
        <row r="6387">
          <cell r="A6387">
            <v>39614</v>
          </cell>
          <cell r="E6387">
            <v>0</v>
          </cell>
        </row>
        <row r="6388">
          <cell r="A6388">
            <v>39615</v>
          </cell>
          <cell r="E6388">
            <v>1927624548</v>
          </cell>
        </row>
        <row r="6389">
          <cell r="A6389">
            <v>39616</v>
          </cell>
          <cell r="E6389">
            <v>1920133477</v>
          </cell>
        </row>
        <row r="6390">
          <cell r="A6390">
            <v>39617</v>
          </cell>
          <cell r="E6390">
            <v>2285016887</v>
          </cell>
        </row>
        <row r="6391">
          <cell r="A6391">
            <v>39618</v>
          </cell>
          <cell r="E6391">
            <v>2371256290</v>
          </cell>
        </row>
        <row r="6392">
          <cell r="A6392">
            <v>39619</v>
          </cell>
          <cell r="E6392">
            <v>3187370437</v>
          </cell>
        </row>
        <row r="6393">
          <cell r="A6393">
            <v>39620</v>
          </cell>
          <cell r="E6393">
            <v>0</v>
          </cell>
        </row>
        <row r="6394">
          <cell r="A6394">
            <v>39621</v>
          </cell>
          <cell r="E6394">
            <v>0</v>
          </cell>
        </row>
        <row r="6395">
          <cell r="A6395">
            <v>39622</v>
          </cell>
          <cell r="E6395">
            <v>2064587038</v>
          </cell>
        </row>
        <row r="6396">
          <cell r="A6396">
            <v>39623</v>
          </cell>
          <cell r="E6396">
            <v>2391227302</v>
          </cell>
        </row>
        <row r="6397">
          <cell r="A6397">
            <v>39624</v>
          </cell>
          <cell r="E6397">
            <v>2469858024</v>
          </cell>
        </row>
        <row r="6398">
          <cell r="A6398">
            <v>39625</v>
          </cell>
          <cell r="E6398">
            <v>2685580508</v>
          </cell>
        </row>
        <row r="6399">
          <cell r="A6399">
            <v>39626</v>
          </cell>
          <cell r="E6399">
            <v>4482425526</v>
          </cell>
        </row>
        <row r="6400">
          <cell r="A6400">
            <v>39627</v>
          </cell>
          <cell r="E6400">
            <v>0</v>
          </cell>
        </row>
        <row r="6401">
          <cell r="A6401">
            <v>39628</v>
          </cell>
          <cell r="E6401">
            <v>0</v>
          </cell>
        </row>
        <row r="6402">
          <cell r="A6402">
            <v>39629</v>
          </cell>
          <cell r="E6402">
            <v>2728504530</v>
          </cell>
        </row>
        <row r="6403">
          <cell r="A6403">
            <v>39630</v>
          </cell>
          <cell r="E6403">
            <v>2999273211</v>
          </cell>
        </row>
        <row r="6404">
          <cell r="A6404">
            <v>39631</v>
          </cell>
          <cell r="E6404">
            <v>2754067923</v>
          </cell>
        </row>
        <row r="6405">
          <cell r="A6405">
            <v>39632</v>
          </cell>
          <cell r="E6405">
            <v>1694982991</v>
          </cell>
        </row>
        <row r="6406">
          <cell r="A6406">
            <v>39633</v>
          </cell>
          <cell r="E6406">
            <v>0</v>
          </cell>
        </row>
        <row r="6407">
          <cell r="A6407">
            <v>39634</v>
          </cell>
          <cell r="E6407">
            <v>0</v>
          </cell>
        </row>
        <row r="6408">
          <cell r="A6408">
            <v>39635</v>
          </cell>
          <cell r="E6408">
            <v>0</v>
          </cell>
        </row>
        <row r="6409">
          <cell r="A6409">
            <v>39636</v>
          </cell>
          <cell r="E6409">
            <v>2785392118</v>
          </cell>
        </row>
        <row r="6410">
          <cell r="A6410">
            <v>39637</v>
          </cell>
          <cell r="E6410">
            <v>3120143756</v>
          </cell>
        </row>
        <row r="6411">
          <cell r="A6411">
            <v>39638</v>
          </cell>
          <cell r="E6411">
            <v>2690738825</v>
          </cell>
        </row>
        <row r="6412">
          <cell r="A6412">
            <v>39639</v>
          </cell>
          <cell r="E6412">
            <v>2926157180</v>
          </cell>
        </row>
        <row r="6413">
          <cell r="A6413">
            <v>39640</v>
          </cell>
          <cell r="E6413">
            <v>3338856462</v>
          </cell>
        </row>
        <row r="6414">
          <cell r="A6414">
            <v>39641</v>
          </cell>
          <cell r="E6414">
            <v>0</v>
          </cell>
        </row>
        <row r="6415">
          <cell r="A6415">
            <v>39642</v>
          </cell>
          <cell r="E6415">
            <v>0</v>
          </cell>
        </row>
        <row r="6416">
          <cell r="A6416">
            <v>39643</v>
          </cell>
          <cell r="E6416">
            <v>2692964667</v>
          </cell>
        </row>
        <row r="6417">
          <cell r="A6417">
            <v>39644</v>
          </cell>
          <cell r="E6417">
            <v>3630485151</v>
          </cell>
        </row>
        <row r="6418">
          <cell r="A6418">
            <v>39645</v>
          </cell>
          <cell r="E6418">
            <v>3406637722</v>
          </cell>
        </row>
        <row r="6419">
          <cell r="A6419">
            <v>39646</v>
          </cell>
          <cell r="E6419">
            <v>3783572180</v>
          </cell>
        </row>
        <row r="6420">
          <cell r="A6420">
            <v>39647</v>
          </cell>
          <cell r="E6420">
            <v>2969196230</v>
          </cell>
        </row>
        <row r="6421">
          <cell r="A6421">
            <v>39648</v>
          </cell>
          <cell r="E6421">
            <v>0</v>
          </cell>
        </row>
        <row r="6422">
          <cell r="A6422">
            <v>39649</v>
          </cell>
          <cell r="E6422">
            <v>0</v>
          </cell>
        </row>
        <row r="6423">
          <cell r="A6423">
            <v>39650</v>
          </cell>
          <cell r="E6423">
            <v>2387545963</v>
          </cell>
        </row>
        <row r="6424">
          <cell r="A6424">
            <v>39651</v>
          </cell>
          <cell r="E6424">
            <v>3134193838</v>
          </cell>
        </row>
        <row r="6425">
          <cell r="A6425">
            <v>39652</v>
          </cell>
          <cell r="E6425">
            <v>3345452444</v>
          </cell>
        </row>
        <row r="6426">
          <cell r="A6426">
            <v>39653</v>
          </cell>
          <cell r="E6426">
            <v>3112655725</v>
          </cell>
        </row>
        <row r="6427">
          <cell r="A6427">
            <v>39654</v>
          </cell>
          <cell r="E6427">
            <v>2425838069</v>
          </cell>
        </row>
        <row r="6428">
          <cell r="A6428">
            <v>39655</v>
          </cell>
          <cell r="E6428">
            <v>0</v>
          </cell>
        </row>
        <row r="6429">
          <cell r="A6429">
            <v>39656</v>
          </cell>
          <cell r="E6429">
            <v>0</v>
          </cell>
        </row>
        <row r="6430">
          <cell r="A6430">
            <v>39657</v>
          </cell>
          <cell r="E6430">
            <v>2231056516</v>
          </cell>
        </row>
        <row r="6431">
          <cell r="A6431">
            <v>39658</v>
          </cell>
          <cell r="E6431">
            <v>2755185157</v>
          </cell>
        </row>
        <row r="6432">
          <cell r="A6432">
            <v>39659</v>
          </cell>
          <cell r="E6432">
            <v>2840319522</v>
          </cell>
        </row>
        <row r="6433">
          <cell r="A6433">
            <v>39660</v>
          </cell>
          <cell r="E6433">
            <v>2745545556</v>
          </cell>
        </row>
        <row r="6434">
          <cell r="A6434">
            <v>39661</v>
          </cell>
          <cell r="E6434">
            <v>2344793952</v>
          </cell>
        </row>
        <row r="6435">
          <cell r="A6435">
            <v>39662</v>
          </cell>
          <cell r="E6435">
            <v>0</v>
          </cell>
        </row>
        <row r="6436">
          <cell r="A6436">
            <v>39663</v>
          </cell>
          <cell r="E6436">
            <v>0</v>
          </cell>
        </row>
        <row r="6437">
          <cell r="A6437">
            <v>39664</v>
          </cell>
          <cell r="E6437">
            <v>2297415471</v>
          </cell>
        </row>
        <row r="6438">
          <cell r="A6438">
            <v>39665</v>
          </cell>
          <cell r="E6438">
            <v>2740837016</v>
          </cell>
        </row>
        <row r="6439">
          <cell r="A6439">
            <v>39666</v>
          </cell>
          <cell r="E6439">
            <v>2441215924</v>
          </cell>
        </row>
        <row r="6440">
          <cell r="A6440">
            <v>39667</v>
          </cell>
          <cell r="E6440">
            <v>2572808962</v>
          </cell>
        </row>
        <row r="6441">
          <cell r="A6441">
            <v>39668</v>
          </cell>
          <cell r="E6441">
            <v>2424813898</v>
          </cell>
        </row>
        <row r="6442">
          <cell r="A6442">
            <v>39669</v>
          </cell>
          <cell r="E6442">
            <v>0</v>
          </cell>
        </row>
        <row r="6443">
          <cell r="A6443">
            <v>39670</v>
          </cell>
          <cell r="E6443">
            <v>0</v>
          </cell>
        </row>
        <row r="6444">
          <cell r="A6444">
            <v>39671</v>
          </cell>
          <cell r="E6444">
            <v>2512393442</v>
          </cell>
        </row>
        <row r="6445">
          <cell r="A6445">
            <v>39672</v>
          </cell>
          <cell r="E6445">
            <v>2293780945</v>
          </cell>
        </row>
        <row r="6446">
          <cell r="A6446">
            <v>39673</v>
          </cell>
          <cell r="E6446">
            <v>2427857648</v>
          </cell>
        </row>
        <row r="6447">
          <cell r="A6447">
            <v>39674</v>
          </cell>
          <cell r="E6447">
            <v>2041407180</v>
          </cell>
        </row>
        <row r="6448">
          <cell r="A6448">
            <v>39675</v>
          </cell>
          <cell r="E6448">
            <v>2153655999</v>
          </cell>
        </row>
        <row r="6449">
          <cell r="A6449">
            <v>39676</v>
          </cell>
          <cell r="E6449">
            <v>0</v>
          </cell>
        </row>
        <row r="6450">
          <cell r="A6450">
            <v>39677</v>
          </cell>
          <cell r="E6450">
            <v>0</v>
          </cell>
        </row>
        <row r="6451">
          <cell r="A6451">
            <v>39678</v>
          </cell>
          <cell r="E6451">
            <v>1917599749</v>
          </cell>
        </row>
        <row r="6452">
          <cell r="A6452">
            <v>39679</v>
          </cell>
          <cell r="E6452">
            <v>2081955288</v>
          </cell>
        </row>
        <row r="6453">
          <cell r="A6453">
            <v>39680</v>
          </cell>
          <cell r="E6453">
            <v>2212935956</v>
          </cell>
        </row>
        <row r="6454">
          <cell r="A6454">
            <v>39681</v>
          </cell>
          <cell r="E6454">
            <v>1940266336</v>
          </cell>
        </row>
        <row r="6455">
          <cell r="A6455">
            <v>39682</v>
          </cell>
          <cell r="E6455">
            <v>1790894942</v>
          </cell>
        </row>
        <row r="6456">
          <cell r="A6456">
            <v>39683</v>
          </cell>
          <cell r="E6456">
            <v>0</v>
          </cell>
        </row>
        <row r="6457">
          <cell r="A6457">
            <v>39684</v>
          </cell>
          <cell r="E6457">
            <v>0</v>
          </cell>
        </row>
        <row r="6458">
          <cell r="A6458">
            <v>39685</v>
          </cell>
          <cell r="E6458">
            <v>1688409311</v>
          </cell>
        </row>
        <row r="6459">
          <cell r="A6459">
            <v>39686</v>
          </cell>
          <cell r="E6459">
            <v>1713341988</v>
          </cell>
        </row>
        <row r="6460">
          <cell r="A6460">
            <v>39687</v>
          </cell>
          <cell r="E6460">
            <v>1679834498</v>
          </cell>
        </row>
        <row r="6461">
          <cell r="A6461">
            <v>39688</v>
          </cell>
          <cell r="E6461">
            <v>1849145309</v>
          </cell>
        </row>
        <row r="6462">
          <cell r="A6462">
            <v>39689</v>
          </cell>
          <cell r="E6462">
            <v>1717829989</v>
          </cell>
        </row>
        <row r="6463">
          <cell r="A6463">
            <v>39690</v>
          </cell>
          <cell r="E6463">
            <v>0</v>
          </cell>
        </row>
        <row r="6464">
          <cell r="A6464">
            <v>39691</v>
          </cell>
          <cell r="E6464">
            <v>0</v>
          </cell>
        </row>
        <row r="6465">
          <cell r="A6465">
            <v>39692</v>
          </cell>
          <cell r="E6465">
            <v>0</v>
          </cell>
        </row>
        <row r="6466">
          <cell r="A6466">
            <v>39693</v>
          </cell>
          <cell r="E6466">
            <v>2368695303</v>
          </cell>
        </row>
        <row r="6467">
          <cell r="A6467">
            <v>39694</v>
          </cell>
          <cell r="E6467">
            <v>2502434647</v>
          </cell>
        </row>
        <row r="6468">
          <cell r="A6468">
            <v>39695</v>
          </cell>
          <cell r="E6468">
            <v>2641762527</v>
          </cell>
        </row>
        <row r="6469">
          <cell r="A6469">
            <v>39696</v>
          </cell>
          <cell r="E6469">
            <v>2526971275</v>
          </cell>
        </row>
        <row r="6470">
          <cell r="A6470">
            <v>39697</v>
          </cell>
          <cell r="E6470">
            <v>0</v>
          </cell>
        </row>
        <row r="6471">
          <cell r="A6471">
            <v>39698</v>
          </cell>
          <cell r="E6471">
            <v>0</v>
          </cell>
        </row>
        <row r="6472">
          <cell r="A6472">
            <v>39699</v>
          </cell>
          <cell r="E6472">
            <v>3576156578</v>
          </cell>
        </row>
        <row r="6473">
          <cell r="A6473">
            <v>39700</v>
          </cell>
          <cell r="E6473">
            <v>3570903774</v>
          </cell>
        </row>
        <row r="6474">
          <cell r="A6474">
            <v>39701</v>
          </cell>
          <cell r="E6474">
            <v>3224672895</v>
          </cell>
        </row>
        <row r="6475">
          <cell r="A6475">
            <v>39702</v>
          </cell>
          <cell r="E6475">
            <v>3344629709</v>
          </cell>
        </row>
        <row r="6476">
          <cell r="A6476">
            <v>39703</v>
          </cell>
          <cell r="E6476">
            <v>3031828190</v>
          </cell>
        </row>
        <row r="6477">
          <cell r="A6477">
            <v>39704</v>
          </cell>
          <cell r="E6477">
            <v>0</v>
          </cell>
        </row>
        <row r="6478">
          <cell r="A6478">
            <v>39705</v>
          </cell>
          <cell r="E6478">
            <v>0</v>
          </cell>
        </row>
        <row r="6479">
          <cell r="A6479">
            <v>39706</v>
          </cell>
          <cell r="E6479">
            <v>4145272306</v>
          </cell>
        </row>
        <row r="6480">
          <cell r="A6480">
            <v>39707</v>
          </cell>
          <cell r="E6480">
            <v>4862254195</v>
          </cell>
        </row>
        <row r="6481">
          <cell r="A6481">
            <v>39708</v>
          </cell>
          <cell r="E6481">
            <v>4692576140</v>
          </cell>
        </row>
        <row r="6482">
          <cell r="A6482">
            <v>39709</v>
          </cell>
          <cell r="E6482">
            <v>5344320258</v>
          </cell>
        </row>
        <row r="6483">
          <cell r="A6483">
            <v>39710</v>
          </cell>
          <cell r="E6483">
            <v>5359452742</v>
          </cell>
        </row>
        <row r="6484">
          <cell r="A6484">
            <v>39711</v>
          </cell>
          <cell r="E6484">
            <v>0</v>
          </cell>
        </row>
        <row r="6485">
          <cell r="A6485">
            <v>39712</v>
          </cell>
          <cell r="E6485">
            <v>0</v>
          </cell>
        </row>
        <row r="6486">
          <cell r="A6486">
            <v>39713</v>
          </cell>
          <cell r="E6486">
            <v>2623561000</v>
          </cell>
        </row>
        <row r="6487">
          <cell r="A6487">
            <v>39714</v>
          </cell>
          <cell r="E6487">
            <v>2508650662</v>
          </cell>
        </row>
        <row r="6488">
          <cell r="A6488">
            <v>39715</v>
          </cell>
          <cell r="E6488">
            <v>2291399605</v>
          </cell>
        </row>
        <row r="6489">
          <cell r="A6489">
            <v>39716</v>
          </cell>
          <cell r="E6489">
            <v>2633775504</v>
          </cell>
        </row>
        <row r="6490">
          <cell r="A6490">
            <v>39717</v>
          </cell>
          <cell r="E6490">
            <v>2588575771</v>
          </cell>
        </row>
        <row r="6491">
          <cell r="A6491">
            <v>39718</v>
          </cell>
          <cell r="E6491">
            <v>0</v>
          </cell>
        </row>
        <row r="6492">
          <cell r="A6492">
            <v>39719</v>
          </cell>
          <cell r="E6492">
            <v>0</v>
          </cell>
        </row>
        <row r="6493">
          <cell r="A6493">
            <v>39720</v>
          </cell>
          <cell r="E6493">
            <v>4107344713</v>
          </cell>
        </row>
        <row r="6494">
          <cell r="A6494">
            <v>39721</v>
          </cell>
          <cell r="E6494">
            <v>3195133793</v>
          </cell>
        </row>
        <row r="6495">
          <cell r="A6495">
            <v>39722</v>
          </cell>
          <cell r="E6495">
            <v>2861386315</v>
          </cell>
        </row>
        <row r="6496">
          <cell r="A6496">
            <v>39723</v>
          </cell>
          <cell r="E6496">
            <v>3199323427</v>
          </cell>
        </row>
        <row r="6497">
          <cell r="A6497">
            <v>39724</v>
          </cell>
          <cell r="E6497">
            <v>3185846060</v>
          </cell>
        </row>
        <row r="6498">
          <cell r="A6498">
            <v>39725</v>
          </cell>
          <cell r="E6498">
            <v>0</v>
          </cell>
        </row>
        <row r="6499">
          <cell r="A6499">
            <v>39726</v>
          </cell>
          <cell r="E6499">
            <v>0</v>
          </cell>
        </row>
        <row r="6500">
          <cell r="A6500">
            <v>39727</v>
          </cell>
          <cell r="E6500">
            <v>4058748674</v>
          </cell>
        </row>
        <row r="6501">
          <cell r="A6501">
            <v>39728</v>
          </cell>
          <cell r="E6501">
            <v>3542541978</v>
          </cell>
        </row>
        <row r="6502">
          <cell r="A6502">
            <v>39729</v>
          </cell>
          <cell r="E6502">
            <v>4625577832</v>
          </cell>
        </row>
        <row r="6503">
          <cell r="A6503">
            <v>39730</v>
          </cell>
          <cell r="E6503">
            <v>4191838536</v>
          </cell>
        </row>
        <row r="6504">
          <cell r="A6504">
            <v>39731</v>
          </cell>
          <cell r="E6504">
            <v>6106800904</v>
          </cell>
        </row>
        <row r="6505">
          <cell r="A6505">
            <v>39732</v>
          </cell>
          <cell r="E6505">
            <v>0</v>
          </cell>
        </row>
        <row r="6506">
          <cell r="A6506">
            <v>39733</v>
          </cell>
          <cell r="E6506">
            <v>0</v>
          </cell>
        </row>
        <row r="6507">
          <cell r="A6507">
            <v>39734</v>
          </cell>
          <cell r="E6507">
            <v>3707660756</v>
          </cell>
        </row>
        <row r="6508">
          <cell r="A6508">
            <v>39735</v>
          </cell>
          <cell r="E6508">
            <v>4180412899</v>
          </cell>
        </row>
        <row r="6509">
          <cell r="A6509">
            <v>39736</v>
          </cell>
          <cell r="E6509">
            <v>3495093751</v>
          </cell>
        </row>
        <row r="6510">
          <cell r="A6510">
            <v>39737</v>
          </cell>
          <cell r="E6510">
            <v>4306213142</v>
          </cell>
        </row>
        <row r="6511">
          <cell r="A6511">
            <v>39738</v>
          </cell>
          <cell r="E6511">
            <v>3497870542</v>
          </cell>
        </row>
        <row r="6512">
          <cell r="A6512">
            <v>39739</v>
          </cell>
          <cell r="E6512">
            <v>0</v>
          </cell>
        </row>
        <row r="6513">
          <cell r="A6513">
            <v>39740</v>
          </cell>
          <cell r="E6513">
            <v>0</v>
          </cell>
        </row>
        <row r="6514">
          <cell r="A6514">
            <v>39741</v>
          </cell>
          <cell r="E6514">
            <v>2672186412</v>
          </cell>
        </row>
        <row r="6515">
          <cell r="A6515">
            <v>39742</v>
          </cell>
          <cell r="E6515">
            <v>2637767264</v>
          </cell>
        </row>
        <row r="6516">
          <cell r="A6516">
            <v>39743</v>
          </cell>
          <cell r="E6516">
            <v>3305326768</v>
          </cell>
        </row>
        <row r="6517">
          <cell r="A6517">
            <v>39744</v>
          </cell>
          <cell r="E6517">
            <v>3745902743</v>
          </cell>
        </row>
        <row r="6518">
          <cell r="A6518">
            <v>39745</v>
          </cell>
          <cell r="E6518">
            <v>3427363962</v>
          </cell>
        </row>
        <row r="6519">
          <cell r="A6519">
            <v>39746</v>
          </cell>
          <cell r="E6519">
            <v>0</v>
          </cell>
        </row>
        <row r="6520">
          <cell r="A6520">
            <v>39747</v>
          </cell>
          <cell r="E6520">
            <v>0</v>
          </cell>
        </row>
        <row r="6521">
          <cell r="A6521">
            <v>39748</v>
          </cell>
          <cell r="E6521">
            <v>2927431760</v>
          </cell>
        </row>
        <row r="6522">
          <cell r="A6522">
            <v>39749</v>
          </cell>
          <cell r="E6522">
            <v>3622133068</v>
          </cell>
        </row>
        <row r="6523">
          <cell r="A6523">
            <v>39750</v>
          </cell>
          <cell r="E6523">
            <v>3529095459</v>
          </cell>
        </row>
        <row r="6524">
          <cell r="A6524">
            <v>39751</v>
          </cell>
          <cell r="E6524">
            <v>2975769891</v>
          </cell>
        </row>
        <row r="6525">
          <cell r="A6525">
            <v>39752</v>
          </cell>
          <cell r="E6525">
            <v>3176861090</v>
          </cell>
        </row>
        <row r="6526">
          <cell r="A6526">
            <v>39753</v>
          </cell>
          <cell r="E6526">
            <v>0</v>
          </cell>
        </row>
        <row r="6527">
          <cell r="A6527">
            <v>39754</v>
          </cell>
          <cell r="E6527">
            <v>0</v>
          </cell>
        </row>
        <row r="6528">
          <cell r="A6528">
            <v>39755</v>
          </cell>
          <cell r="E6528">
            <v>2104485182</v>
          </cell>
        </row>
        <row r="6529">
          <cell r="A6529">
            <v>39756</v>
          </cell>
          <cell r="E6529">
            <v>2575547626</v>
          </cell>
        </row>
        <row r="6530">
          <cell r="A6530">
            <v>39757</v>
          </cell>
          <cell r="E6530">
            <v>2559830520</v>
          </cell>
        </row>
        <row r="6531">
          <cell r="A6531">
            <v>39758</v>
          </cell>
          <cell r="E6531">
            <v>2646670886</v>
          </cell>
        </row>
        <row r="6532">
          <cell r="A6532">
            <v>39759</v>
          </cell>
          <cell r="E6532">
            <v>2156528157</v>
          </cell>
        </row>
        <row r="6533">
          <cell r="A6533">
            <v>39760</v>
          </cell>
          <cell r="E6533">
            <v>0</v>
          </cell>
        </row>
        <row r="6534">
          <cell r="A6534">
            <v>39761</v>
          </cell>
          <cell r="E6534">
            <v>0</v>
          </cell>
        </row>
        <row r="6535">
          <cell r="A6535">
            <v>39762</v>
          </cell>
          <cell r="E6535">
            <v>2026054972</v>
          </cell>
        </row>
        <row r="6536">
          <cell r="A6536">
            <v>39763</v>
          </cell>
          <cell r="E6536">
            <v>2115739991</v>
          </cell>
        </row>
        <row r="6537">
          <cell r="A6537">
            <v>39764</v>
          </cell>
          <cell r="E6537">
            <v>2474928640</v>
          </cell>
        </row>
        <row r="6538">
          <cell r="A6538">
            <v>39765</v>
          </cell>
          <cell r="E6538">
            <v>3465941441</v>
          </cell>
        </row>
        <row r="6539">
          <cell r="A6539">
            <v>39766</v>
          </cell>
          <cell r="E6539">
            <v>2534545481</v>
          </cell>
        </row>
        <row r="6540">
          <cell r="A6540">
            <v>39767</v>
          </cell>
          <cell r="E6540">
            <v>0</v>
          </cell>
        </row>
        <row r="6541">
          <cell r="A6541">
            <v>39768</v>
          </cell>
          <cell r="E6541">
            <v>0</v>
          </cell>
        </row>
        <row r="6542">
          <cell r="A6542">
            <v>39769</v>
          </cell>
          <cell r="E6542">
            <v>2242991463</v>
          </cell>
        </row>
        <row r="6543">
          <cell r="A6543">
            <v>39770</v>
          </cell>
          <cell r="E6543">
            <v>2697867782</v>
          </cell>
        </row>
        <row r="6544">
          <cell r="A6544">
            <v>39771</v>
          </cell>
          <cell r="E6544">
            <v>2789752064</v>
          </cell>
        </row>
        <row r="6545">
          <cell r="A6545">
            <v>39772</v>
          </cell>
          <cell r="E6545">
            <v>3863589827</v>
          </cell>
        </row>
        <row r="6546">
          <cell r="A6546">
            <v>39773</v>
          </cell>
          <cell r="E6546">
            <v>4123567684</v>
          </cell>
        </row>
        <row r="6547">
          <cell r="A6547">
            <v>39774</v>
          </cell>
          <cell r="E6547">
            <v>0</v>
          </cell>
        </row>
        <row r="6548">
          <cell r="A6548">
            <v>39775</v>
          </cell>
          <cell r="E6548">
            <v>0</v>
          </cell>
        </row>
        <row r="6549">
          <cell r="A6549">
            <v>39776</v>
          </cell>
          <cell r="E6549">
            <v>3464796601</v>
          </cell>
        </row>
        <row r="6550">
          <cell r="A6550">
            <v>39777</v>
          </cell>
          <cell r="E6550">
            <v>3099218187</v>
          </cell>
        </row>
        <row r="6551">
          <cell r="A6551">
            <v>39778</v>
          </cell>
          <cell r="E6551">
            <v>2418379114</v>
          </cell>
        </row>
        <row r="6552">
          <cell r="A6552">
            <v>39779</v>
          </cell>
          <cell r="E6552">
            <v>0</v>
          </cell>
        </row>
        <row r="6553">
          <cell r="A6553">
            <v>39780</v>
          </cell>
          <cell r="E6553">
            <v>1241352020</v>
          </cell>
        </row>
        <row r="6554">
          <cell r="A6554">
            <v>39781</v>
          </cell>
          <cell r="E6554">
            <v>0</v>
          </cell>
        </row>
        <row r="6555">
          <cell r="A6555">
            <v>39782</v>
          </cell>
          <cell r="E6555">
            <v>0</v>
          </cell>
        </row>
        <row r="6556">
          <cell r="A6556">
            <v>39783</v>
          </cell>
          <cell r="E6556">
            <v>2652680175</v>
          </cell>
        </row>
        <row r="6557">
          <cell r="A6557">
            <v>39784</v>
          </cell>
          <cell r="E6557">
            <v>2701274760</v>
          </cell>
        </row>
        <row r="6558">
          <cell r="A6558">
            <v>39785</v>
          </cell>
          <cell r="E6558">
            <v>2631990015</v>
          </cell>
        </row>
        <row r="6559">
          <cell r="A6559">
            <v>39786</v>
          </cell>
          <cell r="E6559">
            <v>2487621955</v>
          </cell>
        </row>
        <row r="6560">
          <cell r="A6560">
            <v>39787</v>
          </cell>
          <cell r="E6560">
            <v>2670046336</v>
          </cell>
        </row>
        <row r="6561">
          <cell r="A6561">
            <v>39788</v>
          </cell>
          <cell r="E6561">
            <v>0</v>
          </cell>
        </row>
        <row r="6562">
          <cell r="A6562">
            <v>39789</v>
          </cell>
          <cell r="E6562">
            <v>0</v>
          </cell>
        </row>
        <row r="6563">
          <cell r="A6563">
            <v>39790</v>
          </cell>
          <cell r="E6563">
            <v>2873315576</v>
          </cell>
        </row>
        <row r="6564">
          <cell r="A6564">
            <v>39791</v>
          </cell>
          <cell r="E6564">
            <v>2400627829</v>
          </cell>
        </row>
        <row r="6565">
          <cell r="A6565">
            <v>39792</v>
          </cell>
          <cell r="E6565">
            <v>2180045568</v>
          </cell>
        </row>
        <row r="6566">
          <cell r="A6566">
            <v>39793</v>
          </cell>
          <cell r="E6566">
            <v>2358307747</v>
          </cell>
        </row>
        <row r="6567">
          <cell r="A6567">
            <v>39794</v>
          </cell>
          <cell r="E6567">
            <v>2282358832</v>
          </cell>
        </row>
        <row r="6568">
          <cell r="A6568">
            <v>39795</v>
          </cell>
          <cell r="E6568">
            <v>0</v>
          </cell>
        </row>
        <row r="6569">
          <cell r="A6569">
            <v>39796</v>
          </cell>
          <cell r="E6569">
            <v>0</v>
          </cell>
        </row>
        <row r="6570">
          <cell r="A6570">
            <v>39797</v>
          </cell>
          <cell r="E6570">
            <v>1989498712</v>
          </cell>
        </row>
        <row r="6571">
          <cell r="A6571">
            <v>39798</v>
          </cell>
          <cell r="E6571">
            <v>2594364291</v>
          </cell>
        </row>
        <row r="6572">
          <cell r="A6572">
            <v>39799</v>
          </cell>
          <cell r="E6572">
            <v>2317210585</v>
          </cell>
        </row>
        <row r="6573">
          <cell r="A6573">
            <v>39800</v>
          </cell>
          <cell r="E6573">
            <v>2317443581</v>
          </cell>
        </row>
        <row r="6574">
          <cell r="A6574">
            <v>39801</v>
          </cell>
          <cell r="E6574">
            <v>3557924471</v>
          </cell>
        </row>
        <row r="6575">
          <cell r="A6575">
            <v>39802</v>
          </cell>
          <cell r="E6575">
            <v>0</v>
          </cell>
        </row>
        <row r="6576">
          <cell r="A6576">
            <v>39803</v>
          </cell>
          <cell r="E6576">
            <v>0</v>
          </cell>
        </row>
        <row r="6577">
          <cell r="A6577">
            <v>39804</v>
          </cell>
          <cell r="E6577">
            <v>1939742206</v>
          </cell>
        </row>
        <row r="6578">
          <cell r="A6578">
            <v>39805</v>
          </cell>
          <cell r="E6578">
            <v>1557351284</v>
          </cell>
        </row>
        <row r="6579">
          <cell r="A6579">
            <v>39806</v>
          </cell>
          <cell r="E6579">
            <v>622717019</v>
          </cell>
        </row>
        <row r="6580">
          <cell r="A6580">
            <v>39807</v>
          </cell>
          <cell r="E6580">
            <v>0</v>
          </cell>
        </row>
        <row r="6581">
          <cell r="A6581">
            <v>39808</v>
          </cell>
          <cell r="E6581">
            <v>772682849</v>
          </cell>
        </row>
        <row r="6582">
          <cell r="A6582">
            <v>39809</v>
          </cell>
          <cell r="E6582">
            <v>0</v>
          </cell>
        </row>
        <row r="6583">
          <cell r="A6583">
            <v>39810</v>
          </cell>
          <cell r="E6583">
            <v>0</v>
          </cell>
        </row>
        <row r="6584">
          <cell r="A6584">
            <v>39811</v>
          </cell>
          <cell r="E6584">
            <v>1370615003</v>
          </cell>
        </row>
        <row r="6585">
          <cell r="A6585">
            <v>39812</v>
          </cell>
          <cell r="E6585">
            <v>1493998426</v>
          </cell>
        </row>
        <row r="6586">
          <cell r="A6586">
            <v>39813</v>
          </cell>
          <cell r="E6586">
            <v>1875857502</v>
          </cell>
        </row>
        <row r="6587">
          <cell r="A6587">
            <v>39814</v>
          </cell>
          <cell r="E6587">
            <v>0</v>
          </cell>
        </row>
        <row r="6588">
          <cell r="A6588">
            <v>39815</v>
          </cell>
          <cell r="E6588">
            <v>1570471898</v>
          </cell>
        </row>
        <row r="6589">
          <cell r="A6589">
            <v>39816</v>
          </cell>
          <cell r="E6589">
            <v>0</v>
          </cell>
        </row>
        <row r="6590">
          <cell r="A6590">
            <v>39817</v>
          </cell>
          <cell r="E6590">
            <v>0</v>
          </cell>
        </row>
        <row r="6591">
          <cell r="A6591">
            <v>39818</v>
          </cell>
          <cell r="E6591">
            <v>2163572618</v>
          </cell>
        </row>
        <row r="6592">
          <cell r="A6592">
            <v>39819</v>
          </cell>
          <cell r="E6592">
            <v>2142634562</v>
          </cell>
        </row>
        <row r="6593">
          <cell r="A6593">
            <v>39820</v>
          </cell>
          <cell r="E6593">
            <v>1969092025</v>
          </cell>
        </row>
        <row r="6594">
          <cell r="A6594">
            <v>39821</v>
          </cell>
          <cell r="E6594">
            <v>1929015200</v>
          </cell>
        </row>
        <row r="6595">
          <cell r="A6595">
            <v>39822</v>
          </cell>
          <cell r="E6595">
            <v>1789006480</v>
          </cell>
        </row>
        <row r="6596">
          <cell r="A6596">
            <v>39823</v>
          </cell>
          <cell r="E6596">
            <v>0</v>
          </cell>
        </row>
        <row r="6597">
          <cell r="A6597">
            <v>39824</v>
          </cell>
          <cell r="E6597">
            <v>0</v>
          </cell>
        </row>
        <row r="6598">
          <cell r="A6598">
            <v>39825</v>
          </cell>
          <cell r="E6598">
            <v>2063720915</v>
          </cell>
        </row>
        <row r="6599">
          <cell r="A6599">
            <v>39826</v>
          </cell>
          <cell r="E6599">
            <v>2074389331</v>
          </cell>
        </row>
        <row r="6600">
          <cell r="A6600">
            <v>39827</v>
          </cell>
          <cell r="E6600">
            <v>2303477505</v>
          </cell>
        </row>
        <row r="6601">
          <cell r="A6601">
            <v>39828</v>
          </cell>
          <cell r="E6601">
            <v>2883561574</v>
          </cell>
        </row>
        <row r="6602">
          <cell r="A6602">
            <v>39829</v>
          </cell>
          <cell r="E6602">
            <v>2615712321</v>
          </cell>
        </row>
        <row r="6603">
          <cell r="A6603">
            <v>39830</v>
          </cell>
          <cell r="E6603">
            <v>0</v>
          </cell>
        </row>
        <row r="6604">
          <cell r="A6604">
            <v>39831</v>
          </cell>
          <cell r="E6604">
            <v>0</v>
          </cell>
        </row>
        <row r="6605">
          <cell r="A6605">
            <v>39832</v>
          </cell>
          <cell r="E6605">
            <v>0</v>
          </cell>
        </row>
        <row r="6606">
          <cell r="A6606">
            <v>39833</v>
          </cell>
          <cell r="E6606">
            <v>2785131302</v>
          </cell>
        </row>
        <row r="6607">
          <cell r="A6607">
            <v>39834</v>
          </cell>
          <cell r="E6607">
            <v>2815174639</v>
          </cell>
        </row>
        <row r="6608">
          <cell r="A6608">
            <v>39835</v>
          </cell>
          <cell r="E6608">
            <v>2495825358</v>
          </cell>
        </row>
        <row r="6609">
          <cell r="A6609">
            <v>39836</v>
          </cell>
          <cell r="E6609">
            <v>2407779053</v>
          </cell>
        </row>
        <row r="6610">
          <cell r="A6610">
            <v>39837</v>
          </cell>
          <cell r="E6610">
            <v>0</v>
          </cell>
        </row>
        <row r="6611">
          <cell r="A6611">
            <v>39838</v>
          </cell>
          <cell r="E6611">
            <v>0</v>
          </cell>
        </row>
        <row r="6612">
          <cell r="A6612">
            <v>39839</v>
          </cell>
          <cell r="E6612">
            <v>2143841705</v>
          </cell>
        </row>
        <row r="6613">
          <cell r="A6613">
            <v>39840</v>
          </cell>
          <cell r="E6613">
            <v>1988011029</v>
          </cell>
        </row>
        <row r="6614">
          <cell r="A6614">
            <v>39841</v>
          </cell>
          <cell r="E6614">
            <v>2602247436</v>
          </cell>
        </row>
        <row r="6615">
          <cell r="A6615">
            <v>39842</v>
          </cell>
          <cell r="E6615">
            <v>2260441275</v>
          </cell>
        </row>
        <row r="6616">
          <cell r="A6616">
            <v>39843</v>
          </cell>
          <cell r="E6616">
            <v>2405219250</v>
          </cell>
        </row>
        <row r="6617">
          <cell r="A6617">
            <v>39844</v>
          </cell>
          <cell r="E6617">
            <v>0</v>
          </cell>
        </row>
        <row r="6618">
          <cell r="A6618">
            <v>39845</v>
          </cell>
          <cell r="E6618">
            <v>0</v>
          </cell>
        </row>
        <row r="6619">
          <cell r="A6619">
            <v>39846</v>
          </cell>
          <cell r="E6619">
            <v>2147019128</v>
          </cell>
        </row>
        <row r="6620">
          <cell r="A6620">
            <v>39847</v>
          </cell>
          <cell r="E6620">
            <v>2216708761</v>
          </cell>
        </row>
        <row r="6621">
          <cell r="A6621">
            <v>39848</v>
          </cell>
          <cell r="E6621">
            <v>2380067745</v>
          </cell>
        </row>
        <row r="6622">
          <cell r="A6622">
            <v>39849</v>
          </cell>
          <cell r="E6622">
            <v>2789858103</v>
          </cell>
        </row>
        <row r="6623">
          <cell r="A6623">
            <v>39850</v>
          </cell>
          <cell r="E6623">
            <v>2766066250</v>
          </cell>
        </row>
        <row r="6624">
          <cell r="A6624">
            <v>39851</v>
          </cell>
          <cell r="E6624">
            <v>0</v>
          </cell>
        </row>
        <row r="6625">
          <cell r="A6625">
            <v>39852</v>
          </cell>
          <cell r="E6625">
            <v>0</v>
          </cell>
        </row>
        <row r="6626">
          <cell r="A6626">
            <v>39853</v>
          </cell>
          <cell r="E6626">
            <v>2147340232</v>
          </cell>
        </row>
        <row r="6627">
          <cell r="A6627">
            <v>39854</v>
          </cell>
          <cell r="E6627">
            <v>2913319964</v>
          </cell>
        </row>
        <row r="6628">
          <cell r="A6628">
            <v>39855</v>
          </cell>
          <cell r="E6628">
            <v>2239743003</v>
          </cell>
        </row>
        <row r="6629">
          <cell r="A6629">
            <v>39856</v>
          </cell>
          <cell r="E6629">
            <v>2426613100</v>
          </cell>
        </row>
        <row r="6630">
          <cell r="A6630">
            <v>39857</v>
          </cell>
          <cell r="E6630">
            <v>1977371129</v>
          </cell>
        </row>
        <row r="6631">
          <cell r="A6631">
            <v>39858</v>
          </cell>
          <cell r="E6631">
            <v>0</v>
          </cell>
        </row>
        <row r="6632">
          <cell r="A6632">
            <v>39859</v>
          </cell>
          <cell r="E6632">
            <v>0</v>
          </cell>
        </row>
        <row r="6633">
          <cell r="A6633">
            <v>39860</v>
          </cell>
          <cell r="E6633">
            <v>0</v>
          </cell>
        </row>
        <row r="6634">
          <cell r="A6634">
            <v>39861</v>
          </cell>
          <cell r="E6634">
            <v>2572344759</v>
          </cell>
        </row>
        <row r="6635">
          <cell r="A6635">
            <v>39862</v>
          </cell>
          <cell r="E6635">
            <v>2396987524</v>
          </cell>
        </row>
        <row r="6636">
          <cell r="A6636">
            <v>39863</v>
          </cell>
          <cell r="E6636">
            <v>2467136415</v>
          </cell>
        </row>
        <row r="6637">
          <cell r="A6637">
            <v>39864</v>
          </cell>
          <cell r="E6637">
            <v>3470142954</v>
          </cell>
        </row>
        <row r="6638">
          <cell r="A6638">
            <v>39865</v>
          </cell>
          <cell r="E6638">
            <v>0</v>
          </cell>
        </row>
        <row r="6639">
          <cell r="A6639">
            <v>39866</v>
          </cell>
          <cell r="E6639">
            <v>0</v>
          </cell>
        </row>
        <row r="6640">
          <cell r="A6640">
            <v>39867</v>
          </cell>
          <cell r="E6640">
            <v>2702724450</v>
          </cell>
        </row>
        <row r="6641">
          <cell r="A6641">
            <v>39868</v>
          </cell>
          <cell r="E6641">
            <v>3045164538</v>
          </cell>
        </row>
        <row r="6642">
          <cell r="A6642">
            <v>39869</v>
          </cell>
          <cell r="E6642">
            <v>3073307245</v>
          </cell>
        </row>
        <row r="6643">
          <cell r="A6643">
            <v>39870</v>
          </cell>
          <cell r="E6643">
            <v>2646022673</v>
          </cell>
        </row>
        <row r="6644">
          <cell r="A6644">
            <v>39871</v>
          </cell>
          <cell r="E6644">
            <v>3929142583</v>
          </cell>
        </row>
        <row r="6645">
          <cell r="A6645">
            <v>39872</v>
          </cell>
          <cell r="E6645">
            <v>0</v>
          </cell>
        </row>
        <row r="6646">
          <cell r="A6646">
            <v>39873</v>
          </cell>
          <cell r="E6646">
            <v>0</v>
          </cell>
        </row>
        <row r="6647">
          <cell r="A6647">
            <v>39874</v>
          </cell>
          <cell r="E6647">
            <v>3257080968</v>
          </cell>
        </row>
        <row r="6648">
          <cell r="A6648">
            <v>39875</v>
          </cell>
          <cell r="E6648">
            <v>2979023133</v>
          </cell>
        </row>
        <row r="6649">
          <cell r="A6649">
            <v>39876</v>
          </cell>
          <cell r="E6649">
            <v>3098800937</v>
          </cell>
        </row>
        <row r="6650">
          <cell r="A6650">
            <v>39877</v>
          </cell>
          <cell r="E6650">
            <v>3106582035</v>
          </cell>
        </row>
        <row r="6651">
          <cell r="A6651">
            <v>39878</v>
          </cell>
          <cell r="E6651">
            <v>3001069324</v>
          </cell>
        </row>
        <row r="6652">
          <cell r="A6652">
            <v>39879</v>
          </cell>
          <cell r="E6652">
            <v>0</v>
          </cell>
        </row>
        <row r="6653">
          <cell r="A6653">
            <v>39880</v>
          </cell>
          <cell r="E6653">
            <v>0</v>
          </cell>
        </row>
        <row r="6654">
          <cell r="A6654">
            <v>39881</v>
          </cell>
          <cell r="E6654">
            <v>2610397894</v>
          </cell>
        </row>
        <row r="6655">
          <cell r="A6655">
            <v>39882</v>
          </cell>
          <cell r="E6655">
            <v>3533386731</v>
          </cell>
        </row>
        <row r="6656">
          <cell r="A6656">
            <v>39883</v>
          </cell>
          <cell r="E6656">
            <v>2910757104</v>
          </cell>
        </row>
        <row r="6657">
          <cell r="A6657">
            <v>39884</v>
          </cell>
          <cell r="E6657">
            <v>2985884580</v>
          </cell>
        </row>
        <row r="6658">
          <cell r="A6658">
            <v>39885</v>
          </cell>
          <cell r="E6658">
            <v>2682133376</v>
          </cell>
        </row>
        <row r="6659">
          <cell r="A6659">
            <v>39886</v>
          </cell>
          <cell r="E6659">
            <v>0</v>
          </cell>
        </row>
        <row r="6660">
          <cell r="A6660">
            <v>39887</v>
          </cell>
          <cell r="E6660">
            <v>0</v>
          </cell>
        </row>
        <row r="6661">
          <cell r="A6661">
            <v>39888</v>
          </cell>
          <cell r="E6661">
            <v>3086190918</v>
          </cell>
        </row>
        <row r="6662">
          <cell r="A6662">
            <v>39889</v>
          </cell>
          <cell r="E6662">
            <v>2468815511</v>
          </cell>
        </row>
        <row r="6663">
          <cell r="A6663">
            <v>39890</v>
          </cell>
          <cell r="E6663">
            <v>3546944989</v>
          </cell>
        </row>
        <row r="6664">
          <cell r="A6664">
            <v>39891</v>
          </cell>
          <cell r="E6664">
            <v>3391960590</v>
          </cell>
        </row>
        <row r="6665">
          <cell r="A6665">
            <v>39892</v>
          </cell>
          <cell r="E6665">
            <v>3689302645</v>
          </cell>
        </row>
        <row r="6666">
          <cell r="A6666">
            <v>39893</v>
          </cell>
          <cell r="E6666">
            <v>0</v>
          </cell>
        </row>
        <row r="6667">
          <cell r="A6667">
            <v>39894</v>
          </cell>
          <cell r="E6667">
            <v>0</v>
          </cell>
        </row>
        <row r="6668">
          <cell r="A6668">
            <v>39895</v>
          </cell>
          <cell r="E6668">
            <v>3153375258</v>
          </cell>
        </row>
        <row r="6669">
          <cell r="A6669">
            <v>39896</v>
          </cell>
          <cell r="E6669">
            <v>2719821626</v>
          </cell>
        </row>
        <row r="6670">
          <cell r="A6670">
            <v>39897</v>
          </cell>
          <cell r="E6670">
            <v>3044294481</v>
          </cell>
        </row>
        <row r="6671">
          <cell r="A6671">
            <v>39898</v>
          </cell>
          <cell r="E6671">
            <v>2900669762</v>
          </cell>
        </row>
        <row r="6672">
          <cell r="A6672">
            <v>39899</v>
          </cell>
          <cell r="E6672">
            <v>2307096787</v>
          </cell>
        </row>
        <row r="6673">
          <cell r="A6673">
            <v>39900</v>
          </cell>
          <cell r="E6673">
            <v>0</v>
          </cell>
        </row>
        <row r="6674">
          <cell r="A6674">
            <v>39901</v>
          </cell>
          <cell r="E6674">
            <v>0</v>
          </cell>
        </row>
        <row r="6675">
          <cell r="A6675">
            <v>39902</v>
          </cell>
          <cell r="E6675">
            <v>2474972663</v>
          </cell>
        </row>
        <row r="6676">
          <cell r="A6676">
            <v>39903</v>
          </cell>
          <cell r="E6676">
            <v>2615040203</v>
          </cell>
        </row>
        <row r="6677">
          <cell r="A6677">
            <v>39904</v>
          </cell>
          <cell r="E6677">
            <v>2464919140</v>
          </cell>
        </row>
        <row r="6678">
          <cell r="A6678">
            <v>39905</v>
          </cell>
          <cell r="E6678">
            <v>3050445559</v>
          </cell>
        </row>
        <row r="6679">
          <cell r="A6679">
            <v>39906</v>
          </cell>
          <cell r="E6679">
            <v>2415095837</v>
          </cell>
        </row>
        <row r="6680">
          <cell r="A6680">
            <v>39907</v>
          </cell>
          <cell r="E6680">
            <v>0</v>
          </cell>
        </row>
        <row r="6681">
          <cell r="A6681">
            <v>39908</v>
          </cell>
          <cell r="E6681">
            <v>0</v>
          </cell>
        </row>
        <row r="6682">
          <cell r="A6682">
            <v>39909</v>
          </cell>
          <cell r="E6682">
            <v>2140730346</v>
          </cell>
        </row>
        <row r="6683">
          <cell r="A6683">
            <v>39910</v>
          </cell>
          <cell r="E6683">
            <v>2112579622</v>
          </cell>
        </row>
        <row r="6684">
          <cell r="A6684">
            <v>39911</v>
          </cell>
          <cell r="E6684">
            <v>2189640715</v>
          </cell>
        </row>
        <row r="6685">
          <cell r="A6685">
            <v>39912</v>
          </cell>
          <cell r="E6685">
            <v>3028812649</v>
          </cell>
        </row>
        <row r="6686">
          <cell r="A6686">
            <v>39913</v>
          </cell>
          <cell r="E6686">
            <v>0</v>
          </cell>
        </row>
        <row r="6687">
          <cell r="A6687">
            <v>39914</v>
          </cell>
          <cell r="E6687">
            <v>0</v>
          </cell>
        </row>
        <row r="6688">
          <cell r="A6688">
            <v>39915</v>
          </cell>
          <cell r="E6688">
            <v>0</v>
          </cell>
        </row>
        <row r="6689">
          <cell r="A6689">
            <v>39916</v>
          </cell>
          <cell r="E6689">
            <v>2453784679</v>
          </cell>
        </row>
        <row r="6690">
          <cell r="A6690">
            <v>39917</v>
          </cell>
          <cell r="E6690">
            <v>2866265063</v>
          </cell>
        </row>
        <row r="6691">
          <cell r="A6691">
            <v>39918</v>
          </cell>
          <cell r="E6691">
            <v>2438485655</v>
          </cell>
        </row>
        <row r="6692">
          <cell r="A6692">
            <v>39919</v>
          </cell>
          <cell r="E6692">
            <v>2599177910</v>
          </cell>
        </row>
        <row r="6693">
          <cell r="A6693">
            <v>39920</v>
          </cell>
          <cell r="E6693">
            <v>2969535502</v>
          </cell>
        </row>
        <row r="6694">
          <cell r="A6694">
            <v>39921</v>
          </cell>
          <cell r="E6694">
            <v>0</v>
          </cell>
        </row>
        <row r="6695">
          <cell r="A6695">
            <v>39922</v>
          </cell>
          <cell r="E6695">
            <v>0</v>
          </cell>
        </row>
        <row r="6696">
          <cell r="A6696">
            <v>39923</v>
          </cell>
          <cell r="E6696">
            <v>2734605200</v>
          </cell>
        </row>
        <row r="6697">
          <cell r="A6697">
            <v>39924</v>
          </cell>
          <cell r="E6697">
            <v>2833637741</v>
          </cell>
        </row>
        <row r="6698">
          <cell r="A6698">
            <v>39925</v>
          </cell>
          <cell r="E6698">
            <v>2891253328</v>
          </cell>
        </row>
        <row r="6699">
          <cell r="A6699">
            <v>39926</v>
          </cell>
          <cell r="E6699">
            <v>2549322556</v>
          </cell>
        </row>
        <row r="6700">
          <cell r="A6700">
            <v>39927</v>
          </cell>
          <cell r="E6700">
            <v>2765836858</v>
          </cell>
        </row>
        <row r="6701">
          <cell r="A6701">
            <v>39928</v>
          </cell>
          <cell r="E6701">
            <v>0</v>
          </cell>
        </row>
        <row r="6702">
          <cell r="A6702">
            <v>39929</v>
          </cell>
          <cell r="E6702">
            <v>0</v>
          </cell>
        </row>
        <row r="6703">
          <cell r="A6703">
            <v>39930</v>
          </cell>
          <cell r="E6703">
            <v>2214924274</v>
          </cell>
        </row>
        <row r="6704">
          <cell r="A6704">
            <v>39931</v>
          </cell>
          <cell r="E6704">
            <v>2055267766</v>
          </cell>
        </row>
        <row r="6705">
          <cell r="A6705">
            <v>39932</v>
          </cell>
          <cell r="E6705">
            <v>2339632896</v>
          </cell>
        </row>
        <row r="6706">
          <cell r="A6706">
            <v>39933</v>
          </cell>
          <cell r="E6706">
            <v>2738317840</v>
          </cell>
        </row>
        <row r="6707">
          <cell r="A6707">
            <v>39934</v>
          </cell>
          <cell r="E6707">
            <v>2032817492</v>
          </cell>
        </row>
        <row r="6708">
          <cell r="A6708">
            <v>39935</v>
          </cell>
          <cell r="E6708">
            <v>0</v>
          </cell>
        </row>
        <row r="6709">
          <cell r="A6709">
            <v>39936</v>
          </cell>
          <cell r="E6709">
            <v>0</v>
          </cell>
        </row>
        <row r="6710">
          <cell r="A6710">
            <v>39937</v>
          </cell>
          <cell r="E6710">
            <v>2763209695</v>
          </cell>
        </row>
        <row r="6711">
          <cell r="A6711">
            <v>39938</v>
          </cell>
          <cell r="E6711">
            <v>2537881967</v>
          </cell>
        </row>
        <row r="6712">
          <cell r="A6712">
            <v>39939</v>
          </cell>
          <cell r="E6712">
            <v>3186729577</v>
          </cell>
        </row>
        <row r="6713">
          <cell r="A6713">
            <v>39940</v>
          </cell>
          <cell r="E6713">
            <v>3412171652</v>
          </cell>
        </row>
        <row r="6714">
          <cell r="A6714">
            <v>39941</v>
          </cell>
          <cell r="E6714">
            <v>3168586406</v>
          </cell>
        </row>
        <row r="6715">
          <cell r="A6715">
            <v>39942</v>
          </cell>
          <cell r="E6715">
            <v>0</v>
          </cell>
        </row>
        <row r="6716">
          <cell r="A6716">
            <v>39943</v>
          </cell>
          <cell r="E6716">
            <v>0</v>
          </cell>
        </row>
        <row r="6717">
          <cell r="A6717">
            <v>39944</v>
          </cell>
          <cell r="E6717">
            <v>2413131358</v>
          </cell>
        </row>
        <row r="6718">
          <cell r="A6718">
            <v>39945</v>
          </cell>
          <cell r="E6718">
            <v>2686916370</v>
          </cell>
        </row>
        <row r="6719">
          <cell r="A6719">
            <v>39946</v>
          </cell>
          <cell r="E6719">
            <v>2873290942</v>
          </cell>
        </row>
        <row r="6720">
          <cell r="A6720">
            <v>39947</v>
          </cell>
          <cell r="E6720">
            <v>2464740790</v>
          </cell>
        </row>
        <row r="6721">
          <cell r="A6721">
            <v>39948</v>
          </cell>
          <cell r="E6721">
            <v>2276969168</v>
          </cell>
        </row>
        <row r="6722">
          <cell r="A6722">
            <v>39949</v>
          </cell>
          <cell r="E6722">
            <v>0</v>
          </cell>
        </row>
        <row r="6723">
          <cell r="A6723">
            <v>39950</v>
          </cell>
          <cell r="E6723">
            <v>0</v>
          </cell>
        </row>
        <row r="6724">
          <cell r="A6724">
            <v>39951</v>
          </cell>
          <cell r="E6724">
            <v>2176713419</v>
          </cell>
        </row>
        <row r="6725">
          <cell r="A6725">
            <v>39952</v>
          </cell>
          <cell r="E6725">
            <v>2212199602</v>
          </cell>
        </row>
        <row r="6726">
          <cell r="A6726">
            <v>39953</v>
          </cell>
          <cell r="E6726">
            <v>2726448737</v>
          </cell>
        </row>
        <row r="6727">
          <cell r="A6727">
            <v>39954</v>
          </cell>
          <cell r="E6727">
            <v>2352318784</v>
          </cell>
        </row>
        <row r="6728">
          <cell r="A6728">
            <v>39955</v>
          </cell>
          <cell r="E6728">
            <v>1678103737</v>
          </cell>
        </row>
        <row r="6729">
          <cell r="A6729">
            <v>39956</v>
          </cell>
          <cell r="E6729">
            <v>0</v>
          </cell>
        </row>
        <row r="6730">
          <cell r="A6730">
            <v>39957</v>
          </cell>
          <cell r="E6730">
            <v>0</v>
          </cell>
        </row>
        <row r="6731">
          <cell r="A6731">
            <v>39958</v>
          </cell>
          <cell r="E6731">
            <v>0</v>
          </cell>
        </row>
        <row r="6732">
          <cell r="A6732">
            <v>39959</v>
          </cell>
          <cell r="E6732">
            <v>2203388987</v>
          </cell>
        </row>
        <row r="6733">
          <cell r="A6733">
            <v>39960</v>
          </cell>
          <cell r="E6733">
            <v>2193559798</v>
          </cell>
        </row>
        <row r="6734">
          <cell r="A6734">
            <v>39961</v>
          </cell>
          <cell r="E6734">
            <v>2206925702</v>
          </cell>
        </row>
        <row r="6735">
          <cell r="A6735">
            <v>39962</v>
          </cell>
          <cell r="E6735">
            <v>2791520066</v>
          </cell>
        </row>
        <row r="6736">
          <cell r="A6736">
            <v>39963</v>
          </cell>
          <cell r="E6736">
            <v>0</v>
          </cell>
        </row>
        <row r="6737">
          <cell r="A6737">
            <v>39964</v>
          </cell>
          <cell r="E6737">
            <v>0</v>
          </cell>
        </row>
        <row r="6738">
          <cell r="A6738">
            <v>39965</v>
          </cell>
          <cell r="E6738">
            <v>2396497810</v>
          </cell>
        </row>
        <row r="6739">
          <cell r="A6739">
            <v>39966</v>
          </cell>
          <cell r="E6739">
            <v>2298419895</v>
          </cell>
        </row>
        <row r="6740">
          <cell r="A6740">
            <v>39967</v>
          </cell>
          <cell r="E6740">
            <v>2083952526</v>
          </cell>
        </row>
        <row r="6741">
          <cell r="A6741">
            <v>39968</v>
          </cell>
          <cell r="E6741">
            <v>2155787062</v>
          </cell>
        </row>
        <row r="6742">
          <cell r="A6742">
            <v>39969</v>
          </cell>
          <cell r="E6742">
            <v>2088932941</v>
          </cell>
        </row>
        <row r="6743">
          <cell r="A6743">
            <v>39970</v>
          </cell>
          <cell r="E6743">
            <v>0</v>
          </cell>
        </row>
        <row r="6744">
          <cell r="A6744">
            <v>39971</v>
          </cell>
          <cell r="E6744">
            <v>0</v>
          </cell>
        </row>
        <row r="6745">
          <cell r="A6745">
            <v>39972</v>
          </cell>
          <cell r="E6745">
            <v>1760066615</v>
          </cell>
        </row>
        <row r="6746">
          <cell r="A6746">
            <v>39973</v>
          </cell>
          <cell r="E6746">
            <v>1686701377</v>
          </cell>
        </row>
        <row r="6747">
          <cell r="A6747">
            <v>39974</v>
          </cell>
          <cell r="E6747">
            <v>2016671089</v>
          </cell>
        </row>
        <row r="6748">
          <cell r="A6748">
            <v>39975</v>
          </cell>
          <cell r="E6748">
            <v>2020683726</v>
          </cell>
        </row>
        <row r="6749">
          <cell r="A6749">
            <v>39976</v>
          </cell>
          <cell r="E6749">
            <v>1573010192</v>
          </cell>
        </row>
        <row r="6750">
          <cell r="A6750">
            <v>39977</v>
          </cell>
          <cell r="E6750">
            <v>0</v>
          </cell>
        </row>
        <row r="6751">
          <cell r="A6751">
            <v>39978</v>
          </cell>
          <cell r="E6751">
            <v>0</v>
          </cell>
        </row>
        <row r="6752">
          <cell r="A6752">
            <v>39979</v>
          </cell>
          <cell r="E6752">
            <v>1820843085</v>
          </cell>
        </row>
        <row r="6753">
          <cell r="A6753">
            <v>39980</v>
          </cell>
          <cell r="E6753">
            <v>1895689434</v>
          </cell>
        </row>
        <row r="6754">
          <cell r="A6754">
            <v>39981</v>
          </cell>
          <cell r="E6754">
            <v>2150810914</v>
          </cell>
        </row>
        <row r="6755">
          <cell r="A6755">
            <v>39982</v>
          </cell>
          <cell r="E6755">
            <v>1780842175</v>
          </cell>
        </row>
        <row r="6756">
          <cell r="A6756">
            <v>39983</v>
          </cell>
          <cell r="E6756">
            <v>2941278997</v>
          </cell>
        </row>
        <row r="6757">
          <cell r="A6757">
            <v>39984</v>
          </cell>
          <cell r="E6757">
            <v>0</v>
          </cell>
        </row>
        <row r="6758">
          <cell r="A6758">
            <v>39985</v>
          </cell>
          <cell r="E6758">
            <v>0</v>
          </cell>
        </row>
        <row r="6759">
          <cell r="A6759">
            <v>39986</v>
          </cell>
          <cell r="E6759">
            <v>2146507988</v>
          </cell>
        </row>
        <row r="6760">
          <cell r="A6760">
            <v>39987</v>
          </cell>
          <cell r="E6760">
            <v>1934397108</v>
          </cell>
        </row>
        <row r="6761">
          <cell r="A6761">
            <v>39988</v>
          </cell>
          <cell r="E6761">
            <v>1802431264</v>
          </cell>
        </row>
        <row r="6762">
          <cell r="A6762">
            <v>39989</v>
          </cell>
          <cell r="E6762">
            <v>1989823360</v>
          </cell>
        </row>
        <row r="6763">
          <cell r="A6763">
            <v>39990</v>
          </cell>
          <cell r="E6763">
            <v>4116511944</v>
          </cell>
        </row>
        <row r="6764">
          <cell r="A6764">
            <v>39991</v>
          </cell>
          <cell r="E6764">
            <v>0</v>
          </cell>
        </row>
        <row r="6765">
          <cell r="A6765">
            <v>39992</v>
          </cell>
          <cell r="E6765">
            <v>0</v>
          </cell>
        </row>
        <row r="6766">
          <cell r="A6766">
            <v>39993</v>
          </cell>
          <cell r="E6766">
            <v>1659090239</v>
          </cell>
        </row>
        <row r="6767">
          <cell r="A6767">
            <v>39994</v>
          </cell>
          <cell r="E6767">
            <v>2082529862</v>
          </cell>
        </row>
        <row r="6768">
          <cell r="A6768">
            <v>39995</v>
          </cell>
          <cell r="E6768">
            <v>1504594768</v>
          </cell>
        </row>
        <row r="6769">
          <cell r="A6769">
            <v>39996</v>
          </cell>
          <cell r="E6769">
            <v>1314907618</v>
          </cell>
        </row>
        <row r="6770">
          <cell r="A6770">
            <v>39997</v>
          </cell>
          <cell r="E6770">
            <v>0</v>
          </cell>
        </row>
        <row r="6771">
          <cell r="A6771">
            <v>39998</v>
          </cell>
          <cell r="E6771">
            <v>0</v>
          </cell>
        </row>
        <row r="6772">
          <cell r="A6772">
            <v>39999</v>
          </cell>
          <cell r="E6772">
            <v>0</v>
          </cell>
        </row>
        <row r="6773">
          <cell r="A6773">
            <v>40000</v>
          </cell>
          <cell r="E6773">
            <v>1847154964</v>
          </cell>
        </row>
        <row r="6774">
          <cell r="A6774">
            <v>40001</v>
          </cell>
          <cell r="E6774">
            <v>1787457413</v>
          </cell>
        </row>
        <row r="6775">
          <cell r="A6775">
            <v>40002</v>
          </cell>
          <cell r="E6775">
            <v>2380754407</v>
          </cell>
        </row>
        <row r="6776">
          <cell r="A6776">
            <v>40003</v>
          </cell>
          <cell r="E6776">
            <v>1640593753</v>
          </cell>
        </row>
        <row r="6777">
          <cell r="A6777">
            <v>40004</v>
          </cell>
          <cell r="E6777">
            <v>1480444496</v>
          </cell>
        </row>
        <row r="6778">
          <cell r="A6778">
            <v>40005</v>
          </cell>
          <cell r="E6778">
            <v>0</v>
          </cell>
        </row>
        <row r="6779">
          <cell r="A6779">
            <v>40006</v>
          </cell>
          <cell r="E6779">
            <v>0</v>
          </cell>
        </row>
        <row r="6780">
          <cell r="A6780">
            <v>40007</v>
          </cell>
          <cell r="E6780">
            <v>1865238187</v>
          </cell>
        </row>
        <row r="6781">
          <cell r="A6781">
            <v>40008</v>
          </cell>
          <cell r="E6781">
            <v>1590923169</v>
          </cell>
        </row>
        <row r="6782">
          <cell r="A6782">
            <v>40009</v>
          </cell>
          <cell r="E6782">
            <v>2070624830</v>
          </cell>
        </row>
        <row r="6783">
          <cell r="A6783">
            <v>40010</v>
          </cell>
          <cell r="E6783">
            <v>1849731728</v>
          </cell>
        </row>
        <row r="6784">
          <cell r="A6784">
            <v>40011</v>
          </cell>
          <cell r="E6784">
            <v>1976136981</v>
          </cell>
        </row>
        <row r="6785">
          <cell r="A6785">
            <v>40012</v>
          </cell>
          <cell r="E6785">
            <v>0</v>
          </cell>
        </row>
        <row r="6786">
          <cell r="A6786">
            <v>40013</v>
          </cell>
          <cell r="E6786">
            <v>0</v>
          </cell>
        </row>
        <row r="6787">
          <cell r="A6787">
            <v>40014</v>
          </cell>
          <cell r="E6787">
            <v>1813531182</v>
          </cell>
        </row>
        <row r="6788">
          <cell r="A6788">
            <v>40015</v>
          </cell>
          <cell r="E6788">
            <v>1960330306</v>
          </cell>
        </row>
        <row r="6789">
          <cell r="A6789">
            <v>40016</v>
          </cell>
          <cell r="E6789">
            <v>1756025293</v>
          </cell>
        </row>
        <row r="6790">
          <cell r="A6790">
            <v>40017</v>
          </cell>
          <cell r="E6790">
            <v>2231302549</v>
          </cell>
        </row>
        <row r="6791">
          <cell r="A6791">
            <v>40018</v>
          </cell>
          <cell r="E6791">
            <v>1587429567</v>
          </cell>
        </row>
        <row r="6792">
          <cell r="A6792">
            <v>40019</v>
          </cell>
          <cell r="E6792">
            <v>0</v>
          </cell>
        </row>
        <row r="6793">
          <cell r="A6793">
            <v>40020</v>
          </cell>
          <cell r="E6793">
            <v>0</v>
          </cell>
        </row>
        <row r="6794">
          <cell r="A6794">
            <v>40021</v>
          </cell>
          <cell r="E6794">
            <v>1694616741</v>
          </cell>
        </row>
        <row r="6795">
          <cell r="A6795">
            <v>40022</v>
          </cell>
          <cell r="E6795">
            <v>1990290112</v>
          </cell>
        </row>
        <row r="6796">
          <cell r="A6796">
            <v>40023</v>
          </cell>
          <cell r="E6796">
            <v>1991782978</v>
          </cell>
        </row>
        <row r="6797">
          <cell r="A6797">
            <v>40024</v>
          </cell>
          <cell r="E6797">
            <v>2195267900</v>
          </cell>
        </row>
        <row r="6798">
          <cell r="A6798">
            <v>40025</v>
          </cell>
          <cell r="E6798">
            <v>2368459151</v>
          </cell>
        </row>
        <row r="6799">
          <cell r="A6799">
            <v>40026</v>
          </cell>
          <cell r="E6799">
            <v>0</v>
          </cell>
        </row>
        <row r="6800">
          <cell r="A6800">
            <v>40027</v>
          </cell>
          <cell r="E6800">
            <v>0</v>
          </cell>
        </row>
        <row r="6801">
          <cell r="A6801">
            <v>40028</v>
          </cell>
          <cell r="E6801">
            <v>2039393757</v>
          </cell>
        </row>
        <row r="6802">
          <cell r="A6802">
            <v>40029</v>
          </cell>
          <cell r="E6802">
            <v>2136263247</v>
          </cell>
        </row>
        <row r="6803">
          <cell r="A6803">
            <v>40030</v>
          </cell>
          <cell r="E6803">
            <v>2963296306</v>
          </cell>
        </row>
        <row r="6804">
          <cell r="A6804">
            <v>40031</v>
          </cell>
          <cell r="E6804">
            <v>2393108176</v>
          </cell>
        </row>
        <row r="6805">
          <cell r="A6805">
            <v>40032</v>
          </cell>
          <cell r="E6805">
            <v>2490627354</v>
          </cell>
        </row>
        <row r="6806">
          <cell r="A6806">
            <v>40033</v>
          </cell>
          <cell r="E6806">
            <v>0</v>
          </cell>
        </row>
        <row r="6807">
          <cell r="A6807">
            <v>40034</v>
          </cell>
          <cell r="E6807">
            <v>0</v>
          </cell>
        </row>
        <row r="6808">
          <cell r="A6808">
            <v>40035</v>
          </cell>
          <cell r="E6808">
            <v>1883934678</v>
          </cell>
        </row>
        <row r="6809">
          <cell r="A6809">
            <v>40036</v>
          </cell>
          <cell r="E6809">
            <v>2040034851</v>
          </cell>
        </row>
        <row r="6810">
          <cell r="A6810">
            <v>40037</v>
          </cell>
          <cell r="E6810">
            <v>1994131931</v>
          </cell>
        </row>
        <row r="6811">
          <cell r="A6811">
            <v>40038</v>
          </cell>
          <cell r="E6811">
            <v>1601494926</v>
          </cell>
        </row>
        <row r="6812">
          <cell r="A6812">
            <v>40039</v>
          </cell>
          <cell r="E6812">
            <v>1748792096</v>
          </cell>
        </row>
        <row r="6813">
          <cell r="A6813">
            <v>40040</v>
          </cell>
          <cell r="E6813">
            <v>0</v>
          </cell>
        </row>
        <row r="6814">
          <cell r="A6814">
            <v>40041</v>
          </cell>
          <cell r="E6814">
            <v>0</v>
          </cell>
        </row>
        <row r="6815">
          <cell r="A6815">
            <v>40042</v>
          </cell>
          <cell r="E6815">
            <v>1898236345</v>
          </cell>
        </row>
        <row r="6816">
          <cell r="A6816">
            <v>40043</v>
          </cell>
          <cell r="E6816">
            <v>1542939219</v>
          </cell>
        </row>
        <row r="6817">
          <cell r="A6817">
            <v>40044</v>
          </cell>
          <cell r="E6817">
            <v>1592616453</v>
          </cell>
        </row>
        <row r="6818">
          <cell r="A6818">
            <v>40045</v>
          </cell>
          <cell r="E6818">
            <v>1653217393</v>
          </cell>
        </row>
        <row r="6819">
          <cell r="A6819">
            <v>40046</v>
          </cell>
          <cell r="E6819">
            <v>2165152705</v>
          </cell>
        </row>
        <row r="6820">
          <cell r="A6820">
            <v>40047</v>
          </cell>
          <cell r="E6820">
            <v>0</v>
          </cell>
        </row>
        <row r="6821">
          <cell r="A6821">
            <v>40048</v>
          </cell>
          <cell r="E6821">
            <v>0</v>
          </cell>
        </row>
        <row r="6822">
          <cell r="A6822">
            <v>40049</v>
          </cell>
          <cell r="E6822">
            <v>1973253217</v>
          </cell>
        </row>
        <row r="6823">
          <cell r="A6823">
            <v>40050</v>
          </cell>
          <cell r="E6823">
            <v>1911917124</v>
          </cell>
        </row>
        <row r="6824">
          <cell r="A6824">
            <v>40051</v>
          </cell>
          <cell r="E6824">
            <v>1817890223</v>
          </cell>
        </row>
        <row r="6825">
          <cell r="A6825">
            <v>40052</v>
          </cell>
          <cell r="E6825">
            <v>1902645291</v>
          </cell>
        </row>
        <row r="6826">
          <cell r="A6826">
            <v>40053</v>
          </cell>
          <cell r="E6826">
            <v>1893826409</v>
          </cell>
        </row>
        <row r="6827">
          <cell r="A6827">
            <v>40054</v>
          </cell>
          <cell r="E6827">
            <v>0</v>
          </cell>
        </row>
        <row r="6828">
          <cell r="A6828">
            <v>40055</v>
          </cell>
          <cell r="E6828">
            <v>0</v>
          </cell>
        </row>
        <row r="6829">
          <cell r="A6829">
            <v>40056</v>
          </cell>
          <cell r="E6829">
            <v>2042849925</v>
          </cell>
        </row>
        <row r="6830">
          <cell r="A6830">
            <v>40057</v>
          </cell>
          <cell r="E6830">
            <v>2505321557</v>
          </cell>
        </row>
        <row r="6831">
          <cell r="A6831">
            <v>40058</v>
          </cell>
          <cell r="E6831">
            <v>2115401086</v>
          </cell>
        </row>
        <row r="6832">
          <cell r="A6832">
            <v>40059</v>
          </cell>
          <cell r="E6832">
            <v>1765899502</v>
          </cell>
        </row>
        <row r="6833">
          <cell r="A6833">
            <v>40060</v>
          </cell>
          <cell r="E6833">
            <v>1539071546</v>
          </cell>
        </row>
        <row r="6834">
          <cell r="A6834">
            <v>40061</v>
          </cell>
          <cell r="E6834">
            <v>0</v>
          </cell>
        </row>
        <row r="6835">
          <cell r="A6835">
            <v>40062</v>
          </cell>
          <cell r="E6835">
            <v>0</v>
          </cell>
        </row>
        <row r="6836">
          <cell r="A6836">
            <v>40063</v>
          </cell>
          <cell r="E6836">
            <v>0</v>
          </cell>
        </row>
        <row r="6837">
          <cell r="A6837">
            <v>40064</v>
          </cell>
          <cell r="E6837">
            <v>2042756502</v>
          </cell>
        </row>
        <row r="6838">
          <cell r="A6838">
            <v>40065</v>
          </cell>
          <cell r="E6838">
            <v>1866175853</v>
          </cell>
        </row>
        <row r="6839">
          <cell r="A6839">
            <v>40066</v>
          </cell>
          <cell r="E6839">
            <v>2139517950</v>
          </cell>
        </row>
        <row r="6840">
          <cell r="A6840">
            <v>40067</v>
          </cell>
          <cell r="E6840">
            <v>1956770815</v>
          </cell>
        </row>
        <row r="6841">
          <cell r="A6841">
            <v>40068</v>
          </cell>
          <cell r="E6841">
            <v>0</v>
          </cell>
        </row>
        <row r="6842">
          <cell r="A6842">
            <v>40069</v>
          </cell>
          <cell r="E6842">
            <v>0</v>
          </cell>
        </row>
        <row r="6843">
          <cell r="A6843">
            <v>40070</v>
          </cell>
          <cell r="E6843">
            <v>1811549321</v>
          </cell>
        </row>
        <row r="6844">
          <cell r="A6844">
            <v>40071</v>
          </cell>
          <cell r="E6844">
            <v>2267953080</v>
          </cell>
        </row>
        <row r="6845">
          <cell r="A6845">
            <v>40072</v>
          </cell>
          <cell r="E6845">
            <v>2449094454</v>
          </cell>
        </row>
        <row r="6846">
          <cell r="A6846">
            <v>40073</v>
          </cell>
          <cell r="E6846">
            <v>2353572901</v>
          </cell>
        </row>
        <row r="6847">
          <cell r="A6847">
            <v>40074</v>
          </cell>
          <cell r="E6847">
            <v>3017374406</v>
          </cell>
        </row>
        <row r="6848">
          <cell r="A6848">
            <v>40075</v>
          </cell>
          <cell r="E6848">
            <v>0</v>
          </cell>
        </row>
        <row r="6849">
          <cell r="A6849">
            <v>40076</v>
          </cell>
          <cell r="E6849">
            <v>0</v>
          </cell>
        </row>
        <row r="6850">
          <cell r="A6850">
            <v>40077</v>
          </cell>
          <cell r="E6850">
            <v>1584904017</v>
          </cell>
        </row>
        <row r="6851">
          <cell r="A6851">
            <v>40078</v>
          </cell>
          <cell r="E6851">
            <v>1890003103</v>
          </cell>
        </row>
        <row r="6852">
          <cell r="A6852">
            <v>40079</v>
          </cell>
          <cell r="E6852">
            <v>2029560273</v>
          </cell>
        </row>
        <row r="6853">
          <cell r="A6853">
            <v>40080</v>
          </cell>
          <cell r="E6853">
            <v>2112120239</v>
          </cell>
        </row>
        <row r="6854">
          <cell r="A6854">
            <v>40081</v>
          </cell>
          <cell r="E6854">
            <v>1750932689</v>
          </cell>
        </row>
        <row r="6855">
          <cell r="A6855">
            <v>40082</v>
          </cell>
          <cell r="E6855">
            <v>0</v>
          </cell>
        </row>
        <row r="6856">
          <cell r="A6856">
            <v>40083</v>
          </cell>
          <cell r="E6856">
            <v>0</v>
          </cell>
        </row>
        <row r="6857">
          <cell r="A6857">
            <v>40084</v>
          </cell>
          <cell r="E6857">
            <v>1459038196</v>
          </cell>
        </row>
        <row r="6858">
          <cell r="A6858">
            <v>40085</v>
          </cell>
          <cell r="E6858">
            <v>1808578125</v>
          </cell>
        </row>
        <row r="6859">
          <cell r="A6859">
            <v>40086</v>
          </cell>
          <cell r="E6859">
            <v>2649160606</v>
          </cell>
        </row>
        <row r="6860">
          <cell r="A6860">
            <v>40087</v>
          </cell>
          <cell r="E6860">
            <v>2346849435</v>
          </cell>
        </row>
        <row r="6861">
          <cell r="A6861">
            <v>40088</v>
          </cell>
          <cell r="E6861">
            <v>2125804847</v>
          </cell>
        </row>
        <row r="6862">
          <cell r="A6862">
            <v>40089</v>
          </cell>
          <cell r="E6862">
            <v>0</v>
          </cell>
        </row>
        <row r="6863">
          <cell r="A6863">
            <v>40090</v>
          </cell>
          <cell r="E6863">
            <v>0</v>
          </cell>
        </row>
        <row r="6864">
          <cell r="A6864">
            <v>40091</v>
          </cell>
          <cell r="E6864">
            <v>1735550599</v>
          </cell>
        </row>
        <row r="6865">
          <cell r="A6865">
            <v>40092</v>
          </cell>
          <cell r="E6865">
            <v>1850865678</v>
          </cell>
        </row>
        <row r="6866">
          <cell r="A6866">
            <v>40093</v>
          </cell>
          <cell r="E6866">
            <v>1590414683</v>
          </cell>
        </row>
        <row r="6867">
          <cell r="A6867">
            <v>40094</v>
          </cell>
          <cell r="E6867">
            <v>1941671966</v>
          </cell>
        </row>
        <row r="6868">
          <cell r="A6868">
            <v>40095</v>
          </cell>
          <cell r="E6868">
            <v>1463976036</v>
          </cell>
        </row>
        <row r="6869">
          <cell r="A6869">
            <v>40096</v>
          </cell>
          <cell r="E6869">
            <v>0</v>
          </cell>
        </row>
        <row r="6870">
          <cell r="A6870">
            <v>40097</v>
          </cell>
          <cell r="E6870">
            <v>0</v>
          </cell>
        </row>
        <row r="6871">
          <cell r="A6871">
            <v>40098</v>
          </cell>
          <cell r="E6871">
            <v>1401659841</v>
          </cell>
        </row>
        <row r="6872">
          <cell r="A6872">
            <v>40099</v>
          </cell>
          <cell r="E6872">
            <v>1702851756</v>
          </cell>
        </row>
        <row r="6873">
          <cell r="A6873">
            <v>40100</v>
          </cell>
          <cell r="E6873">
            <v>2045921485</v>
          </cell>
        </row>
        <row r="6874">
          <cell r="A6874">
            <v>40101</v>
          </cell>
          <cell r="E6874">
            <v>2043605051</v>
          </cell>
        </row>
        <row r="6875">
          <cell r="A6875">
            <v>40102</v>
          </cell>
          <cell r="E6875">
            <v>1978125184</v>
          </cell>
        </row>
        <row r="6876">
          <cell r="A6876">
            <v>40103</v>
          </cell>
          <cell r="E6876">
            <v>0</v>
          </cell>
        </row>
        <row r="6877">
          <cell r="A6877">
            <v>40104</v>
          </cell>
          <cell r="E6877">
            <v>0</v>
          </cell>
        </row>
        <row r="6878">
          <cell r="A6878">
            <v>40105</v>
          </cell>
          <cell r="E6878">
            <v>1633371991</v>
          </cell>
        </row>
        <row r="6879">
          <cell r="A6879">
            <v>40106</v>
          </cell>
          <cell r="E6879">
            <v>1888926869</v>
          </cell>
        </row>
        <row r="6880">
          <cell r="A6880">
            <v>40107</v>
          </cell>
          <cell r="E6880">
            <v>2107857405</v>
          </cell>
        </row>
        <row r="6881">
          <cell r="A6881">
            <v>40108</v>
          </cell>
          <cell r="E6881">
            <v>1968204670</v>
          </cell>
        </row>
        <row r="6882">
          <cell r="A6882">
            <v>40109</v>
          </cell>
          <cell r="E6882">
            <v>1892446091</v>
          </cell>
        </row>
        <row r="6883">
          <cell r="A6883">
            <v>40110</v>
          </cell>
          <cell r="E6883">
            <v>0</v>
          </cell>
        </row>
        <row r="6884">
          <cell r="A6884">
            <v>40111</v>
          </cell>
          <cell r="E6884">
            <v>0</v>
          </cell>
        </row>
        <row r="6885">
          <cell r="A6885">
            <v>40112</v>
          </cell>
          <cell r="E6885">
            <v>2103507433</v>
          </cell>
        </row>
        <row r="6886">
          <cell r="A6886">
            <v>40113</v>
          </cell>
          <cell r="E6886">
            <v>2085696246</v>
          </cell>
        </row>
        <row r="6887">
          <cell r="A6887">
            <v>40114</v>
          </cell>
          <cell r="E6887">
            <v>2504288509</v>
          </cell>
        </row>
        <row r="6888">
          <cell r="A6888">
            <v>40115</v>
          </cell>
          <cell r="E6888">
            <v>2226600936</v>
          </cell>
        </row>
        <row r="6889">
          <cell r="A6889">
            <v>40116</v>
          </cell>
          <cell r="E6889">
            <v>2650604549</v>
          </cell>
        </row>
        <row r="6890">
          <cell r="A6890">
            <v>40117</v>
          </cell>
          <cell r="E6890">
            <v>0</v>
          </cell>
        </row>
        <row r="6891">
          <cell r="A6891">
            <v>40118</v>
          </cell>
          <cell r="E6891">
            <v>0</v>
          </cell>
        </row>
        <row r="6892">
          <cell r="A6892">
            <v>40119</v>
          </cell>
          <cell r="E6892">
            <v>2365093354</v>
          </cell>
        </row>
        <row r="6893">
          <cell r="A6893">
            <v>40120</v>
          </cell>
          <cell r="E6893">
            <v>2119908477</v>
          </cell>
        </row>
        <row r="6894">
          <cell r="A6894">
            <v>40121</v>
          </cell>
          <cell r="E6894">
            <v>2094372129</v>
          </cell>
        </row>
        <row r="6895">
          <cell r="A6895">
            <v>40122</v>
          </cell>
          <cell r="E6895">
            <v>1961074078</v>
          </cell>
        </row>
        <row r="6896">
          <cell r="A6896">
            <v>40123</v>
          </cell>
          <cell r="E6896">
            <v>1613937494</v>
          </cell>
        </row>
        <row r="6897">
          <cell r="A6897">
            <v>40124</v>
          </cell>
          <cell r="E6897">
            <v>0</v>
          </cell>
        </row>
        <row r="6898">
          <cell r="A6898">
            <v>40125</v>
          </cell>
          <cell r="E6898">
            <v>0</v>
          </cell>
        </row>
        <row r="6899">
          <cell r="A6899">
            <v>40126</v>
          </cell>
          <cell r="E6899">
            <v>1795774417</v>
          </cell>
        </row>
        <row r="6900">
          <cell r="A6900">
            <v>40127</v>
          </cell>
          <cell r="E6900">
            <v>1625484088</v>
          </cell>
        </row>
        <row r="6901">
          <cell r="A6901">
            <v>40128</v>
          </cell>
          <cell r="E6901">
            <v>1615420964</v>
          </cell>
        </row>
        <row r="6902">
          <cell r="A6902">
            <v>40129</v>
          </cell>
          <cell r="E6902">
            <v>1599379661</v>
          </cell>
        </row>
        <row r="6903">
          <cell r="A6903">
            <v>40130</v>
          </cell>
          <cell r="E6903">
            <v>1439720237</v>
          </cell>
        </row>
        <row r="6904">
          <cell r="A6904">
            <v>40131</v>
          </cell>
          <cell r="E6904">
            <v>0</v>
          </cell>
        </row>
        <row r="6905">
          <cell r="A6905">
            <v>40132</v>
          </cell>
          <cell r="E6905">
            <v>0</v>
          </cell>
        </row>
        <row r="6906">
          <cell r="A6906">
            <v>40133</v>
          </cell>
          <cell r="E6906">
            <v>1688067114</v>
          </cell>
        </row>
        <row r="6907">
          <cell r="A6907">
            <v>40134</v>
          </cell>
          <cell r="E6907">
            <v>1435814186</v>
          </cell>
        </row>
        <row r="6908">
          <cell r="A6908">
            <v>40135</v>
          </cell>
          <cell r="E6908">
            <v>1572322641</v>
          </cell>
        </row>
        <row r="6909">
          <cell r="A6909">
            <v>40136</v>
          </cell>
          <cell r="E6909">
            <v>1598303986</v>
          </cell>
        </row>
        <row r="6910">
          <cell r="A6910">
            <v>40137</v>
          </cell>
          <cell r="E6910">
            <v>1551919163</v>
          </cell>
        </row>
        <row r="6911">
          <cell r="A6911">
            <v>40138</v>
          </cell>
          <cell r="E6911">
            <v>0</v>
          </cell>
        </row>
        <row r="6912">
          <cell r="A6912">
            <v>40139</v>
          </cell>
          <cell r="E6912">
            <v>0</v>
          </cell>
        </row>
        <row r="6913">
          <cell r="A6913">
            <v>40140</v>
          </cell>
          <cell r="E6913">
            <v>1396027787</v>
          </cell>
        </row>
        <row r="6914">
          <cell r="A6914">
            <v>40141</v>
          </cell>
          <cell r="E6914">
            <v>1405898650</v>
          </cell>
        </row>
        <row r="6915">
          <cell r="A6915">
            <v>40142</v>
          </cell>
          <cell r="E6915">
            <v>1111988395</v>
          </cell>
        </row>
        <row r="6916">
          <cell r="A6916">
            <v>40143</v>
          </cell>
          <cell r="E6916">
            <v>0</v>
          </cell>
        </row>
        <row r="6917">
          <cell r="A6917">
            <v>40144</v>
          </cell>
          <cell r="E6917">
            <v>952965220</v>
          </cell>
        </row>
        <row r="6918">
          <cell r="A6918">
            <v>40145</v>
          </cell>
          <cell r="E6918">
            <v>0</v>
          </cell>
        </row>
        <row r="6919">
          <cell r="A6919">
            <v>40146</v>
          </cell>
          <cell r="E6919">
            <v>0</v>
          </cell>
        </row>
        <row r="6920">
          <cell r="A6920">
            <v>40147</v>
          </cell>
          <cell r="E6920">
            <v>1853610995</v>
          </cell>
        </row>
        <row r="6921">
          <cell r="A6921">
            <v>40148</v>
          </cell>
          <cell r="E6921">
            <v>1626929609</v>
          </cell>
        </row>
        <row r="6922">
          <cell r="A6922">
            <v>40149</v>
          </cell>
          <cell r="E6922">
            <v>1504333753</v>
          </cell>
        </row>
        <row r="6923">
          <cell r="A6923">
            <v>40150</v>
          </cell>
          <cell r="E6923">
            <v>1748844379</v>
          </cell>
        </row>
        <row r="6924">
          <cell r="A6924">
            <v>40151</v>
          </cell>
          <cell r="E6924">
            <v>2377920559</v>
          </cell>
        </row>
        <row r="6925">
          <cell r="A6925">
            <v>40152</v>
          </cell>
          <cell r="E6925">
            <v>0</v>
          </cell>
        </row>
        <row r="6926">
          <cell r="A6926">
            <v>40153</v>
          </cell>
          <cell r="E6926">
            <v>0</v>
          </cell>
        </row>
        <row r="6927">
          <cell r="A6927">
            <v>40154</v>
          </cell>
          <cell r="E6927">
            <v>1581664232</v>
          </cell>
        </row>
        <row r="6928">
          <cell r="A6928">
            <v>40155</v>
          </cell>
          <cell r="E6928">
            <v>1763394413</v>
          </cell>
        </row>
        <row r="6929">
          <cell r="A6929">
            <v>40156</v>
          </cell>
          <cell r="E6929">
            <v>1566703975</v>
          </cell>
        </row>
        <row r="6930">
          <cell r="A6930">
            <v>40157</v>
          </cell>
          <cell r="E6930">
            <v>1572464973</v>
          </cell>
        </row>
        <row r="6931">
          <cell r="A6931">
            <v>40158</v>
          </cell>
          <cell r="E6931">
            <v>1434202149</v>
          </cell>
        </row>
        <row r="6932">
          <cell r="A6932">
            <v>40159</v>
          </cell>
          <cell r="E6932">
            <v>0</v>
          </cell>
        </row>
        <row r="6933">
          <cell r="A6933">
            <v>40160</v>
          </cell>
          <cell r="E6933">
            <v>0</v>
          </cell>
        </row>
        <row r="6934">
          <cell r="A6934">
            <v>40161</v>
          </cell>
          <cell r="E6934">
            <v>1638783288</v>
          </cell>
        </row>
        <row r="6935">
          <cell r="A6935">
            <v>40162</v>
          </cell>
          <cell r="E6935">
            <v>1791352961</v>
          </cell>
        </row>
        <row r="6936">
          <cell r="A6936">
            <v>40163</v>
          </cell>
          <cell r="E6936">
            <v>1845909261</v>
          </cell>
        </row>
        <row r="6937">
          <cell r="A6937">
            <v>40164</v>
          </cell>
          <cell r="E6937">
            <v>2895735239</v>
          </cell>
        </row>
        <row r="6938">
          <cell r="A6938">
            <v>40165</v>
          </cell>
          <cell r="E6938">
            <v>4245832073</v>
          </cell>
        </row>
        <row r="6939">
          <cell r="A6939">
            <v>40166</v>
          </cell>
          <cell r="E6939">
            <v>0</v>
          </cell>
        </row>
        <row r="6940">
          <cell r="A6940">
            <v>40167</v>
          </cell>
          <cell r="E6940">
            <v>0</v>
          </cell>
        </row>
        <row r="6941">
          <cell r="A6941">
            <v>40168</v>
          </cell>
          <cell r="E6941">
            <v>1455648729</v>
          </cell>
        </row>
        <row r="6942">
          <cell r="A6942">
            <v>40169</v>
          </cell>
          <cell r="E6942">
            <v>1353830781</v>
          </cell>
        </row>
        <row r="6943">
          <cell r="A6943">
            <v>40170</v>
          </cell>
          <cell r="E6943">
            <v>1095092956</v>
          </cell>
        </row>
        <row r="6944">
          <cell r="A6944">
            <v>40171</v>
          </cell>
          <cell r="E6944">
            <v>423649342</v>
          </cell>
        </row>
        <row r="6945">
          <cell r="A6945">
            <v>40172</v>
          </cell>
          <cell r="E6945">
            <v>0</v>
          </cell>
        </row>
        <row r="6946">
          <cell r="A6946">
            <v>40173</v>
          </cell>
          <cell r="E6946">
            <v>0</v>
          </cell>
        </row>
        <row r="6947">
          <cell r="A6947">
            <v>40174</v>
          </cell>
          <cell r="E6947">
            <v>0</v>
          </cell>
        </row>
        <row r="6948">
          <cell r="A6948">
            <v>40175</v>
          </cell>
          <cell r="E6948">
            <v>952545908</v>
          </cell>
        </row>
        <row r="6949">
          <cell r="A6949">
            <v>40176</v>
          </cell>
          <cell r="E6949">
            <v>915619273</v>
          </cell>
        </row>
        <row r="6950">
          <cell r="A6950">
            <v>40177</v>
          </cell>
          <cell r="E6950">
            <v>880308408</v>
          </cell>
        </row>
        <row r="6951">
          <cell r="A6951">
            <v>40178</v>
          </cell>
          <cell r="E6951">
            <v>958437260</v>
          </cell>
        </row>
        <row r="6952">
          <cell r="A6952">
            <v>40179</v>
          </cell>
          <cell r="E6952">
            <v>0</v>
          </cell>
        </row>
        <row r="6953">
          <cell r="A6953">
            <v>40180</v>
          </cell>
          <cell r="E6953">
            <v>0</v>
          </cell>
        </row>
        <row r="6954">
          <cell r="A6954">
            <v>40181</v>
          </cell>
          <cell r="E6954">
            <v>0</v>
          </cell>
        </row>
        <row r="6955">
          <cell r="A6955">
            <v>40182</v>
          </cell>
          <cell r="E6955">
            <v>1425504460</v>
          </cell>
        </row>
        <row r="6956">
          <cell r="A6956">
            <v>40183</v>
          </cell>
          <cell r="E6956">
            <v>1754011750</v>
          </cell>
        </row>
        <row r="6957">
          <cell r="A6957">
            <v>40184</v>
          </cell>
          <cell r="E6957">
            <v>1655507953</v>
          </cell>
        </row>
        <row r="6958">
          <cell r="A6958">
            <v>40185</v>
          </cell>
          <cell r="E6958">
            <v>1797810789</v>
          </cell>
        </row>
        <row r="6959">
          <cell r="A6959">
            <v>40186</v>
          </cell>
          <cell r="E6959">
            <v>1545692647</v>
          </cell>
        </row>
        <row r="6960">
          <cell r="A6960">
            <v>40187</v>
          </cell>
          <cell r="E6960">
            <v>0</v>
          </cell>
        </row>
        <row r="6961">
          <cell r="A6961">
            <v>40188</v>
          </cell>
          <cell r="E6961">
            <v>0</v>
          </cell>
        </row>
        <row r="6962">
          <cell r="A6962">
            <v>40189</v>
          </cell>
          <cell r="E6962">
            <v>1492666469</v>
          </cell>
        </row>
        <row r="6963">
          <cell r="A6963">
            <v>40190</v>
          </cell>
          <cell r="E6963">
            <v>1685064003</v>
          </cell>
        </row>
        <row r="6964">
          <cell r="A6964">
            <v>40191</v>
          </cell>
          <cell r="E6964">
            <v>1468586700</v>
          </cell>
        </row>
        <row r="6965">
          <cell r="A6965">
            <v>40192</v>
          </cell>
          <cell r="E6965">
            <v>1357605480</v>
          </cell>
        </row>
        <row r="6966">
          <cell r="A6966">
            <v>40193</v>
          </cell>
          <cell r="E6966">
            <v>1952486180</v>
          </cell>
        </row>
        <row r="6967">
          <cell r="A6967">
            <v>40194</v>
          </cell>
          <cell r="E6967">
            <v>0</v>
          </cell>
        </row>
        <row r="6968">
          <cell r="A6968">
            <v>40195</v>
          </cell>
          <cell r="E6968">
            <v>0</v>
          </cell>
        </row>
        <row r="6969">
          <cell r="A6969">
            <v>40196</v>
          </cell>
          <cell r="E6969">
            <v>0</v>
          </cell>
        </row>
        <row r="6970">
          <cell r="A6970">
            <v>40197</v>
          </cell>
          <cell r="E6970">
            <v>1608335803</v>
          </cell>
        </row>
        <row r="6971">
          <cell r="A6971">
            <v>40198</v>
          </cell>
          <cell r="E6971">
            <v>1670188646</v>
          </cell>
        </row>
        <row r="6972">
          <cell r="A6972">
            <v>40199</v>
          </cell>
          <cell r="E6972">
            <v>2363499723</v>
          </cell>
        </row>
        <row r="6973">
          <cell r="A6973">
            <v>40200</v>
          </cell>
          <cell r="E6973">
            <v>2257330705</v>
          </cell>
        </row>
        <row r="6974">
          <cell r="A6974">
            <v>40201</v>
          </cell>
          <cell r="E6974">
            <v>0</v>
          </cell>
        </row>
        <row r="6975">
          <cell r="A6975">
            <v>40202</v>
          </cell>
          <cell r="E6975">
            <v>0</v>
          </cell>
        </row>
        <row r="6976">
          <cell r="A6976">
            <v>40203</v>
          </cell>
          <cell r="E6976">
            <v>1638132389</v>
          </cell>
        </row>
        <row r="6977">
          <cell r="A6977">
            <v>40204</v>
          </cell>
          <cell r="E6977">
            <v>1692131229</v>
          </cell>
        </row>
        <row r="6978">
          <cell r="A6978">
            <v>40205</v>
          </cell>
          <cell r="E6978">
            <v>1965495062</v>
          </cell>
        </row>
        <row r="6979">
          <cell r="A6979">
            <v>40206</v>
          </cell>
          <cell r="E6979">
            <v>1853505828</v>
          </cell>
        </row>
        <row r="6980">
          <cell r="A6980">
            <v>40207</v>
          </cell>
          <cell r="E6980">
            <v>2352600097</v>
          </cell>
        </row>
        <row r="6981">
          <cell r="A6981">
            <v>40208</v>
          </cell>
          <cell r="E6981">
            <v>0</v>
          </cell>
        </row>
        <row r="6982">
          <cell r="A6982">
            <v>40209</v>
          </cell>
          <cell r="E6982">
            <v>0</v>
          </cell>
        </row>
        <row r="6983">
          <cell r="A6983">
            <v>40210</v>
          </cell>
          <cell r="E6983">
            <v>1558526732</v>
          </cell>
        </row>
        <row r="6984">
          <cell r="A6984">
            <v>40211</v>
          </cell>
          <cell r="E6984">
            <v>1768180556</v>
          </cell>
        </row>
        <row r="6985">
          <cell r="A6985">
            <v>40212</v>
          </cell>
          <cell r="E6985">
            <v>1603665758</v>
          </cell>
        </row>
        <row r="6986">
          <cell r="A6986">
            <v>40213</v>
          </cell>
          <cell r="E6986">
            <v>2213497823</v>
          </cell>
        </row>
        <row r="6987">
          <cell r="A6987">
            <v>40214</v>
          </cell>
          <cell r="E6987">
            <v>2427569880</v>
          </cell>
        </row>
        <row r="6988">
          <cell r="A6988">
            <v>40215</v>
          </cell>
          <cell r="E6988">
            <v>0</v>
          </cell>
        </row>
        <row r="6989">
          <cell r="A6989">
            <v>40216</v>
          </cell>
          <cell r="E6989">
            <v>0</v>
          </cell>
        </row>
        <row r="6990">
          <cell r="A6990">
            <v>40217</v>
          </cell>
          <cell r="E6990">
            <v>1613044351</v>
          </cell>
        </row>
        <row r="6991">
          <cell r="A6991">
            <v>40218</v>
          </cell>
          <cell r="E6991">
            <v>1935306014</v>
          </cell>
        </row>
        <row r="6992">
          <cell r="A6992">
            <v>40219</v>
          </cell>
          <cell r="E6992">
            <v>1553714023</v>
          </cell>
        </row>
        <row r="6993">
          <cell r="A6993">
            <v>40220</v>
          </cell>
          <cell r="E6993">
            <v>1648721018</v>
          </cell>
        </row>
        <row r="6994">
          <cell r="A6994">
            <v>40221</v>
          </cell>
          <cell r="E6994">
            <v>2130203765</v>
          </cell>
        </row>
        <row r="6995">
          <cell r="A6995">
            <v>40222</v>
          </cell>
          <cell r="E6995">
            <v>0</v>
          </cell>
        </row>
        <row r="6996">
          <cell r="A6996">
            <v>40223</v>
          </cell>
          <cell r="E6996">
            <v>0</v>
          </cell>
        </row>
        <row r="6997">
          <cell r="A6997">
            <v>40224</v>
          </cell>
          <cell r="E6997">
            <v>0</v>
          </cell>
        </row>
        <row r="6998">
          <cell r="A6998">
            <v>40225</v>
          </cell>
          <cell r="E6998">
            <v>1617687910</v>
          </cell>
        </row>
        <row r="6999">
          <cell r="A6999">
            <v>40226</v>
          </cell>
          <cell r="E6999">
            <v>1523567498</v>
          </cell>
        </row>
        <row r="7000">
          <cell r="A7000">
            <v>40227</v>
          </cell>
          <cell r="E7000">
            <v>1432125288</v>
          </cell>
        </row>
        <row r="7001">
          <cell r="A7001">
            <v>40228</v>
          </cell>
          <cell r="E7001">
            <v>1556863679</v>
          </cell>
        </row>
        <row r="7002">
          <cell r="A7002">
            <v>40229</v>
          </cell>
          <cell r="E7002">
            <v>0</v>
          </cell>
        </row>
        <row r="7003">
          <cell r="A7003">
            <v>40230</v>
          </cell>
          <cell r="E7003">
            <v>0</v>
          </cell>
        </row>
        <row r="7004">
          <cell r="A7004">
            <v>40231</v>
          </cell>
          <cell r="E7004">
            <v>1386189749</v>
          </cell>
        </row>
        <row r="7005">
          <cell r="A7005">
            <v>40232</v>
          </cell>
          <cell r="E7005">
            <v>1609958052</v>
          </cell>
        </row>
        <row r="7006">
          <cell r="A7006">
            <v>40233</v>
          </cell>
          <cell r="E7006">
            <v>1552246071</v>
          </cell>
        </row>
        <row r="7007">
          <cell r="A7007">
            <v>40234</v>
          </cell>
          <cell r="E7007">
            <v>1766446801</v>
          </cell>
        </row>
        <row r="7008">
          <cell r="A7008">
            <v>40235</v>
          </cell>
          <cell r="E7008">
            <v>1781712668</v>
          </cell>
        </row>
        <row r="7009">
          <cell r="A7009">
            <v>40236</v>
          </cell>
          <cell r="E7009">
            <v>0</v>
          </cell>
        </row>
        <row r="7010">
          <cell r="A7010">
            <v>40237</v>
          </cell>
          <cell r="E7010">
            <v>0</v>
          </cell>
        </row>
        <row r="7011">
          <cell r="A7011">
            <v>40238</v>
          </cell>
          <cell r="E7011">
            <v>1409948845</v>
          </cell>
        </row>
        <row r="7012">
          <cell r="A7012">
            <v>40239</v>
          </cell>
          <cell r="E7012">
            <v>1580015162</v>
          </cell>
        </row>
        <row r="7013">
          <cell r="A7013">
            <v>40240</v>
          </cell>
          <cell r="E7013">
            <v>1398954320</v>
          </cell>
        </row>
        <row r="7014">
          <cell r="A7014">
            <v>40241</v>
          </cell>
          <cell r="E7014">
            <v>1465445588</v>
          </cell>
        </row>
        <row r="7015">
          <cell r="A7015">
            <v>40242</v>
          </cell>
          <cell r="E7015">
            <v>1508453747</v>
          </cell>
        </row>
        <row r="7016">
          <cell r="A7016">
            <v>40243</v>
          </cell>
          <cell r="E7016">
            <v>0</v>
          </cell>
        </row>
        <row r="7017">
          <cell r="A7017">
            <v>40244</v>
          </cell>
          <cell r="E7017">
            <v>0</v>
          </cell>
        </row>
        <row r="7018">
          <cell r="A7018">
            <v>40245</v>
          </cell>
          <cell r="E7018">
            <v>1327468853</v>
          </cell>
        </row>
        <row r="7019">
          <cell r="A7019">
            <v>40246</v>
          </cell>
          <cell r="E7019">
            <v>1719215016</v>
          </cell>
        </row>
        <row r="7020">
          <cell r="A7020">
            <v>40247</v>
          </cell>
          <cell r="E7020">
            <v>1804787264</v>
          </cell>
        </row>
        <row r="7021">
          <cell r="A7021">
            <v>40248</v>
          </cell>
          <cell r="E7021">
            <v>1545205221</v>
          </cell>
        </row>
        <row r="7022">
          <cell r="A7022">
            <v>40249</v>
          </cell>
          <cell r="E7022">
            <v>1632396054</v>
          </cell>
        </row>
        <row r="7023">
          <cell r="A7023">
            <v>40250</v>
          </cell>
          <cell r="E7023">
            <v>0</v>
          </cell>
        </row>
        <row r="7024">
          <cell r="A7024">
            <v>40251</v>
          </cell>
          <cell r="E7024">
            <v>0</v>
          </cell>
        </row>
        <row r="7025">
          <cell r="A7025">
            <v>40252</v>
          </cell>
          <cell r="E7025">
            <v>1429992386</v>
          </cell>
        </row>
        <row r="7026">
          <cell r="A7026">
            <v>40253</v>
          </cell>
          <cell r="E7026">
            <v>1535206648</v>
          </cell>
        </row>
        <row r="7027">
          <cell r="A7027">
            <v>40254</v>
          </cell>
          <cell r="E7027">
            <v>1587872652</v>
          </cell>
        </row>
        <row r="7028">
          <cell r="A7028">
            <v>40255</v>
          </cell>
          <cell r="E7028">
            <v>1418081258</v>
          </cell>
        </row>
        <row r="7029">
          <cell r="A7029">
            <v>40256</v>
          </cell>
          <cell r="E7029">
            <v>2647889918</v>
          </cell>
        </row>
        <row r="7030">
          <cell r="A7030">
            <v>40257</v>
          </cell>
          <cell r="E7030">
            <v>0</v>
          </cell>
        </row>
        <row r="7031">
          <cell r="A7031">
            <v>40258</v>
          </cell>
          <cell r="E7031">
            <v>0</v>
          </cell>
        </row>
        <row r="7032">
          <cell r="A7032">
            <v>40259</v>
          </cell>
          <cell r="E7032">
            <v>1453907246</v>
          </cell>
        </row>
        <row r="7033">
          <cell r="A7033">
            <v>40260</v>
          </cell>
          <cell r="E7033">
            <v>1548892129</v>
          </cell>
        </row>
        <row r="7034">
          <cell r="A7034">
            <v>40261</v>
          </cell>
          <cell r="E7034">
            <v>1625446230</v>
          </cell>
        </row>
        <row r="7035">
          <cell r="A7035">
            <v>40262</v>
          </cell>
          <cell r="E7035">
            <v>1883115436</v>
          </cell>
        </row>
        <row r="7036">
          <cell r="A7036">
            <v>40263</v>
          </cell>
          <cell r="E7036">
            <v>1621384632</v>
          </cell>
        </row>
        <row r="7037">
          <cell r="A7037">
            <v>40264</v>
          </cell>
          <cell r="E7037">
            <v>0</v>
          </cell>
        </row>
        <row r="7038">
          <cell r="A7038">
            <v>40265</v>
          </cell>
          <cell r="E7038">
            <v>0</v>
          </cell>
        </row>
        <row r="7039">
          <cell r="A7039">
            <v>40266</v>
          </cell>
          <cell r="E7039">
            <v>1432044548</v>
          </cell>
        </row>
        <row r="7040">
          <cell r="A7040">
            <v>40267</v>
          </cell>
          <cell r="E7040">
            <v>1359539964</v>
          </cell>
        </row>
        <row r="7041">
          <cell r="A7041">
            <v>40268</v>
          </cell>
          <cell r="E7041">
            <v>1769415603</v>
          </cell>
        </row>
        <row r="7042">
          <cell r="A7042">
            <v>40269</v>
          </cell>
          <cell r="E7042">
            <v>1369299679</v>
          </cell>
        </row>
        <row r="7043">
          <cell r="A7043">
            <v>40270</v>
          </cell>
          <cell r="E7043">
            <v>0</v>
          </cell>
        </row>
        <row r="7044">
          <cell r="A7044">
            <v>40271</v>
          </cell>
          <cell r="E7044">
            <v>0</v>
          </cell>
        </row>
        <row r="7045">
          <cell r="A7045">
            <v>40272</v>
          </cell>
          <cell r="E7045">
            <v>0</v>
          </cell>
        </row>
        <row r="7046">
          <cell r="A7046">
            <v>40273</v>
          </cell>
          <cell r="E7046">
            <v>1380292685</v>
          </cell>
        </row>
        <row r="7047">
          <cell r="A7047">
            <v>40274</v>
          </cell>
          <cell r="E7047">
            <v>1463686933</v>
          </cell>
        </row>
        <row r="7048">
          <cell r="A7048">
            <v>40275</v>
          </cell>
          <cell r="E7048">
            <v>1860609858</v>
          </cell>
        </row>
        <row r="7049">
          <cell r="A7049">
            <v>40276</v>
          </cell>
          <cell r="E7049">
            <v>1627809823</v>
          </cell>
        </row>
        <row r="7050">
          <cell r="A7050">
            <v>40277</v>
          </cell>
          <cell r="E7050">
            <v>1488200501</v>
          </cell>
        </row>
        <row r="7051">
          <cell r="A7051">
            <v>40278</v>
          </cell>
          <cell r="E7051">
            <v>0</v>
          </cell>
        </row>
        <row r="7052">
          <cell r="A7052">
            <v>40279</v>
          </cell>
          <cell r="E7052">
            <v>0</v>
          </cell>
        </row>
        <row r="7053">
          <cell r="A7053">
            <v>40280</v>
          </cell>
          <cell r="E7053">
            <v>1609420938</v>
          </cell>
        </row>
        <row r="7054">
          <cell r="A7054">
            <v>40281</v>
          </cell>
          <cell r="E7054">
            <v>1870426522</v>
          </cell>
        </row>
        <row r="7055">
          <cell r="A7055">
            <v>40282</v>
          </cell>
          <cell r="E7055">
            <v>1899398186</v>
          </cell>
        </row>
        <row r="7056">
          <cell r="A7056">
            <v>40283</v>
          </cell>
          <cell r="E7056">
            <v>2010592472</v>
          </cell>
        </row>
        <row r="7057">
          <cell r="A7057">
            <v>40284</v>
          </cell>
          <cell r="E7057">
            <v>2963871301</v>
          </cell>
        </row>
        <row r="7058">
          <cell r="A7058">
            <v>40285</v>
          </cell>
          <cell r="E7058">
            <v>0</v>
          </cell>
        </row>
        <row r="7059">
          <cell r="A7059">
            <v>40286</v>
          </cell>
          <cell r="E7059">
            <v>0</v>
          </cell>
        </row>
        <row r="7060">
          <cell r="A7060">
            <v>40287</v>
          </cell>
          <cell r="E7060">
            <v>2395835997</v>
          </cell>
        </row>
        <row r="7061">
          <cell r="A7061">
            <v>40288</v>
          </cell>
          <cell r="E7061">
            <v>1868433524</v>
          </cell>
        </row>
        <row r="7062">
          <cell r="A7062">
            <v>40289</v>
          </cell>
          <cell r="E7062">
            <v>1998194887</v>
          </cell>
        </row>
        <row r="7063">
          <cell r="A7063">
            <v>40290</v>
          </cell>
          <cell r="E7063">
            <v>2076206348</v>
          </cell>
        </row>
        <row r="7064">
          <cell r="A7064">
            <v>40291</v>
          </cell>
          <cell r="E7064">
            <v>1909338450</v>
          </cell>
        </row>
        <row r="7065">
          <cell r="A7065">
            <v>40292</v>
          </cell>
          <cell r="E7065">
            <v>0</v>
          </cell>
        </row>
        <row r="7066">
          <cell r="A7066">
            <v>40293</v>
          </cell>
          <cell r="E7066">
            <v>0</v>
          </cell>
        </row>
        <row r="7067">
          <cell r="A7067">
            <v>40294</v>
          </cell>
          <cell r="E7067">
            <v>1970046562</v>
          </cell>
        </row>
        <row r="7068">
          <cell r="A7068">
            <v>40295</v>
          </cell>
          <cell r="E7068">
            <v>2687233498</v>
          </cell>
        </row>
        <row r="7069">
          <cell r="A7069">
            <v>40296</v>
          </cell>
          <cell r="E7069">
            <v>2315174553</v>
          </cell>
        </row>
        <row r="7070">
          <cell r="A7070">
            <v>40297</v>
          </cell>
          <cell r="E7070">
            <v>2245464549</v>
          </cell>
        </row>
        <row r="7071">
          <cell r="A7071">
            <v>40298</v>
          </cell>
          <cell r="E7071">
            <v>2450530951</v>
          </cell>
        </row>
        <row r="7072">
          <cell r="A7072">
            <v>40299</v>
          </cell>
          <cell r="E7072">
            <v>0</v>
          </cell>
        </row>
        <row r="7073">
          <cell r="A7073">
            <v>40300</v>
          </cell>
          <cell r="E7073">
            <v>0</v>
          </cell>
        </row>
        <row r="7074">
          <cell r="A7074">
            <v>40301</v>
          </cell>
          <cell r="E7074">
            <v>1798944318</v>
          </cell>
        </row>
        <row r="7075">
          <cell r="A7075">
            <v>40302</v>
          </cell>
          <cell r="E7075">
            <v>2450299555</v>
          </cell>
        </row>
        <row r="7076">
          <cell r="A7076">
            <v>40303</v>
          </cell>
          <cell r="E7076">
            <v>2479323675</v>
          </cell>
        </row>
        <row r="7077">
          <cell r="A7077">
            <v>40304</v>
          </cell>
          <cell r="E7077">
            <v>4050311424</v>
          </cell>
        </row>
        <row r="7078">
          <cell r="A7078">
            <v>40305</v>
          </cell>
          <cell r="E7078">
            <v>3774475550</v>
          </cell>
        </row>
        <row r="7079">
          <cell r="A7079">
            <v>40306</v>
          </cell>
          <cell r="E7079">
            <v>0</v>
          </cell>
        </row>
        <row r="7080">
          <cell r="A7080">
            <v>40307</v>
          </cell>
          <cell r="E7080">
            <v>0</v>
          </cell>
        </row>
        <row r="7081">
          <cell r="A7081">
            <v>40308</v>
          </cell>
          <cell r="E7081">
            <v>2912268069</v>
          </cell>
        </row>
        <row r="7082">
          <cell r="A7082">
            <v>40309</v>
          </cell>
          <cell r="E7082">
            <v>2317797857</v>
          </cell>
        </row>
        <row r="7083">
          <cell r="A7083">
            <v>40310</v>
          </cell>
          <cell r="E7083">
            <v>1991046625</v>
          </cell>
        </row>
        <row r="7084">
          <cell r="A7084">
            <v>40311</v>
          </cell>
          <cell r="E7084">
            <v>1836004490</v>
          </cell>
        </row>
        <row r="7085">
          <cell r="A7085">
            <v>40312</v>
          </cell>
          <cell r="E7085">
            <v>2315424721</v>
          </cell>
        </row>
        <row r="7086">
          <cell r="A7086">
            <v>40313</v>
          </cell>
          <cell r="E7086">
            <v>0</v>
          </cell>
        </row>
        <row r="7087">
          <cell r="A7087">
            <v>40314</v>
          </cell>
          <cell r="E7087">
            <v>0</v>
          </cell>
        </row>
        <row r="7088">
          <cell r="A7088">
            <v>40315</v>
          </cell>
          <cell r="E7088">
            <v>2264445246</v>
          </cell>
        </row>
        <row r="7089">
          <cell r="A7089">
            <v>40316</v>
          </cell>
          <cell r="E7089">
            <v>2365294014</v>
          </cell>
        </row>
        <row r="7090">
          <cell r="A7090">
            <v>40317</v>
          </cell>
          <cell r="E7090">
            <v>2617016453</v>
          </cell>
        </row>
        <row r="7091">
          <cell r="A7091">
            <v>40318</v>
          </cell>
          <cell r="E7091">
            <v>3247698496</v>
          </cell>
        </row>
        <row r="7092">
          <cell r="A7092">
            <v>40319</v>
          </cell>
          <cell r="E7092">
            <v>3412292841</v>
          </cell>
        </row>
        <row r="7093">
          <cell r="A7093">
            <v>40320</v>
          </cell>
          <cell r="E7093">
            <v>0</v>
          </cell>
        </row>
        <row r="7094">
          <cell r="A7094">
            <v>40321</v>
          </cell>
          <cell r="E7094">
            <v>0</v>
          </cell>
        </row>
        <row r="7095">
          <cell r="A7095">
            <v>40322</v>
          </cell>
          <cell r="E7095">
            <v>2039342856</v>
          </cell>
        </row>
        <row r="7096">
          <cell r="A7096">
            <v>40323</v>
          </cell>
          <cell r="E7096">
            <v>2943011139</v>
          </cell>
        </row>
        <row r="7097">
          <cell r="A7097">
            <v>40324</v>
          </cell>
          <cell r="E7097">
            <v>2925275977</v>
          </cell>
        </row>
        <row r="7098">
          <cell r="A7098">
            <v>40325</v>
          </cell>
          <cell r="E7098">
            <v>2124902705</v>
          </cell>
        </row>
        <row r="7099">
          <cell r="A7099">
            <v>40326</v>
          </cell>
          <cell r="E7099">
            <v>2098474387</v>
          </cell>
        </row>
        <row r="7100">
          <cell r="A7100">
            <v>40327</v>
          </cell>
          <cell r="E7100">
            <v>0</v>
          </cell>
        </row>
        <row r="7101">
          <cell r="A7101">
            <v>40328</v>
          </cell>
          <cell r="E7101">
            <v>0</v>
          </cell>
        </row>
        <row r="7102">
          <cell r="A7102">
            <v>40329</v>
          </cell>
          <cell r="E7102">
            <v>0</v>
          </cell>
        </row>
        <row r="7103">
          <cell r="A7103">
            <v>40330</v>
          </cell>
          <cell r="E7103">
            <v>2132976988</v>
          </cell>
        </row>
        <row r="7104">
          <cell r="A7104">
            <v>40331</v>
          </cell>
          <cell r="E7104">
            <v>2017908167</v>
          </cell>
        </row>
        <row r="7105">
          <cell r="A7105">
            <v>40332</v>
          </cell>
          <cell r="E7105">
            <v>1894775549</v>
          </cell>
        </row>
        <row r="7106">
          <cell r="A7106">
            <v>40333</v>
          </cell>
          <cell r="E7106">
            <v>2503284531</v>
          </cell>
        </row>
        <row r="7107">
          <cell r="A7107">
            <v>40334</v>
          </cell>
          <cell r="E7107">
            <v>0</v>
          </cell>
        </row>
        <row r="7108">
          <cell r="A7108">
            <v>40335</v>
          </cell>
          <cell r="E7108">
            <v>0</v>
          </cell>
        </row>
        <row r="7109">
          <cell r="A7109">
            <v>40336</v>
          </cell>
          <cell r="E7109">
            <v>2182176756</v>
          </cell>
        </row>
        <row r="7110">
          <cell r="A7110">
            <v>40337</v>
          </cell>
          <cell r="E7110">
            <v>2512551441</v>
          </cell>
        </row>
        <row r="7111">
          <cell r="A7111">
            <v>40338</v>
          </cell>
          <cell r="E7111">
            <v>2505226040</v>
          </cell>
        </row>
        <row r="7112">
          <cell r="A7112">
            <v>40339</v>
          </cell>
          <cell r="E7112">
            <v>2017989470</v>
          </cell>
        </row>
        <row r="7113">
          <cell r="A7113">
            <v>40340</v>
          </cell>
          <cell r="E7113">
            <v>1579057986</v>
          </cell>
        </row>
        <row r="7114">
          <cell r="A7114">
            <v>40341</v>
          </cell>
          <cell r="E7114">
            <v>0</v>
          </cell>
        </row>
        <row r="7115">
          <cell r="A7115">
            <v>40342</v>
          </cell>
          <cell r="E7115">
            <v>0</v>
          </cell>
        </row>
        <row r="7116">
          <cell r="A7116">
            <v>40343</v>
          </cell>
          <cell r="E7116">
            <v>1718887392</v>
          </cell>
        </row>
        <row r="7117">
          <cell r="A7117">
            <v>40344</v>
          </cell>
          <cell r="E7117">
            <v>1729087648</v>
          </cell>
        </row>
        <row r="7118">
          <cell r="A7118">
            <v>40345</v>
          </cell>
          <cell r="E7118">
            <v>1813988836</v>
          </cell>
        </row>
        <row r="7119">
          <cell r="A7119">
            <v>40346</v>
          </cell>
          <cell r="E7119">
            <v>1736561314</v>
          </cell>
        </row>
        <row r="7120">
          <cell r="A7120">
            <v>40347</v>
          </cell>
          <cell r="E7120">
            <v>2400570832</v>
          </cell>
        </row>
        <row r="7121">
          <cell r="A7121">
            <v>40348</v>
          </cell>
          <cell r="E7121">
            <v>0</v>
          </cell>
        </row>
        <row r="7122">
          <cell r="A7122">
            <v>40349</v>
          </cell>
          <cell r="E7122">
            <v>0</v>
          </cell>
        </row>
        <row r="7123">
          <cell r="A7123">
            <v>40350</v>
          </cell>
          <cell r="E7123">
            <v>1696235777</v>
          </cell>
        </row>
        <row r="7124">
          <cell r="A7124">
            <v>40351</v>
          </cell>
          <cell r="E7124">
            <v>1753028768</v>
          </cell>
        </row>
        <row r="7125">
          <cell r="A7125">
            <v>40352</v>
          </cell>
          <cell r="E7125">
            <v>1766145524</v>
          </cell>
        </row>
        <row r="7126">
          <cell r="A7126">
            <v>40353</v>
          </cell>
          <cell r="E7126">
            <v>1880770567</v>
          </cell>
        </row>
        <row r="7127">
          <cell r="A7127">
            <v>40354</v>
          </cell>
          <cell r="E7127">
            <v>4474476550</v>
          </cell>
        </row>
        <row r="7128">
          <cell r="A7128">
            <v>40355</v>
          </cell>
          <cell r="E7128">
            <v>0</v>
          </cell>
        </row>
        <row r="7129">
          <cell r="A7129">
            <v>40356</v>
          </cell>
          <cell r="E7129">
            <v>0</v>
          </cell>
        </row>
        <row r="7130">
          <cell r="A7130">
            <v>40357</v>
          </cell>
          <cell r="E7130">
            <v>1435857999</v>
          </cell>
        </row>
        <row r="7131">
          <cell r="A7131">
            <v>40358</v>
          </cell>
          <cell r="E7131">
            <v>2456216827</v>
          </cell>
        </row>
        <row r="7132">
          <cell r="A7132">
            <v>40359</v>
          </cell>
          <cell r="E7132">
            <v>2132637045</v>
          </cell>
        </row>
        <row r="7133">
          <cell r="A7133">
            <v>40360</v>
          </cell>
          <cell r="E7133">
            <v>2456357275</v>
          </cell>
        </row>
        <row r="7134">
          <cell r="A7134">
            <v>40361</v>
          </cell>
          <cell r="E7134">
            <v>1603124713</v>
          </cell>
        </row>
        <row r="7135">
          <cell r="A7135">
            <v>40362</v>
          </cell>
          <cell r="E7135">
            <v>0</v>
          </cell>
        </row>
        <row r="7136">
          <cell r="A7136">
            <v>40363</v>
          </cell>
          <cell r="E7136">
            <v>0</v>
          </cell>
        </row>
        <row r="7137">
          <cell r="A7137">
            <v>40364</v>
          </cell>
          <cell r="E7137">
            <v>0</v>
          </cell>
        </row>
        <row r="7138">
          <cell r="A7138">
            <v>40365</v>
          </cell>
          <cell r="E7138">
            <v>1979600849</v>
          </cell>
        </row>
        <row r="7139">
          <cell r="A7139">
            <v>40366</v>
          </cell>
          <cell r="E7139">
            <v>1958505162</v>
          </cell>
        </row>
        <row r="7140">
          <cell r="A7140">
            <v>40367</v>
          </cell>
          <cell r="E7140">
            <v>1777626955</v>
          </cell>
        </row>
        <row r="7141">
          <cell r="A7141">
            <v>40368</v>
          </cell>
          <cell r="E7141">
            <v>1338653025</v>
          </cell>
        </row>
        <row r="7142">
          <cell r="A7142">
            <v>40369</v>
          </cell>
          <cell r="E7142">
            <v>0</v>
          </cell>
        </row>
        <row r="7143">
          <cell r="A7143">
            <v>40370</v>
          </cell>
          <cell r="E7143">
            <v>0</v>
          </cell>
        </row>
        <row r="7144">
          <cell r="A7144">
            <v>40371</v>
          </cell>
          <cell r="E7144">
            <v>1311015634</v>
          </cell>
        </row>
        <row r="7145">
          <cell r="A7145">
            <v>40372</v>
          </cell>
          <cell r="E7145">
            <v>1756219833</v>
          </cell>
        </row>
        <row r="7146">
          <cell r="A7146">
            <v>40373</v>
          </cell>
          <cell r="E7146">
            <v>1633452379</v>
          </cell>
        </row>
        <row r="7147">
          <cell r="A7147">
            <v>40374</v>
          </cell>
          <cell r="E7147">
            <v>1802885779</v>
          </cell>
        </row>
        <row r="7148">
          <cell r="A7148">
            <v>40375</v>
          </cell>
          <cell r="E7148">
            <v>2255682528</v>
          </cell>
        </row>
        <row r="7149">
          <cell r="A7149">
            <v>40376</v>
          </cell>
          <cell r="E7149">
            <v>0</v>
          </cell>
        </row>
        <row r="7150">
          <cell r="A7150">
            <v>40377</v>
          </cell>
          <cell r="E7150">
            <v>0</v>
          </cell>
        </row>
        <row r="7151">
          <cell r="A7151">
            <v>40378</v>
          </cell>
          <cell r="E7151">
            <v>1570390323</v>
          </cell>
        </row>
        <row r="7152">
          <cell r="A7152">
            <v>40379</v>
          </cell>
          <cell r="E7152">
            <v>1829880853</v>
          </cell>
        </row>
        <row r="7153">
          <cell r="A7153">
            <v>40380</v>
          </cell>
          <cell r="E7153">
            <v>1899294684</v>
          </cell>
        </row>
        <row r="7154">
          <cell r="A7154">
            <v>40381</v>
          </cell>
          <cell r="E7154">
            <v>1834592857</v>
          </cell>
        </row>
        <row r="7155">
          <cell r="A7155">
            <v>40382</v>
          </cell>
          <cell r="E7155">
            <v>1783376237</v>
          </cell>
        </row>
        <row r="7156">
          <cell r="A7156">
            <v>40383</v>
          </cell>
          <cell r="E7156">
            <v>0</v>
          </cell>
        </row>
        <row r="7157">
          <cell r="A7157">
            <v>40384</v>
          </cell>
          <cell r="E7157">
            <v>0</v>
          </cell>
        </row>
        <row r="7158">
          <cell r="A7158">
            <v>40385</v>
          </cell>
          <cell r="E7158">
            <v>1545630590</v>
          </cell>
        </row>
        <row r="7159">
          <cell r="A7159">
            <v>40386</v>
          </cell>
          <cell r="E7159">
            <v>1767071876</v>
          </cell>
        </row>
        <row r="7160">
          <cell r="A7160">
            <v>40387</v>
          </cell>
          <cell r="E7160">
            <v>1571802160</v>
          </cell>
        </row>
        <row r="7161">
          <cell r="A7161">
            <v>40388</v>
          </cell>
          <cell r="E7161">
            <v>1823160998</v>
          </cell>
        </row>
        <row r="7162">
          <cell r="A7162">
            <v>40389</v>
          </cell>
          <cell r="E7162">
            <v>1755767571</v>
          </cell>
        </row>
        <row r="7163">
          <cell r="A7163">
            <v>40390</v>
          </cell>
          <cell r="E7163">
            <v>0</v>
          </cell>
        </row>
        <row r="7164">
          <cell r="A7164">
            <v>40391</v>
          </cell>
          <cell r="E7164">
            <v>0</v>
          </cell>
        </row>
        <row r="7165">
          <cell r="A7165">
            <v>40392</v>
          </cell>
          <cell r="E7165">
            <v>1560235739</v>
          </cell>
        </row>
        <row r="7166">
          <cell r="A7166">
            <v>40393</v>
          </cell>
          <cell r="E7166">
            <v>1556141348</v>
          </cell>
        </row>
        <row r="7167">
          <cell r="A7167">
            <v>40394</v>
          </cell>
          <cell r="E7167">
            <v>1520879927</v>
          </cell>
        </row>
        <row r="7168">
          <cell r="A7168">
            <v>40395</v>
          </cell>
          <cell r="E7168">
            <v>1354372329</v>
          </cell>
        </row>
        <row r="7169">
          <cell r="A7169">
            <v>40396</v>
          </cell>
          <cell r="E7169">
            <v>1487028753</v>
          </cell>
        </row>
        <row r="7170">
          <cell r="A7170">
            <v>40397</v>
          </cell>
          <cell r="E7170">
            <v>0</v>
          </cell>
        </row>
        <row r="7171">
          <cell r="A7171">
            <v>40398</v>
          </cell>
          <cell r="E7171">
            <v>0</v>
          </cell>
        </row>
        <row r="7172">
          <cell r="A7172">
            <v>40399</v>
          </cell>
          <cell r="E7172">
            <v>1233771408</v>
          </cell>
        </row>
        <row r="7173">
          <cell r="A7173">
            <v>40400</v>
          </cell>
          <cell r="E7173">
            <v>1534414521</v>
          </cell>
        </row>
        <row r="7174">
          <cell r="A7174">
            <v>40401</v>
          </cell>
          <cell r="E7174">
            <v>1791536613</v>
          </cell>
        </row>
        <row r="7175">
          <cell r="A7175">
            <v>40402</v>
          </cell>
          <cell r="E7175">
            <v>1571508601</v>
          </cell>
        </row>
        <row r="7176">
          <cell r="A7176">
            <v>40403</v>
          </cell>
          <cell r="E7176">
            <v>1327764151</v>
          </cell>
        </row>
        <row r="7177">
          <cell r="A7177">
            <v>40404</v>
          </cell>
          <cell r="E7177">
            <v>0</v>
          </cell>
        </row>
        <row r="7178">
          <cell r="A7178">
            <v>40405</v>
          </cell>
          <cell r="E7178">
            <v>0</v>
          </cell>
        </row>
        <row r="7179">
          <cell r="A7179">
            <v>40406</v>
          </cell>
          <cell r="E7179">
            <v>1264953569</v>
          </cell>
        </row>
        <row r="7180">
          <cell r="A7180">
            <v>40407</v>
          </cell>
          <cell r="E7180">
            <v>1530811403</v>
          </cell>
        </row>
        <row r="7181">
          <cell r="A7181">
            <v>40408</v>
          </cell>
          <cell r="E7181">
            <v>1443000161</v>
          </cell>
        </row>
        <row r="7182">
          <cell r="A7182">
            <v>40409</v>
          </cell>
          <cell r="E7182">
            <v>1689040944</v>
          </cell>
        </row>
        <row r="7183">
          <cell r="A7183">
            <v>40410</v>
          </cell>
          <cell r="E7183">
            <v>1606678237</v>
          </cell>
        </row>
        <row r="7184">
          <cell r="A7184">
            <v>40411</v>
          </cell>
          <cell r="E7184">
            <v>0</v>
          </cell>
        </row>
        <row r="7185">
          <cell r="A7185">
            <v>40412</v>
          </cell>
          <cell r="E7185">
            <v>0</v>
          </cell>
        </row>
        <row r="7186">
          <cell r="A7186">
            <v>40413</v>
          </cell>
          <cell r="E7186">
            <v>1298928974</v>
          </cell>
        </row>
        <row r="7187">
          <cell r="A7187">
            <v>40414</v>
          </cell>
          <cell r="E7187">
            <v>1843184789</v>
          </cell>
        </row>
        <row r="7188">
          <cell r="A7188">
            <v>40415</v>
          </cell>
          <cell r="E7188">
            <v>1768911553</v>
          </cell>
        </row>
        <row r="7189">
          <cell r="A7189">
            <v>40416</v>
          </cell>
          <cell r="E7189">
            <v>1616718715</v>
          </cell>
        </row>
        <row r="7190">
          <cell r="A7190">
            <v>40417</v>
          </cell>
          <cell r="E7190">
            <v>1691873489</v>
          </cell>
        </row>
        <row r="7191">
          <cell r="A7191">
            <v>40418</v>
          </cell>
          <cell r="E7191">
            <v>0</v>
          </cell>
        </row>
        <row r="7192">
          <cell r="A7192">
            <v>40419</v>
          </cell>
          <cell r="E7192">
            <v>0</v>
          </cell>
        </row>
        <row r="7193">
          <cell r="A7193">
            <v>40420</v>
          </cell>
          <cell r="E7193">
            <v>1250521528</v>
          </cell>
        </row>
        <row r="7194">
          <cell r="A7194">
            <v>40421</v>
          </cell>
          <cell r="E7194">
            <v>2073055508</v>
          </cell>
        </row>
        <row r="7195">
          <cell r="A7195">
            <v>40422</v>
          </cell>
          <cell r="E7195">
            <v>1780343843</v>
          </cell>
        </row>
        <row r="7196">
          <cell r="A7196">
            <v>40423</v>
          </cell>
          <cell r="E7196">
            <v>1483413355</v>
          </cell>
        </row>
        <row r="7197">
          <cell r="A7197">
            <v>40424</v>
          </cell>
          <cell r="E7197">
            <v>1435929464</v>
          </cell>
        </row>
        <row r="7198">
          <cell r="A7198">
            <v>40425</v>
          </cell>
          <cell r="E7198">
            <v>0</v>
          </cell>
        </row>
        <row r="7199">
          <cell r="A7199">
            <v>40426</v>
          </cell>
          <cell r="E7199">
            <v>0</v>
          </cell>
        </row>
        <row r="7200">
          <cell r="A7200">
            <v>40427</v>
          </cell>
          <cell r="E7200">
            <v>0</v>
          </cell>
        </row>
        <row r="7201">
          <cell r="A7201">
            <v>40428</v>
          </cell>
          <cell r="E7201">
            <v>1264026324</v>
          </cell>
        </row>
        <row r="7202">
          <cell r="A7202">
            <v>40429</v>
          </cell>
          <cell r="E7202">
            <v>1320827064</v>
          </cell>
        </row>
        <row r="7203">
          <cell r="A7203">
            <v>40430</v>
          </cell>
          <cell r="E7203">
            <v>1310367324</v>
          </cell>
        </row>
        <row r="7204">
          <cell r="A7204">
            <v>40431</v>
          </cell>
          <cell r="E7204">
            <v>1156603799</v>
          </cell>
        </row>
        <row r="7205">
          <cell r="A7205">
            <v>40432</v>
          </cell>
          <cell r="E7205">
            <v>0</v>
          </cell>
        </row>
        <row r="7206">
          <cell r="A7206">
            <v>40433</v>
          </cell>
          <cell r="E7206">
            <v>0</v>
          </cell>
        </row>
        <row r="7207">
          <cell r="A7207">
            <v>40434</v>
          </cell>
          <cell r="E7207">
            <v>1457796983</v>
          </cell>
        </row>
        <row r="7208">
          <cell r="A7208">
            <v>40435</v>
          </cell>
          <cell r="E7208">
            <v>1428758418</v>
          </cell>
        </row>
        <row r="7209">
          <cell r="A7209">
            <v>40436</v>
          </cell>
          <cell r="E7209">
            <v>1364748605</v>
          </cell>
        </row>
        <row r="7210">
          <cell r="A7210">
            <v>40437</v>
          </cell>
          <cell r="E7210">
            <v>1366140832</v>
          </cell>
        </row>
        <row r="7211">
          <cell r="A7211">
            <v>40438</v>
          </cell>
          <cell r="E7211">
            <v>2744124258</v>
          </cell>
        </row>
        <row r="7212">
          <cell r="A7212">
            <v>40439</v>
          </cell>
          <cell r="E7212">
            <v>0</v>
          </cell>
        </row>
        <row r="7213">
          <cell r="A7213">
            <v>40440</v>
          </cell>
          <cell r="E7213">
            <v>0</v>
          </cell>
        </row>
        <row r="7214">
          <cell r="A7214">
            <v>40441</v>
          </cell>
          <cell r="E7214">
            <v>1518819972</v>
          </cell>
        </row>
        <row r="7215">
          <cell r="A7215">
            <v>40442</v>
          </cell>
          <cell r="E7215">
            <v>1662266794</v>
          </cell>
        </row>
        <row r="7216">
          <cell r="A7216">
            <v>40443</v>
          </cell>
          <cell r="E7216">
            <v>1499229662</v>
          </cell>
        </row>
        <row r="7217">
          <cell r="A7217">
            <v>40444</v>
          </cell>
          <cell r="E7217">
            <v>1497339867</v>
          </cell>
        </row>
        <row r="7218">
          <cell r="A7218">
            <v>40445</v>
          </cell>
          <cell r="E7218">
            <v>1660705394</v>
          </cell>
        </row>
        <row r="7219">
          <cell r="A7219">
            <v>40446</v>
          </cell>
          <cell r="E7219">
            <v>0</v>
          </cell>
        </row>
        <row r="7220">
          <cell r="A7220">
            <v>40447</v>
          </cell>
          <cell r="E7220">
            <v>0</v>
          </cell>
        </row>
        <row r="7221">
          <cell r="A7221">
            <v>40448</v>
          </cell>
          <cell r="E7221">
            <v>1410855885</v>
          </cell>
        </row>
        <row r="7222">
          <cell r="A7222">
            <v>40449</v>
          </cell>
          <cell r="E7222">
            <v>1600519194</v>
          </cell>
        </row>
        <row r="7223">
          <cell r="A7223">
            <v>40450</v>
          </cell>
          <cell r="E7223">
            <v>1548042178</v>
          </cell>
        </row>
        <row r="7224">
          <cell r="A7224">
            <v>40451</v>
          </cell>
          <cell r="E7224">
            <v>1925122324</v>
          </cell>
        </row>
        <row r="7225">
          <cell r="A7225">
            <v>40452</v>
          </cell>
          <cell r="E7225">
            <v>1645059523</v>
          </cell>
        </row>
        <row r="7226">
          <cell r="A7226">
            <v>40453</v>
          </cell>
          <cell r="E7226">
            <v>0</v>
          </cell>
        </row>
        <row r="7227">
          <cell r="A7227">
            <v>40454</v>
          </cell>
          <cell r="E7227">
            <v>0</v>
          </cell>
        </row>
        <row r="7228">
          <cell r="A7228">
            <v>40455</v>
          </cell>
          <cell r="E7228">
            <v>1407273326</v>
          </cell>
        </row>
        <row r="7229">
          <cell r="A7229">
            <v>40456</v>
          </cell>
          <cell r="E7229">
            <v>1829690488</v>
          </cell>
        </row>
        <row r="7230">
          <cell r="A7230">
            <v>40457</v>
          </cell>
          <cell r="E7230">
            <v>1497946052</v>
          </cell>
        </row>
        <row r="7231">
          <cell r="A7231">
            <v>40458</v>
          </cell>
          <cell r="E7231">
            <v>1421822651</v>
          </cell>
        </row>
        <row r="7232">
          <cell r="A7232">
            <v>40459</v>
          </cell>
          <cell r="E7232">
            <v>1461179887</v>
          </cell>
        </row>
        <row r="7233">
          <cell r="A7233">
            <v>40460</v>
          </cell>
          <cell r="E7233">
            <v>0</v>
          </cell>
        </row>
        <row r="7234">
          <cell r="A7234">
            <v>40461</v>
          </cell>
          <cell r="E7234">
            <v>0</v>
          </cell>
        </row>
        <row r="7235">
          <cell r="A7235">
            <v>40462</v>
          </cell>
          <cell r="E7235">
            <v>1228725270</v>
          </cell>
        </row>
        <row r="7236">
          <cell r="A7236">
            <v>40463</v>
          </cell>
          <cell r="E7236">
            <v>1446803895</v>
          </cell>
        </row>
        <row r="7237">
          <cell r="A7237">
            <v>40464</v>
          </cell>
          <cell r="E7237">
            <v>1918701268</v>
          </cell>
        </row>
        <row r="7238">
          <cell r="A7238">
            <v>40465</v>
          </cell>
          <cell r="E7238">
            <v>1831024858</v>
          </cell>
        </row>
        <row r="7239">
          <cell r="A7239">
            <v>40466</v>
          </cell>
          <cell r="E7239">
            <v>2150389870</v>
          </cell>
        </row>
        <row r="7240">
          <cell r="A7240">
            <v>40467</v>
          </cell>
          <cell r="E7240">
            <v>0</v>
          </cell>
        </row>
        <row r="7241">
          <cell r="A7241">
            <v>40468</v>
          </cell>
          <cell r="E7241">
            <v>0</v>
          </cell>
        </row>
        <row r="7242">
          <cell r="A7242">
            <v>40469</v>
          </cell>
          <cell r="E7242">
            <v>1572364897</v>
          </cell>
        </row>
        <row r="7243">
          <cell r="A7243">
            <v>40470</v>
          </cell>
          <cell r="E7243">
            <v>2033041837</v>
          </cell>
        </row>
        <row r="7244">
          <cell r="A7244">
            <v>40471</v>
          </cell>
          <cell r="E7244">
            <v>1782768506</v>
          </cell>
        </row>
        <row r="7245">
          <cell r="A7245">
            <v>40472</v>
          </cell>
          <cell r="E7245">
            <v>1668464595</v>
          </cell>
        </row>
        <row r="7246">
          <cell r="A7246">
            <v>40473</v>
          </cell>
          <cell r="E7246">
            <v>1176343397</v>
          </cell>
        </row>
        <row r="7247">
          <cell r="A7247">
            <v>40474</v>
          </cell>
          <cell r="E7247">
            <v>0</v>
          </cell>
        </row>
        <row r="7248">
          <cell r="A7248">
            <v>40475</v>
          </cell>
          <cell r="E7248">
            <v>0</v>
          </cell>
        </row>
        <row r="7249">
          <cell r="A7249">
            <v>40476</v>
          </cell>
          <cell r="E7249">
            <v>1569971960</v>
          </cell>
        </row>
        <row r="7250">
          <cell r="A7250">
            <v>40477</v>
          </cell>
          <cell r="E7250">
            <v>1497269922</v>
          </cell>
        </row>
        <row r="7251">
          <cell r="A7251">
            <v>40478</v>
          </cell>
          <cell r="E7251">
            <v>1590505409</v>
          </cell>
        </row>
        <row r="7252">
          <cell r="A7252">
            <v>40479</v>
          </cell>
          <cell r="E7252">
            <v>1567610184</v>
          </cell>
        </row>
        <row r="7253">
          <cell r="A7253">
            <v>40480</v>
          </cell>
          <cell r="E7253">
            <v>1498281664</v>
          </cell>
        </row>
        <row r="7254">
          <cell r="A7254">
            <v>40481</v>
          </cell>
          <cell r="E7254">
            <v>0</v>
          </cell>
        </row>
        <row r="7255">
          <cell r="A7255">
            <v>40482</v>
          </cell>
          <cell r="E7255">
            <v>0</v>
          </cell>
        </row>
        <row r="7256">
          <cell r="A7256">
            <v>40483</v>
          </cell>
          <cell r="E7256">
            <v>1502906922</v>
          </cell>
        </row>
        <row r="7257">
          <cell r="A7257">
            <v>40484</v>
          </cell>
          <cell r="E7257">
            <v>1401945850</v>
          </cell>
        </row>
        <row r="7258">
          <cell r="A7258">
            <v>40485</v>
          </cell>
          <cell r="E7258">
            <v>1735011928</v>
          </cell>
        </row>
        <row r="7259">
          <cell r="A7259">
            <v>40486</v>
          </cell>
          <cell r="E7259">
            <v>2117990937</v>
          </cell>
        </row>
        <row r="7260">
          <cell r="A7260">
            <v>40487</v>
          </cell>
          <cell r="E7260">
            <v>1944175172</v>
          </cell>
        </row>
        <row r="7261">
          <cell r="A7261">
            <v>40488</v>
          </cell>
          <cell r="E7261">
            <v>0</v>
          </cell>
        </row>
        <row r="7262">
          <cell r="A7262">
            <v>40489</v>
          </cell>
          <cell r="E7262">
            <v>0</v>
          </cell>
        </row>
        <row r="7263">
          <cell r="A7263">
            <v>40490</v>
          </cell>
          <cell r="E7263">
            <v>1448003559</v>
          </cell>
        </row>
        <row r="7264">
          <cell r="A7264">
            <v>40491</v>
          </cell>
          <cell r="E7264">
            <v>1749499147</v>
          </cell>
        </row>
        <row r="7265">
          <cell r="A7265">
            <v>40492</v>
          </cell>
          <cell r="E7265">
            <v>1698901219</v>
          </cell>
        </row>
        <row r="7266">
          <cell r="A7266">
            <v>40493</v>
          </cell>
          <cell r="E7266">
            <v>1456497032</v>
          </cell>
        </row>
        <row r="7267">
          <cell r="A7267">
            <v>40494</v>
          </cell>
          <cell r="E7267">
            <v>1563939512</v>
          </cell>
        </row>
        <row r="7268">
          <cell r="A7268">
            <v>40495</v>
          </cell>
          <cell r="E7268">
            <v>0</v>
          </cell>
        </row>
        <row r="7269">
          <cell r="A7269">
            <v>40496</v>
          </cell>
          <cell r="E7269">
            <v>0</v>
          </cell>
        </row>
        <row r="7270">
          <cell r="A7270">
            <v>40497</v>
          </cell>
          <cell r="E7270">
            <v>1359974665</v>
          </cell>
        </row>
        <row r="7271">
          <cell r="A7271">
            <v>40498</v>
          </cell>
          <cell r="E7271">
            <v>2048804261</v>
          </cell>
        </row>
        <row r="7272">
          <cell r="A7272">
            <v>40499</v>
          </cell>
          <cell r="E7272">
            <v>1443850030</v>
          </cell>
        </row>
        <row r="7273">
          <cell r="A7273">
            <v>40500</v>
          </cell>
          <cell r="E7273">
            <v>1818051083</v>
          </cell>
        </row>
        <row r="7274">
          <cell r="A7274">
            <v>40501</v>
          </cell>
          <cell r="E7274">
            <v>1541358527</v>
          </cell>
        </row>
        <row r="7275">
          <cell r="A7275">
            <v>40502</v>
          </cell>
          <cell r="E7275">
            <v>0</v>
          </cell>
        </row>
        <row r="7276">
          <cell r="A7276">
            <v>40503</v>
          </cell>
          <cell r="E7276">
            <v>0</v>
          </cell>
        </row>
        <row r="7277">
          <cell r="A7277">
            <v>40504</v>
          </cell>
          <cell r="E7277">
            <v>1392258750</v>
          </cell>
        </row>
        <row r="7278">
          <cell r="A7278">
            <v>40505</v>
          </cell>
          <cell r="E7278">
            <v>1585127150</v>
          </cell>
        </row>
        <row r="7279">
          <cell r="A7279">
            <v>40506</v>
          </cell>
          <cell r="E7279">
            <v>1225681830</v>
          </cell>
        </row>
        <row r="7280">
          <cell r="A7280">
            <v>40507</v>
          </cell>
          <cell r="E7280">
            <v>0</v>
          </cell>
        </row>
        <row r="7281">
          <cell r="A7281">
            <v>40508</v>
          </cell>
          <cell r="E7281">
            <v>605266494</v>
          </cell>
        </row>
        <row r="7282">
          <cell r="A7282">
            <v>40509</v>
          </cell>
          <cell r="E7282">
            <v>0</v>
          </cell>
        </row>
        <row r="7283">
          <cell r="A7283">
            <v>40510</v>
          </cell>
          <cell r="E7283">
            <v>0</v>
          </cell>
        </row>
        <row r="7284">
          <cell r="A7284">
            <v>40511</v>
          </cell>
          <cell r="E7284">
            <v>1399830475</v>
          </cell>
        </row>
        <row r="7285">
          <cell r="A7285">
            <v>40512</v>
          </cell>
          <cell r="E7285">
            <v>2204546706</v>
          </cell>
        </row>
        <row r="7286">
          <cell r="A7286">
            <v>40513</v>
          </cell>
          <cell r="E7286">
            <v>1688074855</v>
          </cell>
        </row>
        <row r="7287">
          <cell r="A7287">
            <v>40514</v>
          </cell>
          <cell r="E7287">
            <v>1702103368</v>
          </cell>
        </row>
        <row r="7288">
          <cell r="A7288">
            <v>40515</v>
          </cell>
          <cell r="E7288">
            <v>1366294803</v>
          </cell>
        </row>
        <row r="7289">
          <cell r="A7289">
            <v>40516</v>
          </cell>
          <cell r="E7289">
            <v>0</v>
          </cell>
        </row>
        <row r="7290">
          <cell r="A7290">
            <v>40517</v>
          </cell>
          <cell r="E7290">
            <v>0</v>
          </cell>
        </row>
        <row r="7291">
          <cell r="A7291">
            <v>40518</v>
          </cell>
          <cell r="E7291">
            <v>1264947393</v>
          </cell>
        </row>
        <row r="7292">
          <cell r="A7292">
            <v>40519</v>
          </cell>
          <cell r="E7292">
            <v>2760784015</v>
          </cell>
        </row>
        <row r="7293">
          <cell r="A7293">
            <v>40520</v>
          </cell>
          <cell r="E7293">
            <v>1723317705</v>
          </cell>
        </row>
        <row r="7294">
          <cell r="A7294">
            <v>40521</v>
          </cell>
          <cell r="E7294">
            <v>1585951458</v>
          </cell>
        </row>
        <row r="7295">
          <cell r="A7295">
            <v>40522</v>
          </cell>
          <cell r="E7295">
            <v>1542241544</v>
          </cell>
        </row>
        <row r="7296">
          <cell r="A7296">
            <v>40523</v>
          </cell>
          <cell r="E7296">
            <v>0</v>
          </cell>
        </row>
        <row r="7297">
          <cell r="A7297">
            <v>40524</v>
          </cell>
          <cell r="E7297">
            <v>0</v>
          </cell>
        </row>
        <row r="7298">
          <cell r="A7298">
            <v>40525</v>
          </cell>
          <cell r="E7298">
            <v>1486082515</v>
          </cell>
        </row>
        <row r="7299">
          <cell r="A7299">
            <v>40526</v>
          </cell>
          <cell r="E7299">
            <v>1478572922</v>
          </cell>
        </row>
        <row r="7300">
          <cell r="A7300">
            <v>40527</v>
          </cell>
          <cell r="E7300">
            <v>1673231284</v>
          </cell>
        </row>
        <row r="7301">
          <cell r="A7301">
            <v>40528</v>
          </cell>
          <cell r="E7301">
            <v>1568006286</v>
          </cell>
        </row>
        <row r="7302">
          <cell r="A7302">
            <v>40529</v>
          </cell>
          <cell r="E7302">
            <v>2911411466</v>
          </cell>
        </row>
        <row r="7303">
          <cell r="A7303">
            <v>40530</v>
          </cell>
          <cell r="E7303">
            <v>0</v>
          </cell>
        </row>
        <row r="7304">
          <cell r="A7304">
            <v>40531</v>
          </cell>
          <cell r="E7304">
            <v>0</v>
          </cell>
        </row>
        <row r="7305">
          <cell r="A7305">
            <v>40532</v>
          </cell>
          <cell r="E7305">
            <v>1270169600</v>
          </cell>
        </row>
        <row r="7306">
          <cell r="A7306">
            <v>40533</v>
          </cell>
          <cell r="E7306">
            <v>1220319459</v>
          </cell>
        </row>
        <row r="7307">
          <cell r="A7307">
            <v>40534</v>
          </cell>
          <cell r="E7307">
            <v>1233338021</v>
          </cell>
        </row>
        <row r="7308">
          <cell r="A7308">
            <v>40535</v>
          </cell>
          <cell r="E7308">
            <v>931474934</v>
          </cell>
        </row>
        <row r="7309">
          <cell r="A7309">
            <v>40536</v>
          </cell>
          <cell r="E7309">
            <v>0</v>
          </cell>
        </row>
        <row r="7310">
          <cell r="A7310">
            <v>40537</v>
          </cell>
          <cell r="E7310">
            <v>0</v>
          </cell>
        </row>
        <row r="7311">
          <cell r="A7311">
            <v>40538</v>
          </cell>
          <cell r="E7311">
            <v>0</v>
          </cell>
        </row>
        <row r="7312">
          <cell r="A7312">
            <v>40539</v>
          </cell>
          <cell r="E7312">
            <v>716032866</v>
          </cell>
        </row>
        <row r="7313">
          <cell r="A7313">
            <v>40540</v>
          </cell>
          <cell r="E7313">
            <v>804849656</v>
          </cell>
        </row>
        <row r="7314">
          <cell r="A7314">
            <v>40541</v>
          </cell>
          <cell r="E7314">
            <v>753077976</v>
          </cell>
        </row>
        <row r="7315">
          <cell r="A7315">
            <v>40542</v>
          </cell>
          <cell r="E7315">
            <v>736868862</v>
          </cell>
        </row>
        <row r="7316">
          <cell r="A7316">
            <v>40543</v>
          </cell>
          <cell r="E7316">
            <v>807110232</v>
          </cell>
        </row>
        <row r="7317">
          <cell r="A7317">
            <v>40544</v>
          </cell>
          <cell r="E7317">
            <v>0</v>
          </cell>
        </row>
        <row r="7318">
          <cell r="A7318">
            <v>40545</v>
          </cell>
          <cell r="E7318">
            <v>0</v>
          </cell>
        </row>
        <row r="7319">
          <cell r="A7319">
            <v>40546</v>
          </cell>
          <cell r="E7319">
            <v>1586680873</v>
          </cell>
        </row>
        <row r="7320">
          <cell r="A7320">
            <v>40547</v>
          </cell>
          <cell r="E7320">
            <v>1668378655</v>
          </cell>
        </row>
        <row r="7321">
          <cell r="A7321">
            <v>40548</v>
          </cell>
          <cell r="E7321">
            <v>1631358289</v>
          </cell>
        </row>
        <row r="7322">
          <cell r="A7322">
            <v>40549</v>
          </cell>
          <cell r="E7322">
            <v>1695642188</v>
          </cell>
        </row>
        <row r="7323">
          <cell r="A7323">
            <v>40550</v>
          </cell>
          <cell r="E7323">
            <v>1710318975</v>
          </cell>
        </row>
        <row r="7324">
          <cell r="A7324">
            <v>40551</v>
          </cell>
          <cell r="E7324">
            <v>0</v>
          </cell>
        </row>
        <row r="7325">
          <cell r="A7325">
            <v>40552</v>
          </cell>
          <cell r="E7325">
            <v>0</v>
          </cell>
        </row>
        <row r="7326">
          <cell r="A7326">
            <v>40553</v>
          </cell>
          <cell r="E7326">
            <v>1463639186</v>
          </cell>
        </row>
        <row r="7327">
          <cell r="A7327">
            <v>40554</v>
          </cell>
          <cell r="E7327">
            <v>1455366528</v>
          </cell>
        </row>
        <row r="7328">
          <cell r="A7328">
            <v>40555</v>
          </cell>
          <cell r="E7328">
            <v>1481164767</v>
          </cell>
        </row>
        <row r="7329">
          <cell r="A7329">
            <v>40556</v>
          </cell>
          <cell r="E7329">
            <v>1459459251</v>
          </cell>
        </row>
        <row r="7330">
          <cell r="A7330">
            <v>40557</v>
          </cell>
          <cell r="E7330">
            <v>1596852631</v>
          </cell>
        </row>
        <row r="7331">
          <cell r="A7331">
            <v>40558</v>
          </cell>
          <cell r="E7331">
            <v>0</v>
          </cell>
        </row>
        <row r="7332">
          <cell r="A7332">
            <v>40559</v>
          </cell>
          <cell r="E7332">
            <v>0</v>
          </cell>
        </row>
        <row r="7333">
          <cell r="A7333">
            <v>40560</v>
          </cell>
          <cell r="E7333">
            <v>0</v>
          </cell>
        </row>
        <row r="7334">
          <cell r="A7334">
            <v>40561</v>
          </cell>
          <cell r="E7334">
            <v>1948514631</v>
          </cell>
        </row>
        <row r="7335">
          <cell r="A7335">
            <v>40562</v>
          </cell>
          <cell r="E7335">
            <v>1677402373</v>
          </cell>
        </row>
        <row r="7336">
          <cell r="A7336">
            <v>40563</v>
          </cell>
          <cell r="E7336">
            <v>1795539422</v>
          </cell>
        </row>
        <row r="7337">
          <cell r="A7337">
            <v>40564</v>
          </cell>
          <cell r="E7337">
            <v>1736498633</v>
          </cell>
        </row>
        <row r="7338">
          <cell r="A7338">
            <v>40565</v>
          </cell>
          <cell r="E7338">
            <v>0</v>
          </cell>
        </row>
        <row r="7339">
          <cell r="A7339">
            <v>40566</v>
          </cell>
          <cell r="E7339">
            <v>0</v>
          </cell>
        </row>
        <row r="7340">
          <cell r="A7340">
            <v>40567</v>
          </cell>
          <cell r="E7340">
            <v>1416350395</v>
          </cell>
        </row>
        <row r="7341">
          <cell r="A7341">
            <v>40568</v>
          </cell>
          <cell r="E7341">
            <v>1588806005</v>
          </cell>
        </row>
        <row r="7342">
          <cell r="A7342">
            <v>40569</v>
          </cell>
          <cell r="E7342">
            <v>1739907362</v>
          </cell>
        </row>
        <row r="7343">
          <cell r="A7343">
            <v>40570</v>
          </cell>
          <cell r="E7343">
            <v>1497350694</v>
          </cell>
        </row>
        <row r="7344">
          <cell r="A7344">
            <v>40571</v>
          </cell>
          <cell r="E7344">
            <v>2023366811</v>
          </cell>
        </row>
        <row r="7345">
          <cell r="A7345">
            <v>40572</v>
          </cell>
          <cell r="E7345">
            <v>0</v>
          </cell>
        </row>
        <row r="7346">
          <cell r="A7346">
            <v>40573</v>
          </cell>
          <cell r="E7346">
            <v>0</v>
          </cell>
        </row>
        <row r="7347">
          <cell r="A7347">
            <v>40574</v>
          </cell>
          <cell r="E7347">
            <v>1699658009</v>
          </cell>
        </row>
        <row r="7348">
          <cell r="A7348">
            <v>40575</v>
          </cell>
          <cell r="E7348">
            <v>1664301079</v>
          </cell>
        </row>
        <row r="7349">
          <cell r="A7349">
            <v>40576</v>
          </cell>
          <cell r="E7349">
            <v>1429002591</v>
          </cell>
        </row>
        <row r="7350">
          <cell r="A7350">
            <v>40577</v>
          </cell>
          <cell r="E7350">
            <v>1521772928</v>
          </cell>
        </row>
        <row r="7351">
          <cell r="A7351">
            <v>40578</v>
          </cell>
          <cell r="E7351">
            <v>1406182659</v>
          </cell>
        </row>
        <row r="7352">
          <cell r="A7352">
            <v>40579</v>
          </cell>
          <cell r="E7352">
            <v>0</v>
          </cell>
        </row>
        <row r="7353">
          <cell r="A7353">
            <v>40580</v>
          </cell>
          <cell r="E7353">
            <v>0</v>
          </cell>
        </row>
        <row r="7354">
          <cell r="A7354">
            <v>40581</v>
          </cell>
          <cell r="E7354">
            <v>1389139347</v>
          </cell>
        </row>
        <row r="7355">
          <cell r="A7355">
            <v>40582</v>
          </cell>
          <cell r="E7355">
            <v>1335656557</v>
          </cell>
        </row>
        <row r="7356">
          <cell r="A7356">
            <v>40583</v>
          </cell>
          <cell r="E7356">
            <v>1439435261</v>
          </cell>
        </row>
        <row r="7357">
          <cell r="A7357">
            <v>40584</v>
          </cell>
          <cell r="E7357">
            <v>1544867362</v>
          </cell>
        </row>
        <row r="7358">
          <cell r="A7358">
            <v>40585</v>
          </cell>
          <cell r="E7358">
            <v>1499251662</v>
          </cell>
        </row>
        <row r="7359">
          <cell r="A7359">
            <v>40586</v>
          </cell>
          <cell r="E7359">
            <v>0</v>
          </cell>
        </row>
        <row r="7360">
          <cell r="A7360">
            <v>40587</v>
          </cell>
          <cell r="E7360">
            <v>0</v>
          </cell>
        </row>
        <row r="7361">
          <cell r="A7361">
            <v>40588</v>
          </cell>
          <cell r="E7361">
            <v>1244221562</v>
          </cell>
        </row>
        <row r="7362">
          <cell r="A7362">
            <v>40589</v>
          </cell>
          <cell r="E7362">
            <v>1418053479</v>
          </cell>
        </row>
        <row r="7363">
          <cell r="A7363">
            <v>40590</v>
          </cell>
          <cell r="E7363">
            <v>1418918792</v>
          </cell>
        </row>
        <row r="7364">
          <cell r="A7364">
            <v>40591</v>
          </cell>
          <cell r="E7364">
            <v>1321004496</v>
          </cell>
        </row>
        <row r="7365">
          <cell r="A7365">
            <v>40592</v>
          </cell>
          <cell r="E7365">
            <v>1588569925</v>
          </cell>
        </row>
        <row r="7366">
          <cell r="A7366">
            <v>40593</v>
          </cell>
          <cell r="E7366">
            <v>0</v>
          </cell>
        </row>
        <row r="7367">
          <cell r="A7367">
            <v>40594</v>
          </cell>
          <cell r="E7367">
            <v>0</v>
          </cell>
        </row>
        <row r="7368">
          <cell r="A7368">
            <v>40595</v>
          </cell>
          <cell r="E7368">
            <v>0</v>
          </cell>
        </row>
        <row r="7369">
          <cell r="A7369">
            <v>40596</v>
          </cell>
          <cell r="E7369">
            <v>1971637270</v>
          </cell>
        </row>
        <row r="7370">
          <cell r="A7370">
            <v>40597</v>
          </cell>
          <cell r="E7370">
            <v>2047368398</v>
          </cell>
        </row>
        <row r="7371">
          <cell r="A7371">
            <v>40598</v>
          </cell>
          <cell r="E7371">
            <v>1876066281</v>
          </cell>
        </row>
        <row r="7372">
          <cell r="A7372">
            <v>40599</v>
          </cell>
          <cell r="E7372">
            <v>1423387481</v>
          </cell>
        </row>
        <row r="7373">
          <cell r="A7373">
            <v>40600</v>
          </cell>
          <cell r="E7373">
            <v>0</v>
          </cell>
        </row>
        <row r="7374">
          <cell r="A7374">
            <v>40601</v>
          </cell>
          <cell r="E7374">
            <v>0</v>
          </cell>
        </row>
        <row r="7375">
          <cell r="A7375">
            <v>40602</v>
          </cell>
          <cell r="E7375">
            <v>1754904272</v>
          </cell>
        </row>
        <row r="7376">
          <cell r="A7376">
            <v>40603</v>
          </cell>
          <cell r="E7376">
            <v>1786213082</v>
          </cell>
        </row>
        <row r="7377">
          <cell r="A7377">
            <v>40604</v>
          </cell>
          <cell r="E7377">
            <v>1545973387</v>
          </cell>
        </row>
        <row r="7378">
          <cell r="A7378">
            <v>40605</v>
          </cell>
          <cell r="E7378">
            <v>1602978561</v>
          </cell>
        </row>
        <row r="7379">
          <cell r="A7379">
            <v>40606</v>
          </cell>
          <cell r="E7379">
            <v>1529582787</v>
          </cell>
        </row>
        <row r="7380">
          <cell r="A7380">
            <v>40607</v>
          </cell>
          <cell r="E7380">
            <v>0</v>
          </cell>
        </row>
        <row r="7381">
          <cell r="A7381">
            <v>40608</v>
          </cell>
          <cell r="E7381">
            <v>0</v>
          </cell>
        </row>
        <row r="7382">
          <cell r="A7382">
            <v>40609</v>
          </cell>
          <cell r="E7382">
            <v>1486333983</v>
          </cell>
        </row>
        <row r="7383">
          <cell r="A7383">
            <v>40610</v>
          </cell>
          <cell r="E7383">
            <v>1531783429</v>
          </cell>
        </row>
        <row r="7384">
          <cell r="A7384">
            <v>40611</v>
          </cell>
          <cell r="E7384">
            <v>1318894734</v>
          </cell>
        </row>
        <row r="7385">
          <cell r="A7385">
            <v>40612</v>
          </cell>
          <cell r="E7385">
            <v>1729991757</v>
          </cell>
        </row>
        <row r="7386">
          <cell r="A7386">
            <v>40613</v>
          </cell>
          <cell r="E7386">
            <v>1380610546</v>
          </cell>
        </row>
        <row r="7387">
          <cell r="A7387">
            <v>40614</v>
          </cell>
          <cell r="E7387">
            <v>0</v>
          </cell>
        </row>
        <row r="7388">
          <cell r="A7388">
            <v>40615</v>
          </cell>
          <cell r="E7388">
            <v>0</v>
          </cell>
        </row>
        <row r="7389">
          <cell r="A7389">
            <v>40616</v>
          </cell>
          <cell r="E7389">
            <v>1448156205</v>
          </cell>
        </row>
        <row r="7390">
          <cell r="A7390">
            <v>40617</v>
          </cell>
          <cell r="E7390">
            <v>1958051567</v>
          </cell>
        </row>
        <row r="7391">
          <cell r="A7391">
            <v>40618</v>
          </cell>
          <cell r="E7391">
            <v>2153593401</v>
          </cell>
        </row>
        <row r="7392">
          <cell r="A7392">
            <v>40619</v>
          </cell>
          <cell r="E7392">
            <v>1535566496</v>
          </cell>
        </row>
        <row r="7393">
          <cell r="A7393">
            <v>40620</v>
          </cell>
          <cell r="E7393">
            <v>2641972897</v>
          </cell>
        </row>
        <row r="7394">
          <cell r="A7394">
            <v>40621</v>
          </cell>
          <cell r="E7394">
            <v>0</v>
          </cell>
        </row>
        <row r="7395">
          <cell r="A7395">
            <v>40622</v>
          </cell>
          <cell r="E7395">
            <v>0</v>
          </cell>
        </row>
        <row r="7396">
          <cell r="A7396">
            <v>40623</v>
          </cell>
          <cell r="E7396">
            <v>1501824557</v>
          </cell>
        </row>
        <row r="7397">
          <cell r="A7397">
            <v>40624</v>
          </cell>
          <cell r="E7397">
            <v>1269479817</v>
          </cell>
        </row>
        <row r="7398">
          <cell r="A7398">
            <v>40625</v>
          </cell>
          <cell r="E7398">
            <v>1329717712</v>
          </cell>
        </row>
        <row r="7399">
          <cell r="A7399">
            <v>40626</v>
          </cell>
          <cell r="E7399">
            <v>1318970854</v>
          </cell>
        </row>
        <row r="7400">
          <cell r="A7400">
            <v>40627</v>
          </cell>
          <cell r="E7400">
            <v>1220282762</v>
          </cell>
        </row>
        <row r="7401">
          <cell r="A7401">
            <v>40628</v>
          </cell>
          <cell r="E7401">
            <v>0</v>
          </cell>
        </row>
        <row r="7402">
          <cell r="A7402">
            <v>40629</v>
          </cell>
          <cell r="E7402">
            <v>0</v>
          </cell>
        </row>
        <row r="7403">
          <cell r="A7403">
            <v>40630</v>
          </cell>
          <cell r="E7403">
            <v>1151213408</v>
          </cell>
        </row>
        <row r="7404">
          <cell r="A7404">
            <v>40631</v>
          </cell>
          <cell r="E7404">
            <v>1279842964</v>
          </cell>
        </row>
        <row r="7405">
          <cell r="A7405">
            <v>40632</v>
          </cell>
          <cell r="E7405">
            <v>1383267321</v>
          </cell>
        </row>
        <row r="7406">
          <cell r="A7406">
            <v>40633</v>
          </cell>
          <cell r="E7406">
            <v>1535218019</v>
          </cell>
        </row>
        <row r="7407">
          <cell r="A7407">
            <v>40634</v>
          </cell>
          <cell r="E7407">
            <v>1368217245</v>
          </cell>
        </row>
        <row r="7408">
          <cell r="A7408">
            <v>40635</v>
          </cell>
          <cell r="E7408">
            <v>0</v>
          </cell>
        </row>
        <row r="7409">
          <cell r="A7409">
            <v>40636</v>
          </cell>
          <cell r="E7409">
            <v>0</v>
          </cell>
        </row>
        <row r="7410">
          <cell r="A7410">
            <v>40637</v>
          </cell>
          <cell r="E7410">
            <v>1137256276</v>
          </cell>
        </row>
        <row r="7411">
          <cell r="A7411">
            <v>40638</v>
          </cell>
          <cell r="E7411">
            <v>1283875319</v>
          </cell>
        </row>
        <row r="7412">
          <cell r="A7412">
            <v>40639</v>
          </cell>
          <cell r="E7412">
            <v>1337581837</v>
          </cell>
        </row>
        <row r="7413">
          <cell r="A7413">
            <v>40640</v>
          </cell>
          <cell r="E7413">
            <v>1369241913</v>
          </cell>
        </row>
        <row r="7414">
          <cell r="A7414">
            <v>40641</v>
          </cell>
          <cell r="E7414">
            <v>1245257338</v>
          </cell>
        </row>
        <row r="7415">
          <cell r="A7415">
            <v>40642</v>
          </cell>
          <cell r="E7415">
            <v>0</v>
          </cell>
        </row>
        <row r="7416">
          <cell r="A7416">
            <v>40643</v>
          </cell>
          <cell r="E7416">
            <v>0</v>
          </cell>
        </row>
        <row r="7417">
          <cell r="A7417">
            <v>40644</v>
          </cell>
          <cell r="E7417">
            <v>1237346898</v>
          </cell>
        </row>
        <row r="7418">
          <cell r="A7418">
            <v>40645</v>
          </cell>
          <cell r="E7418">
            <v>1467941599</v>
          </cell>
        </row>
        <row r="7419">
          <cell r="A7419">
            <v>40646</v>
          </cell>
          <cell r="E7419">
            <v>1442682183</v>
          </cell>
        </row>
        <row r="7420">
          <cell r="A7420">
            <v>40647</v>
          </cell>
          <cell r="E7420">
            <v>1396853573</v>
          </cell>
        </row>
        <row r="7421">
          <cell r="A7421">
            <v>40648</v>
          </cell>
          <cell r="E7421">
            <v>1492777713</v>
          </cell>
        </row>
        <row r="7422">
          <cell r="A7422">
            <v>40649</v>
          </cell>
          <cell r="E7422">
            <v>0</v>
          </cell>
        </row>
        <row r="7423">
          <cell r="A7423">
            <v>40650</v>
          </cell>
          <cell r="E7423">
            <v>0</v>
          </cell>
        </row>
        <row r="7424">
          <cell r="A7424">
            <v>40651</v>
          </cell>
          <cell r="E7424">
            <v>1568686758</v>
          </cell>
        </row>
        <row r="7425">
          <cell r="A7425">
            <v>40652</v>
          </cell>
          <cell r="E7425">
            <v>1266803072</v>
          </cell>
        </row>
        <row r="7426">
          <cell r="A7426">
            <v>40653</v>
          </cell>
          <cell r="E7426">
            <v>1446665244</v>
          </cell>
        </row>
        <row r="7427">
          <cell r="A7427">
            <v>40654</v>
          </cell>
          <cell r="E7427">
            <v>1210719989</v>
          </cell>
        </row>
        <row r="7428">
          <cell r="A7428">
            <v>40655</v>
          </cell>
          <cell r="E7428">
            <v>0</v>
          </cell>
        </row>
        <row r="7429">
          <cell r="A7429">
            <v>40656</v>
          </cell>
          <cell r="E7429">
            <v>0</v>
          </cell>
        </row>
        <row r="7430">
          <cell r="A7430">
            <v>40657</v>
          </cell>
          <cell r="E7430">
            <v>0</v>
          </cell>
        </row>
        <row r="7431">
          <cell r="A7431">
            <v>40658</v>
          </cell>
          <cell r="E7431">
            <v>1001285223</v>
          </cell>
        </row>
        <row r="7432">
          <cell r="A7432">
            <v>40659</v>
          </cell>
          <cell r="E7432">
            <v>1318464332</v>
          </cell>
        </row>
        <row r="7433">
          <cell r="A7433">
            <v>40660</v>
          </cell>
          <cell r="E7433">
            <v>1403874969</v>
          </cell>
        </row>
        <row r="7434">
          <cell r="A7434">
            <v>40661</v>
          </cell>
          <cell r="E7434">
            <v>1386674249</v>
          </cell>
        </row>
        <row r="7435">
          <cell r="A7435">
            <v>40662</v>
          </cell>
          <cell r="E7435">
            <v>1227617733</v>
          </cell>
        </row>
        <row r="7436">
          <cell r="A7436">
            <v>40663</v>
          </cell>
          <cell r="E7436">
            <v>0</v>
          </cell>
        </row>
        <row r="7437">
          <cell r="A7437">
            <v>40664</v>
          </cell>
          <cell r="E7437">
            <v>0</v>
          </cell>
        </row>
        <row r="7438">
          <cell r="A7438">
            <v>40665</v>
          </cell>
          <cell r="E7438">
            <v>1374708684</v>
          </cell>
        </row>
        <row r="7439">
          <cell r="A7439">
            <v>40666</v>
          </cell>
          <cell r="E7439">
            <v>1507015935</v>
          </cell>
        </row>
        <row r="7440">
          <cell r="A7440">
            <v>40667</v>
          </cell>
          <cell r="E7440">
            <v>1594025836</v>
          </cell>
        </row>
        <row r="7441">
          <cell r="A7441">
            <v>40668</v>
          </cell>
          <cell r="E7441">
            <v>1660207906</v>
          </cell>
        </row>
        <row r="7442">
          <cell r="A7442">
            <v>40669</v>
          </cell>
          <cell r="E7442">
            <v>1510735202</v>
          </cell>
        </row>
        <row r="7443">
          <cell r="A7443">
            <v>40670</v>
          </cell>
          <cell r="E7443">
            <v>0</v>
          </cell>
        </row>
        <row r="7444">
          <cell r="A7444">
            <v>40671</v>
          </cell>
          <cell r="E7444">
            <v>0</v>
          </cell>
        </row>
        <row r="7445">
          <cell r="A7445">
            <v>40672</v>
          </cell>
          <cell r="E7445">
            <v>1110056344</v>
          </cell>
        </row>
        <row r="7446">
          <cell r="A7446">
            <v>40673</v>
          </cell>
          <cell r="E7446">
            <v>1191559750</v>
          </cell>
        </row>
        <row r="7447">
          <cell r="A7447">
            <v>40674</v>
          </cell>
          <cell r="E7447">
            <v>1416964417</v>
          </cell>
        </row>
        <row r="7448">
          <cell r="A7448">
            <v>40675</v>
          </cell>
          <cell r="E7448">
            <v>1403278767</v>
          </cell>
        </row>
        <row r="7449">
          <cell r="A7449">
            <v>40676</v>
          </cell>
          <cell r="E7449">
            <v>1301391286</v>
          </cell>
        </row>
        <row r="7450">
          <cell r="A7450">
            <v>40677</v>
          </cell>
          <cell r="E7450">
            <v>0</v>
          </cell>
        </row>
        <row r="7451">
          <cell r="A7451">
            <v>40678</v>
          </cell>
          <cell r="E7451">
            <v>0</v>
          </cell>
        </row>
        <row r="7452">
          <cell r="A7452">
            <v>40679</v>
          </cell>
          <cell r="E7452">
            <v>1283025640</v>
          </cell>
        </row>
        <row r="7453">
          <cell r="A7453">
            <v>40680</v>
          </cell>
          <cell r="E7453">
            <v>1424176823</v>
          </cell>
        </row>
        <row r="7454">
          <cell r="A7454">
            <v>40681</v>
          </cell>
          <cell r="E7454">
            <v>1254454219</v>
          </cell>
        </row>
        <row r="7455">
          <cell r="A7455">
            <v>40682</v>
          </cell>
          <cell r="E7455">
            <v>1246824625</v>
          </cell>
        </row>
        <row r="7456">
          <cell r="A7456">
            <v>40683</v>
          </cell>
          <cell r="E7456">
            <v>1407830673</v>
          </cell>
        </row>
        <row r="7457">
          <cell r="A7457">
            <v>40684</v>
          </cell>
          <cell r="E7457">
            <v>0</v>
          </cell>
        </row>
        <row r="7458">
          <cell r="A7458">
            <v>40685</v>
          </cell>
          <cell r="E7458">
            <v>0</v>
          </cell>
        </row>
        <row r="7459">
          <cell r="A7459">
            <v>40686</v>
          </cell>
          <cell r="E7459">
            <v>1227855910</v>
          </cell>
        </row>
        <row r="7460">
          <cell r="A7460">
            <v>40687</v>
          </cell>
          <cell r="E7460">
            <v>1251382660</v>
          </cell>
        </row>
        <row r="7461">
          <cell r="A7461">
            <v>40688</v>
          </cell>
          <cell r="E7461">
            <v>1374053933</v>
          </cell>
        </row>
        <row r="7462">
          <cell r="A7462">
            <v>40689</v>
          </cell>
          <cell r="E7462">
            <v>1218221852</v>
          </cell>
        </row>
        <row r="7463">
          <cell r="A7463">
            <v>40690</v>
          </cell>
          <cell r="E7463">
            <v>978665444</v>
          </cell>
        </row>
        <row r="7464">
          <cell r="A7464">
            <v>40691</v>
          </cell>
          <cell r="E7464">
            <v>0</v>
          </cell>
        </row>
        <row r="7465">
          <cell r="A7465">
            <v>40692</v>
          </cell>
          <cell r="E7465">
            <v>0</v>
          </cell>
        </row>
        <row r="7466">
          <cell r="A7466">
            <v>40693</v>
          </cell>
          <cell r="E7466">
            <v>0</v>
          </cell>
        </row>
        <row r="7467">
          <cell r="A7467">
            <v>40694</v>
          </cell>
          <cell r="E7467">
            <v>1967799087</v>
          </cell>
        </row>
        <row r="7468">
          <cell r="A7468">
            <v>40695</v>
          </cell>
          <cell r="E7468">
            <v>1690673888</v>
          </cell>
        </row>
        <row r="7469">
          <cell r="A7469">
            <v>40696</v>
          </cell>
          <cell r="E7469">
            <v>1429829049</v>
          </cell>
        </row>
        <row r="7470">
          <cell r="A7470">
            <v>40697</v>
          </cell>
          <cell r="E7470">
            <v>1363626659</v>
          </cell>
        </row>
        <row r="7471">
          <cell r="A7471">
            <v>40698</v>
          </cell>
          <cell r="E7471">
            <v>0</v>
          </cell>
        </row>
        <row r="7472">
          <cell r="A7472">
            <v>40699</v>
          </cell>
          <cell r="E7472">
            <v>0</v>
          </cell>
        </row>
        <row r="7473">
          <cell r="A7473">
            <v>40700</v>
          </cell>
          <cell r="E7473">
            <v>1356925203</v>
          </cell>
        </row>
        <row r="7474">
          <cell r="A7474">
            <v>40701</v>
          </cell>
          <cell r="E7474">
            <v>1342962356</v>
          </cell>
        </row>
        <row r="7475">
          <cell r="A7475">
            <v>40702</v>
          </cell>
          <cell r="E7475">
            <v>1448816621</v>
          </cell>
        </row>
        <row r="7476">
          <cell r="A7476">
            <v>40703</v>
          </cell>
          <cell r="E7476">
            <v>1268241936</v>
          </cell>
        </row>
        <row r="7477">
          <cell r="A7477">
            <v>40704</v>
          </cell>
          <cell r="E7477">
            <v>1434908839</v>
          </cell>
        </row>
        <row r="7478">
          <cell r="A7478">
            <v>40705</v>
          </cell>
          <cell r="E7478">
            <v>0</v>
          </cell>
        </row>
        <row r="7479">
          <cell r="A7479">
            <v>40706</v>
          </cell>
          <cell r="E7479">
            <v>0</v>
          </cell>
        </row>
        <row r="7480">
          <cell r="A7480">
            <v>40707</v>
          </cell>
          <cell r="E7480">
            <v>1306868338</v>
          </cell>
        </row>
        <row r="7481">
          <cell r="A7481">
            <v>40708</v>
          </cell>
          <cell r="E7481">
            <v>1298237866</v>
          </cell>
        </row>
        <row r="7482">
          <cell r="A7482">
            <v>40709</v>
          </cell>
          <cell r="E7482">
            <v>1525790654</v>
          </cell>
        </row>
        <row r="7483">
          <cell r="A7483">
            <v>40710</v>
          </cell>
          <cell r="E7483">
            <v>1478941739</v>
          </cell>
        </row>
        <row r="7484">
          <cell r="A7484">
            <v>40711</v>
          </cell>
          <cell r="E7484">
            <v>2087540445</v>
          </cell>
        </row>
        <row r="7485">
          <cell r="A7485">
            <v>40712</v>
          </cell>
          <cell r="E7485">
            <v>0</v>
          </cell>
        </row>
        <row r="7486">
          <cell r="A7486">
            <v>40713</v>
          </cell>
          <cell r="E7486">
            <v>0</v>
          </cell>
        </row>
        <row r="7487">
          <cell r="A7487">
            <v>40714</v>
          </cell>
          <cell r="E7487">
            <v>1105336334</v>
          </cell>
        </row>
        <row r="7488">
          <cell r="A7488">
            <v>40715</v>
          </cell>
          <cell r="E7488">
            <v>1219515599</v>
          </cell>
        </row>
        <row r="7489">
          <cell r="A7489">
            <v>40716</v>
          </cell>
          <cell r="E7489">
            <v>1188721867</v>
          </cell>
        </row>
        <row r="7490">
          <cell r="A7490">
            <v>40717</v>
          </cell>
          <cell r="E7490">
            <v>1598411561</v>
          </cell>
        </row>
        <row r="7491">
          <cell r="A7491">
            <v>40718</v>
          </cell>
          <cell r="E7491">
            <v>2718653744</v>
          </cell>
        </row>
        <row r="7492">
          <cell r="A7492">
            <v>40719</v>
          </cell>
          <cell r="E7492">
            <v>0</v>
          </cell>
        </row>
        <row r="7493">
          <cell r="A7493">
            <v>40720</v>
          </cell>
          <cell r="E7493">
            <v>0</v>
          </cell>
        </row>
        <row r="7494">
          <cell r="A7494">
            <v>40721</v>
          </cell>
          <cell r="E7494">
            <v>1153110484</v>
          </cell>
        </row>
        <row r="7495">
          <cell r="A7495">
            <v>40722</v>
          </cell>
          <cell r="E7495">
            <v>1131594231</v>
          </cell>
        </row>
        <row r="7496">
          <cell r="A7496">
            <v>40723</v>
          </cell>
          <cell r="E7496">
            <v>1358568570</v>
          </cell>
        </row>
        <row r="7497">
          <cell r="A7497">
            <v>40724</v>
          </cell>
          <cell r="E7497">
            <v>1394454457</v>
          </cell>
        </row>
        <row r="7498">
          <cell r="A7498">
            <v>40725</v>
          </cell>
          <cell r="E7498">
            <v>1228793594</v>
          </cell>
        </row>
        <row r="7499">
          <cell r="A7499">
            <v>40726</v>
          </cell>
          <cell r="E7499">
            <v>0</v>
          </cell>
        </row>
        <row r="7500">
          <cell r="A7500">
            <v>40727</v>
          </cell>
          <cell r="E7500">
            <v>0</v>
          </cell>
        </row>
        <row r="7501">
          <cell r="A7501">
            <v>40728</v>
          </cell>
          <cell r="E7501">
            <v>0</v>
          </cell>
        </row>
        <row r="7502">
          <cell r="A7502">
            <v>40729</v>
          </cell>
          <cell r="E7502">
            <v>1234332046</v>
          </cell>
        </row>
        <row r="7503">
          <cell r="A7503">
            <v>40730</v>
          </cell>
          <cell r="E7503">
            <v>1185759270</v>
          </cell>
        </row>
        <row r="7504">
          <cell r="A7504">
            <v>40731</v>
          </cell>
          <cell r="E7504">
            <v>1237091790</v>
          </cell>
        </row>
        <row r="7505">
          <cell r="A7505">
            <v>40732</v>
          </cell>
          <cell r="E7505">
            <v>1127056705</v>
          </cell>
        </row>
        <row r="7506">
          <cell r="A7506">
            <v>40733</v>
          </cell>
          <cell r="E7506">
            <v>0</v>
          </cell>
        </row>
        <row r="7507">
          <cell r="A7507">
            <v>40734</v>
          </cell>
          <cell r="E7507">
            <v>0</v>
          </cell>
        </row>
        <row r="7508">
          <cell r="A7508">
            <v>40735</v>
          </cell>
          <cell r="E7508">
            <v>1227312474</v>
          </cell>
        </row>
        <row r="7509">
          <cell r="A7509">
            <v>40736</v>
          </cell>
          <cell r="E7509">
            <v>1356103455</v>
          </cell>
        </row>
        <row r="7510">
          <cell r="A7510">
            <v>40737</v>
          </cell>
          <cell r="E7510">
            <v>1279068154</v>
          </cell>
        </row>
        <row r="7511">
          <cell r="A7511">
            <v>40738</v>
          </cell>
          <cell r="E7511">
            <v>1351172687</v>
          </cell>
        </row>
        <row r="7512">
          <cell r="A7512">
            <v>40739</v>
          </cell>
          <cell r="E7512">
            <v>1534284662</v>
          </cell>
        </row>
        <row r="7513">
          <cell r="A7513">
            <v>40740</v>
          </cell>
          <cell r="E7513">
            <v>0</v>
          </cell>
        </row>
        <row r="7514">
          <cell r="A7514">
            <v>40741</v>
          </cell>
          <cell r="E7514">
            <v>0</v>
          </cell>
        </row>
        <row r="7515">
          <cell r="A7515">
            <v>40742</v>
          </cell>
          <cell r="E7515">
            <v>1280118802</v>
          </cell>
        </row>
        <row r="7516">
          <cell r="A7516">
            <v>40743</v>
          </cell>
          <cell r="E7516">
            <v>1319149016</v>
          </cell>
        </row>
        <row r="7517">
          <cell r="A7517">
            <v>40744</v>
          </cell>
          <cell r="E7517">
            <v>1141151960</v>
          </cell>
        </row>
        <row r="7518">
          <cell r="A7518">
            <v>40745</v>
          </cell>
          <cell r="E7518">
            <v>1448436368</v>
          </cell>
        </row>
        <row r="7519">
          <cell r="A7519">
            <v>40746</v>
          </cell>
          <cell r="E7519">
            <v>1081275690</v>
          </cell>
        </row>
        <row r="7520">
          <cell r="A7520">
            <v>40747</v>
          </cell>
          <cell r="E7520">
            <v>0</v>
          </cell>
        </row>
        <row r="7521">
          <cell r="A7521">
            <v>40748</v>
          </cell>
          <cell r="E7521">
            <v>0</v>
          </cell>
        </row>
        <row r="7522">
          <cell r="A7522">
            <v>40749</v>
          </cell>
          <cell r="E7522">
            <v>1109567611</v>
          </cell>
        </row>
        <row r="7523">
          <cell r="A7523">
            <v>40750</v>
          </cell>
          <cell r="E7523">
            <v>1243817336</v>
          </cell>
        </row>
        <row r="7524">
          <cell r="A7524">
            <v>40751</v>
          </cell>
          <cell r="E7524">
            <v>1615889793</v>
          </cell>
        </row>
        <row r="7525">
          <cell r="A7525">
            <v>40752</v>
          </cell>
          <cell r="E7525">
            <v>1496934526</v>
          </cell>
        </row>
        <row r="7526">
          <cell r="A7526">
            <v>40753</v>
          </cell>
          <cell r="E7526">
            <v>1715415310</v>
          </cell>
        </row>
        <row r="7527">
          <cell r="A7527">
            <v>40754</v>
          </cell>
          <cell r="E7527">
            <v>0</v>
          </cell>
        </row>
        <row r="7528">
          <cell r="A7528">
            <v>40755</v>
          </cell>
          <cell r="E7528">
            <v>0</v>
          </cell>
        </row>
        <row r="7529">
          <cell r="A7529">
            <v>40756</v>
          </cell>
          <cell r="E7529">
            <v>1619586407</v>
          </cell>
        </row>
        <row r="7530">
          <cell r="A7530">
            <v>40757</v>
          </cell>
          <cell r="E7530">
            <v>1821851756</v>
          </cell>
        </row>
        <row r="7531">
          <cell r="A7531">
            <v>40758</v>
          </cell>
          <cell r="E7531">
            <v>2007206163</v>
          </cell>
        </row>
        <row r="7532">
          <cell r="A7532">
            <v>40759</v>
          </cell>
          <cell r="E7532">
            <v>2660612983</v>
          </cell>
        </row>
        <row r="7533">
          <cell r="A7533">
            <v>40760</v>
          </cell>
          <cell r="E7533">
            <v>3267927488</v>
          </cell>
        </row>
        <row r="7534">
          <cell r="A7534">
            <v>40761</v>
          </cell>
          <cell r="E7534">
            <v>0</v>
          </cell>
        </row>
        <row r="7535">
          <cell r="A7535">
            <v>40762</v>
          </cell>
          <cell r="E7535">
            <v>0</v>
          </cell>
        </row>
        <row r="7536">
          <cell r="A7536">
            <v>40763</v>
          </cell>
          <cell r="E7536">
            <v>3694423115</v>
          </cell>
        </row>
        <row r="7537">
          <cell r="A7537">
            <v>40764</v>
          </cell>
          <cell r="E7537">
            <v>3372811768</v>
          </cell>
        </row>
        <row r="7538">
          <cell r="A7538">
            <v>40765</v>
          </cell>
          <cell r="E7538">
            <v>3104231386</v>
          </cell>
        </row>
        <row r="7539">
          <cell r="A7539">
            <v>40766</v>
          </cell>
          <cell r="E7539">
            <v>2670679055</v>
          </cell>
        </row>
        <row r="7540">
          <cell r="A7540">
            <v>40767</v>
          </cell>
          <cell r="E7540">
            <v>1821365057</v>
          </cell>
        </row>
        <row r="7541">
          <cell r="A7541">
            <v>40768</v>
          </cell>
          <cell r="E7541">
            <v>0</v>
          </cell>
        </row>
        <row r="7542">
          <cell r="A7542">
            <v>40769</v>
          </cell>
          <cell r="E7542">
            <v>0</v>
          </cell>
        </row>
        <row r="7543">
          <cell r="A7543">
            <v>40770</v>
          </cell>
          <cell r="E7543">
            <v>1590736092</v>
          </cell>
        </row>
        <row r="7544">
          <cell r="A7544">
            <v>40771</v>
          </cell>
          <cell r="E7544">
            <v>1636081886</v>
          </cell>
        </row>
        <row r="7545">
          <cell r="A7545">
            <v>40772</v>
          </cell>
          <cell r="E7545">
            <v>1401633467</v>
          </cell>
        </row>
        <row r="7546">
          <cell r="A7546">
            <v>40773</v>
          </cell>
          <cell r="E7546">
            <v>2357423091</v>
          </cell>
        </row>
        <row r="7547">
          <cell r="A7547">
            <v>40774</v>
          </cell>
          <cell r="E7547">
            <v>2110335870</v>
          </cell>
        </row>
        <row r="7548">
          <cell r="A7548">
            <v>40775</v>
          </cell>
          <cell r="E7548">
            <v>0</v>
          </cell>
        </row>
        <row r="7549">
          <cell r="A7549">
            <v>40776</v>
          </cell>
          <cell r="E7549">
            <v>0</v>
          </cell>
        </row>
        <row r="7550">
          <cell r="A7550">
            <v>40777</v>
          </cell>
          <cell r="E7550">
            <v>1735403895</v>
          </cell>
        </row>
        <row r="7551">
          <cell r="A7551">
            <v>40778</v>
          </cell>
          <cell r="E7551">
            <v>1854041868</v>
          </cell>
        </row>
        <row r="7552">
          <cell r="A7552">
            <v>40779</v>
          </cell>
          <cell r="E7552">
            <v>1630769939</v>
          </cell>
        </row>
        <row r="7553">
          <cell r="A7553">
            <v>40780</v>
          </cell>
          <cell r="E7553">
            <v>1822598896</v>
          </cell>
        </row>
        <row r="7554">
          <cell r="A7554">
            <v>40781</v>
          </cell>
          <cell r="E7554">
            <v>1634713003</v>
          </cell>
        </row>
        <row r="7555">
          <cell r="A7555">
            <v>40782</v>
          </cell>
          <cell r="E7555">
            <v>0</v>
          </cell>
        </row>
        <row r="7556">
          <cell r="A7556">
            <v>40783</v>
          </cell>
          <cell r="E7556">
            <v>0</v>
          </cell>
        </row>
        <row r="7557">
          <cell r="A7557">
            <v>40784</v>
          </cell>
          <cell r="E7557">
            <v>1296590634</v>
          </cell>
        </row>
        <row r="7558">
          <cell r="A7558">
            <v>40785</v>
          </cell>
          <cell r="E7558">
            <v>1482803016</v>
          </cell>
        </row>
        <row r="7559">
          <cell r="A7559">
            <v>40786</v>
          </cell>
          <cell r="E7559">
            <v>1856616524</v>
          </cell>
        </row>
        <row r="7560">
          <cell r="A7560">
            <v>40787</v>
          </cell>
          <cell r="E7560">
            <v>1549177892</v>
          </cell>
        </row>
        <row r="7561">
          <cell r="A7561">
            <v>40788</v>
          </cell>
          <cell r="E7561">
            <v>1433275517</v>
          </cell>
        </row>
        <row r="7562">
          <cell r="A7562">
            <v>40789</v>
          </cell>
          <cell r="E7562">
            <v>0</v>
          </cell>
        </row>
        <row r="7563">
          <cell r="A7563">
            <v>40790</v>
          </cell>
          <cell r="E7563">
            <v>0</v>
          </cell>
        </row>
        <row r="7564">
          <cell r="A7564">
            <v>40791</v>
          </cell>
          <cell r="E7564">
            <v>0</v>
          </cell>
        </row>
        <row r="7565">
          <cell r="A7565">
            <v>40792</v>
          </cell>
          <cell r="E7565">
            <v>1649434462</v>
          </cell>
        </row>
        <row r="7566">
          <cell r="A7566">
            <v>40793</v>
          </cell>
          <cell r="E7566">
            <v>1402325374</v>
          </cell>
        </row>
        <row r="7567">
          <cell r="A7567">
            <v>40794</v>
          </cell>
          <cell r="E7567">
            <v>1442455427</v>
          </cell>
        </row>
        <row r="7568">
          <cell r="A7568">
            <v>40795</v>
          </cell>
          <cell r="E7568">
            <v>1777363981</v>
          </cell>
        </row>
        <row r="7569">
          <cell r="A7569">
            <v>40796</v>
          </cell>
          <cell r="E7569">
            <v>0</v>
          </cell>
        </row>
        <row r="7570">
          <cell r="A7570">
            <v>40797</v>
          </cell>
          <cell r="E7570">
            <v>0</v>
          </cell>
        </row>
        <row r="7571">
          <cell r="A7571">
            <v>40798</v>
          </cell>
          <cell r="E7571">
            <v>1610886267</v>
          </cell>
        </row>
        <row r="7572">
          <cell r="A7572">
            <v>40799</v>
          </cell>
          <cell r="E7572">
            <v>1566105038</v>
          </cell>
        </row>
        <row r="7573">
          <cell r="A7573">
            <v>40800</v>
          </cell>
          <cell r="E7573">
            <v>1629608284</v>
          </cell>
        </row>
        <row r="7574">
          <cell r="A7574">
            <v>40801</v>
          </cell>
          <cell r="E7574">
            <v>1425303917</v>
          </cell>
        </row>
        <row r="7575">
          <cell r="A7575">
            <v>40802</v>
          </cell>
          <cell r="E7575">
            <v>2413786782</v>
          </cell>
        </row>
        <row r="7576">
          <cell r="A7576">
            <v>40803</v>
          </cell>
          <cell r="E7576">
            <v>0</v>
          </cell>
        </row>
        <row r="7577">
          <cell r="A7577">
            <v>40804</v>
          </cell>
          <cell r="E7577">
            <v>0</v>
          </cell>
        </row>
        <row r="7578">
          <cell r="A7578">
            <v>40805</v>
          </cell>
          <cell r="E7578">
            <v>1348415991</v>
          </cell>
        </row>
        <row r="7579">
          <cell r="A7579">
            <v>40806</v>
          </cell>
          <cell r="E7579">
            <v>1356198500</v>
          </cell>
        </row>
        <row r="7580">
          <cell r="A7580">
            <v>40807</v>
          </cell>
          <cell r="E7580">
            <v>1795575004</v>
          </cell>
        </row>
        <row r="7581">
          <cell r="A7581">
            <v>40808</v>
          </cell>
          <cell r="E7581">
            <v>2528220610</v>
          </cell>
        </row>
        <row r="7582">
          <cell r="A7582">
            <v>40809</v>
          </cell>
          <cell r="E7582">
            <v>1779310190</v>
          </cell>
        </row>
        <row r="7583">
          <cell r="A7583">
            <v>40810</v>
          </cell>
          <cell r="E7583">
            <v>0</v>
          </cell>
        </row>
        <row r="7584">
          <cell r="A7584">
            <v>40811</v>
          </cell>
          <cell r="E7584">
            <v>0</v>
          </cell>
        </row>
        <row r="7585">
          <cell r="A7585">
            <v>40812</v>
          </cell>
          <cell r="E7585">
            <v>1685148684</v>
          </cell>
        </row>
        <row r="7586">
          <cell r="A7586">
            <v>40813</v>
          </cell>
          <cell r="E7586">
            <v>1772838751</v>
          </cell>
        </row>
        <row r="7587">
          <cell r="A7587">
            <v>40814</v>
          </cell>
          <cell r="E7587">
            <v>1546738246</v>
          </cell>
        </row>
        <row r="7588">
          <cell r="A7588">
            <v>40815</v>
          </cell>
          <cell r="E7588">
            <v>1653829331</v>
          </cell>
        </row>
        <row r="7589">
          <cell r="A7589">
            <v>40816</v>
          </cell>
          <cell r="E7589">
            <v>1875371224</v>
          </cell>
        </row>
        <row r="7590">
          <cell r="A7590">
            <v>40817</v>
          </cell>
          <cell r="E7590">
            <v>0</v>
          </cell>
        </row>
        <row r="7591">
          <cell r="A7591">
            <v>40818</v>
          </cell>
          <cell r="E7591">
            <v>0</v>
          </cell>
        </row>
        <row r="7592">
          <cell r="A7592">
            <v>40819</v>
          </cell>
          <cell r="E7592">
            <v>2078976227</v>
          </cell>
        </row>
        <row r="7593">
          <cell r="A7593">
            <v>40820</v>
          </cell>
          <cell r="E7593">
            <v>2458677238</v>
          </cell>
        </row>
        <row r="7594">
          <cell r="A7594">
            <v>40821</v>
          </cell>
          <cell r="E7594">
            <v>1783514516</v>
          </cell>
        </row>
        <row r="7595">
          <cell r="A7595">
            <v>40822</v>
          </cell>
          <cell r="E7595">
            <v>1704903644</v>
          </cell>
        </row>
        <row r="7596">
          <cell r="A7596">
            <v>40823</v>
          </cell>
          <cell r="E7596">
            <v>1712775743</v>
          </cell>
        </row>
        <row r="7597">
          <cell r="A7597">
            <v>40824</v>
          </cell>
          <cell r="E7597">
            <v>0</v>
          </cell>
        </row>
        <row r="7598">
          <cell r="A7598">
            <v>40825</v>
          </cell>
          <cell r="E7598">
            <v>0</v>
          </cell>
        </row>
        <row r="7599">
          <cell r="A7599">
            <v>40826</v>
          </cell>
          <cell r="E7599">
            <v>1338083774</v>
          </cell>
        </row>
        <row r="7600">
          <cell r="A7600">
            <v>40827</v>
          </cell>
          <cell r="E7600">
            <v>1307882479</v>
          </cell>
        </row>
        <row r="7601">
          <cell r="A7601">
            <v>40828</v>
          </cell>
          <cell r="E7601">
            <v>1598932966</v>
          </cell>
        </row>
        <row r="7602">
          <cell r="A7602">
            <v>40829</v>
          </cell>
          <cell r="E7602">
            <v>1365743123</v>
          </cell>
        </row>
        <row r="7603">
          <cell r="A7603">
            <v>40830</v>
          </cell>
          <cell r="E7603">
            <v>1315950977</v>
          </cell>
        </row>
        <row r="7604">
          <cell r="A7604">
            <v>40831</v>
          </cell>
          <cell r="E7604">
            <v>0</v>
          </cell>
        </row>
        <row r="7605">
          <cell r="A7605">
            <v>40832</v>
          </cell>
          <cell r="E7605">
            <v>0</v>
          </cell>
        </row>
        <row r="7606">
          <cell r="A7606">
            <v>40833</v>
          </cell>
          <cell r="E7606">
            <v>1330420985</v>
          </cell>
        </row>
        <row r="7607">
          <cell r="A7607">
            <v>40834</v>
          </cell>
          <cell r="E7607">
            <v>1697350489</v>
          </cell>
        </row>
        <row r="7608">
          <cell r="A7608">
            <v>40835</v>
          </cell>
          <cell r="E7608">
            <v>1482438989</v>
          </cell>
        </row>
        <row r="7609">
          <cell r="A7609">
            <v>40836</v>
          </cell>
          <cell r="E7609">
            <v>1455600019</v>
          </cell>
        </row>
        <row r="7610">
          <cell r="A7610">
            <v>40837</v>
          </cell>
          <cell r="E7610">
            <v>1670254928</v>
          </cell>
        </row>
        <row r="7611">
          <cell r="A7611">
            <v>40838</v>
          </cell>
          <cell r="E7611">
            <v>0</v>
          </cell>
        </row>
        <row r="7612">
          <cell r="A7612">
            <v>40839</v>
          </cell>
          <cell r="E7612">
            <v>0</v>
          </cell>
        </row>
        <row r="7613">
          <cell r="A7613">
            <v>40840</v>
          </cell>
          <cell r="E7613">
            <v>1410881447</v>
          </cell>
        </row>
        <row r="7614">
          <cell r="A7614">
            <v>40841</v>
          </cell>
          <cell r="E7614">
            <v>1520771423</v>
          </cell>
        </row>
        <row r="7615">
          <cell r="A7615">
            <v>40842</v>
          </cell>
          <cell r="E7615">
            <v>1689525664</v>
          </cell>
        </row>
        <row r="7616">
          <cell r="A7616">
            <v>40843</v>
          </cell>
          <cell r="E7616">
            <v>2219427684</v>
          </cell>
        </row>
        <row r="7617">
          <cell r="A7617">
            <v>40844</v>
          </cell>
          <cell r="E7617">
            <v>1528037834</v>
          </cell>
        </row>
        <row r="7618">
          <cell r="A7618">
            <v>40845</v>
          </cell>
          <cell r="E7618">
            <v>0</v>
          </cell>
        </row>
        <row r="7619">
          <cell r="A7619">
            <v>40846</v>
          </cell>
          <cell r="E7619">
            <v>0</v>
          </cell>
        </row>
        <row r="7620">
          <cell r="A7620">
            <v>40847</v>
          </cell>
          <cell r="E7620">
            <v>1607046684</v>
          </cell>
        </row>
        <row r="7621">
          <cell r="A7621">
            <v>40848</v>
          </cell>
          <cell r="E7621">
            <v>1998105974</v>
          </cell>
        </row>
        <row r="7622">
          <cell r="A7622">
            <v>40849</v>
          </cell>
          <cell r="E7622">
            <v>1458951279</v>
          </cell>
        </row>
        <row r="7623">
          <cell r="A7623">
            <v>40850</v>
          </cell>
          <cell r="E7623">
            <v>1597375404</v>
          </cell>
        </row>
        <row r="7624">
          <cell r="A7624">
            <v>40851</v>
          </cell>
          <cell r="E7624">
            <v>1288838940</v>
          </cell>
        </row>
        <row r="7625">
          <cell r="A7625">
            <v>40852</v>
          </cell>
          <cell r="E7625">
            <v>0</v>
          </cell>
        </row>
        <row r="7626">
          <cell r="A7626">
            <v>40853</v>
          </cell>
          <cell r="E7626">
            <v>0</v>
          </cell>
        </row>
        <row r="7627">
          <cell r="A7627">
            <v>40854</v>
          </cell>
          <cell r="E7627">
            <v>1189138138</v>
          </cell>
        </row>
        <row r="7628">
          <cell r="A7628">
            <v>40855</v>
          </cell>
          <cell r="E7628">
            <v>1330736895</v>
          </cell>
        </row>
        <row r="7629">
          <cell r="A7629">
            <v>40856</v>
          </cell>
          <cell r="E7629">
            <v>1697317791</v>
          </cell>
        </row>
        <row r="7630">
          <cell r="A7630">
            <v>40857</v>
          </cell>
          <cell r="E7630">
            <v>1384850198</v>
          </cell>
        </row>
        <row r="7631">
          <cell r="A7631">
            <v>40858</v>
          </cell>
          <cell r="E7631">
            <v>1121228661</v>
          </cell>
        </row>
        <row r="7632">
          <cell r="A7632">
            <v>40859</v>
          </cell>
          <cell r="E7632">
            <v>0</v>
          </cell>
        </row>
        <row r="7633">
          <cell r="A7633">
            <v>40860</v>
          </cell>
          <cell r="E7633">
            <v>0</v>
          </cell>
        </row>
        <row r="7634">
          <cell r="A7634">
            <v>40861</v>
          </cell>
          <cell r="E7634">
            <v>1058667638</v>
          </cell>
        </row>
        <row r="7635">
          <cell r="A7635">
            <v>40862</v>
          </cell>
          <cell r="E7635">
            <v>1165432601</v>
          </cell>
        </row>
        <row r="7636">
          <cell r="A7636">
            <v>40863</v>
          </cell>
          <cell r="E7636">
            <v>1366728105</v>
          </cell>
        </row>
        <row r="7637">
          <cell r="A7637">
            <v>40864</v>
          </cell>
          <cell r="E7637">
            <v>1535174667</v>
          </cell>
        </row>
        <row r="7638">
          <cell r="A7638">
            <v>40865</v>
          </cell>
          <cell r="E7638">
            <v>1339074579</v>
          </cell>
        </row>
        <row r="7639">
          <cell r="A7639">
            <v>40866</v>
          </cell>
          <cell r="E7639">
            <v>0</v>
          </cell>
        </row>
        <row r="7640">
          <cell r="A7640">
            <v>40867</v>
          </cell>
          <cell r="E7640">
            <v>0</v>
          </cell>
        </row>
        <row r="7641">
          <cell r="A7641">
            <v>40868</v>
          </cell>
          <cell r="E7641">
            <v>1421059269</v>
          </cell>
        </row>
        <row r="7642">
          <cell r="A7642">
            <v>40869</v>
          </cell>
          <cell r="E7642">
            <v>1309286644</v>
          </cell>
        </row>
        <row r="7643">
          <cell r="A7643">
            <v>40870</v>
          </cell>
          <cell r="E7643">
            <v>1272771641</v>
          </cell>
        </row>
        <row r="7644">
          <cell r="A7644">
            <v>40871</v>
          </cell>
          <cell r="E7644">
            <v>0</v>
          </cell>
        </row>
        <row r="7645">
          <cell r="A7645">
            <v>40872</v>
          </cell>
          <cell r="E7645">
            <v>635263285</v>
          </cell>
        </row>
        <row r="7646">
          <cell r="A7646">
            <v>40873</v>
          </cell>
          <cell r="E7646">
            <v>0</v>
          </cell>
        </row>
        <row r="7647">
          <cell r="A7647">
            <v>40874</v>
          </cell>
          <cell r="E7647">
            <v>0</v>
          </cell>
        </row>
        <row r="7648">
          <cell r="A7648">
            <v>40875</v>
          </cell>
          <cell r="E7648">
            <v>1375433097</v>
          </cell>
        </row>
        <row r="7649">
          <cell r="A7649">
            <v>40876</v>
          </cell>
          <cell r="E7649">
            <v>1345592037</v>
          </cell>
        </row>
        <row r="7650">
          <cell r="A7650">
            <v>40877</v>
          </cell>
          <cell r="E7650">
            <v>2328146353</v>
          </cell>
        </row>
        <row r="7651">
          <cell r="A7651">
            <v>40878</v>
          </cell>
          <cell r="E7651">
            <v>1263484168</v>
          </cell>
        </row>
        <row r="7652">
          <cell r="A7652">
            <v>40879</v>
          </cell>
          <cell r="E7652">
            <v>1314299344</v>
          </cell>
        </row>
        <row r="7653">
          <cell r="A7653">
            <v>40880</v>
          </cell>
          <cell r="E7653">
            <v>0</v>
          </cell>
        </row>
        <row r="7654">
          <cell r="A7654">
            <v>40881</v>
          </cell>
          <cell r="E7654">
            <v>0</v>
          </cell>
        </row>
        <row r="7655">
          <cell r="A7655">
            <v>40882</v>
          </cell>
          <cell r="E7655">
            <v>1358609708</v>
          </cell>
        </row>
        <row r="7656">
          <cell r="A7656">
            <v>40883</v>
          </cell>
          <cell r="E7656">
            <v>1192787878</v>
          </cell>
        </row>
        <row r="7657">
          <cell r="A7657">
            <v>40884</v>
          </cell>
          <cell r="E7657">
            <v>1518554691</v>
          </cell>
        </row>
        <row r="7658">
          <cell r="A7658">
            <v>40885</v>
          </cell>
          <cell r="E7658">
            <v>1405109969</v>
          </cell>
        </row>
        <row r="7659">
          <cell r="A7659">
            <v>40886</v>
          </cell>
          <cell r="E7659">
            <v>1190576843</v>
          </cell>
        </row>
        <row r="7660">
          <cell r="A7660">
            <v>40887</v>
          </cell>
          <cell r="E7660">
            <v>0</v>
          </cell>
        </row>
        <row r="7661">
          <cell r="A7661">
            <v>40888</v>
          </cell>
          <cell r="E7661">
            <v>0</v>
          </cell>
        </row>
        <row r="7662">
          <cell r="A7662">
            <v>40889</v>
          </cell>
          <cell r="E7662">
            <v>1138211863</v>
          </cell>
        </row>
        <row r="7663">
          <cell r="A7663">
            <v>40890</v>
          </cell>
          <cell r="E7663">
            <v>1375443769</v>
          </cell>
        </row>
        <row r="7664">
          <cell r="A7664">
            <v>40891</v>
          </cell>
          <cell r="E7664">
            <v>1371967035</v>
          </cell>
        </row>
        <row r="7665">
          <cell r="A7665">
            <v>40892</v>
          </cell>
          <cell r="E7665">
            <v>1250234514</v>
          </cell>
        </row>
        <row r="7666">
          <cell r="A7666">
            <v>40893</v>
          </cell>
          <cell r="E7666">
            <v>2460387425</v>
          </cell>
        </row>
        <row r="7667">
          <cell r="A7667">
            <v>40894</v>
          </cell>
          <cell r="E7667">
            <v>0</v>
          </cell>
        </row>
        <row r="7668">
          <cell r="A7668">
            <v>40895</v>
          </cell>
          <cell r="E7668">
            <v>0</v>
          </cell>
        </row>
        <row r="7669">
          <cell r="A7669">
            <v>40896</v>
          </cell>
          <cell r="E7669">
            <v>1151020238</v>
          </cell>
        </row>
        <row r="7670">
          <cell r="A7670">
            <v>40897</v>
          </cell>
          <cell r="E7670">
            <v>1358865687</v>
          </cell>
        </row>
        <row r="7671">
          <cell r="A7671">
            <v>40898</v>
          </cell>
          <cell r="E7671">
            <v>1208212128</v>
          </cell>
        </row>
        <row r="7672">
          <cell r="A7672">
            <v>40899</v>
          </cell>
          <cell r="E7672">
            <v>1117190738</v>
          </cell>
        </row>
        <row r="7673">
          <cell r="A7673">
            <v>40900</v>
          </cell>
          <cell r="E7673">
            <v>691320647</v>
          </cell>
        </row>
        <row r="7674">
          <cell r="A7674">
            <v>40901</v>
          </cell>
          <cell r="E7674">
            <v>0</v>
          </cell>
        </row>
        <row r="7675">
          <cell r="A7675">
            <v>40902</v>
          </cell>
          <cell r="E7675">
            <v>0</v>
          </cell>
        </row>
        <row r="7676">
          <cell r="A7676">
            <v>40903</v>
          </cell>
          <cell r="E7676">
            <v>0</v>
          </cell>
        </row>
        <row r="7677">
          <cell r="A7677">
            <v>40904</v>
          </cell>
          <cell r="E7677">
            <v>718699924</v>
          </cell>
        </row>
        <row r="7678">
          <cell r="A7678">
            <v>40905</v>
          </cell>
          <cell r="E7678">
            <v>783868550</v>
          </cell>
        </row>
        <row r="7679">
          <cell r="A7679">
            <v>40906</v>
          </cell>
          <cell r="E7679">
            <v>764096082</v>
          </cell>
        </row>
        <row r="7680">
          <cell r="A7680">
            <v>40907</v>
          </cell>
          <cell r="E7680">
            <v>812336570</v>
          </cell>
        </row>
        <row r="7681">
          <cell r="A7681">
            <v>40908</v>
          </cell>
          <cell r="E7681">
            <v>0</v>
          </cell>
        </row>
        <row r="7682">
          <cell r="A7682">
            <v>40909</v>
          </cell>
          <cell r="E7682">
            <v>0</v>
          </cell>
        </row>
        <row r="7683">
          <cell r="A7683">
            <v>40910</v>
          </cell>
          <cell r="E7683">
            <v>0</v>
          </cell>
        </row>
        <row r="7684">
          <cell r="A7684">
            <v>40911</v>
          </cell>
          <cell r="E7684">
            <v>1231295619</v>
          </cell>
        </row>
        <row r="7685">
          <cell r="A7685">
            <v>40912</v>
          </cell>
          <cell r="E7685">
            <v>1102627910</v>
          </cell>
        </row>
        <row r="7686">
          <cell r="A7686">
            <v>40913</v>
          </cell>
          <cell r="E7686">
            <v>1268270091</v>
          </cell>
        </row>
        <row r="7687">
          <cell r="A7687">
            <v>40914</v>
          </cell>
          <cell r="E7687">
            <v>1057795889</v>
          </cell>
        </row>
        <row r="7688">
          <cell r="A7688">
            <v>40915</v>
          </cell>
          <cell r="E7688">
            <v>0</v>
          </cell>
        </row>
        <row r="7689">
          <cell r="A7689">
            <v>40916</v>
          </cell>
          <cell r="E7689">
            <v>0</v>
          </cell>
        </row>
        <row r="7690">
          <cell r="A7690">
            <v>40917</v>
          </cell>
          <cell r="E7690">
            <v>1047387166</v>
          </cell>
        </row>
        <row r="7691">
          <cell r="A7691">
            <v>40918</v>
          </cell>
          <cell r="E7691">
            <v>1258373559</v>
          </cell>
        </row>
        <row r="7692">
          <cell r="A7692">
            <v>40919</v>
          </cell>
          <cell r="E7692">
            <v>1157881038</v>
          </cell>
        </row>
        <row r="7693">
          <cell r="A7693">
            <v>40920</v>
          </cell>
          <cell r="E7693">
            <v>1179865305</v>
          </cell>
        </row>
        <row r="7694">
          <cell r="A7694">
            <v>40921</v>
          </cell>
          <cell r="E7694">
            <v>1221898089</v>
          </cell>
        </row>
        <row r="7695">
          <cell r="A7695">
            <v>40922</v>
          </cell>
          <cell r="E7695">
            <v>0</v>
          </cell>
        </row>
        <row r="7696">
          <cell r="A7696">
            <v>40923</v>
          </cell>
          <cell r="E7696">
            <v>0</v>
          </cell>
        </row>
        <row r="7697">
          <cell r="A7697">
            <v>40924</v>
          </cell>
          <cell r="E7697">
            <v>0</v>
          </cell>
        </row>
        <row r="7698">
          <cell r="A7698">
            <v>40925</v>
          </cell>
          <cell r="E7698">
            <v>1213448331</v>
          </cell>
        </row>
        <row r="7699">
          <cell r="A7699">
            <v>40926</v>
          </cell>
          <cell r="E7699">
            <v>1233025395</v>
          </cell>
        </row>
        <row r="7700">
          <cell r="A7700">
            <v>40927</v>
          </cell>
          <cell r="E7700">
            <v>1278248692</v>
          </cell>
        </row>
        <row r="7701">
          <cell r="A7701">
            <v>40928</v>
          </cell>
          <cell r="E7701">
            <v>1306892443</v>
          </cell>
        </row>
        <row r="7702">
          <cell r="A7702">
            <v>40929</v>
          </cell>
          <cell r="E7702">
            <v>0</v>
          </cell>
        </row>
        <row r="7703">
          <cell r="A7703">
            <v>40930</v>
          </cell>
          <cell r="E7703">
            <v>0</v>
          </cell>
        </row>
        <row r="7704">
          <cell r="A7704">
            <v>40931</v>
          </cell>
          <cell r="E7704">
            <v>1134658018</v>
          </cell>
        </row>
        <row r="7705">
          <cell r="A7705">
            <v>40932</v>
          </cell>
          <cell r="E7705">
            <v>1120900041</v>
          </cell>
        </row>
        <row r="7706">
          <cell r="A7706">
            <v>40933</v>
          </cell>
          <cell r="E7706">
            <v>1303307885</v>
          </cell>
        </row>
        <row r="7707">
          <cell r="A7707">
            <v>40934</v>
          </cell>
          <cell r="E7707">
            <v>1342540787</v>
          </cell>
        </row>
        <row r="7708">
          <cell r="A7708">
            <v>40935</v>
          </cell>
          <cell r="E7708">
            <v>1258256679</v>
          </cell>
        </row>
        <row r="7709">
          <cell r="A7709">
            <v>40936</v>
          </cell>
          <cell r="E7709">
            <v>0</v>
          </cell>
        </row>
        <row r="7710">
          <cell r="A7710">
            <v>40937</v>
          </cell>
          <cell r="E7710">
            <v>0</v>
          </cell>
        </row>
        <row r="7711">
          <cell r="A7711">
            <v>40938</v>
          </cell>
          <cell r="E7711">
            <v>1125773949</v>
          </cell>
        </row>
        <row r="7712">
          <cell r="A7712">
            <v>40939</v>
          </cell>
          <cell r="E7712">
            <v>1504916405</v>
          </cell>
        </row>
        <row r="7713">
          <cell r="A7713">
            <v>40940</v>
          </cell>
          <cell r="E7713">
            <v>1337525772</v>
          </cell>
        </row>
        <row r="7714">
          <cell r="A7714">
            <v>40941</v>
          </cell>
          <cell r="E7714">
            <v>1202416335</v>
          </cell>
        </row>
        <row r="7715">
          <cell r="A7715">
            <v>40942</v>
          </cell>
          <cell r="E7715">
            <v>1397913004</v>
          </cell>
        </row>
        <row r="7716">
          <cell r="A7716">
            <v>40943</v>
          </cell>
          <cell r="E7716">
            <v>0</v>
          </cell>
        </row>
        <row r="7717">
          <cell r="A7717">
            <v>40944</v>
          </cell>
          <cell r="E7717">
            <v>0</v>
          </cell>
        </row>
        <row r="7718">
          <cell r="A7718">
            <v>40945</v>
          </cell>
          <cell r="E7718">
            <v>1023603676</v>
          </cell>
        </row>
        <row r="7719">
          <cell r="A7719">
            <v>40946</v>
          </cell>
          <cell r="E7719">
            <v>1115094484</v>
          </cell>
        </row>
        <row r="7720">
          <cell r="A7720">
            <v>40947</v>
          </cell>
          <cell r="E7720">
            <v>1172227734</v>
          </cell>
        </row>
        <row r="7721">
          <cell r="A7721">
            <v>40948</v>
          </cell>
          <cell r="E7721">
            <v>1172362944</v>
          </cell>
        </row>
        <row r="7722">
          <cell r="A7722">
            <v>40949</v>
          </cell>
          <cell r="E7722">
            <v>1126831637</v>
          </cell>
        </row>
        <row r="7723">
          <cell r="A7723">
            <v>40950</v>
          </cell>
          <cell r="E7723">
            <v>0</v>
          </cell>
        </row>
        <row r="7724">
          <cell r="A7724">
            <v>40951</v>
          </cell>
          <cell r="E7724">
            <v>0</v>
          </cell>
        </row>
        <row r="7725">
          <cell r="A7725">
            <v>40952</v>
          </cell>
          <cell r="E7725">
            <v>1024062217</v>
          </cell>
        </row>
        <row r="7726">
          <cell r="A7726">
            <v>40953</v>
          </cell>
          <cell r="E7726">
            <v>1116935197</v>
          </cell>
        </row>
        <row r="7727">
          <cell r="A7727">
            <v>40954</v>
          </cell>
          <cell r="E7727">
            <v>1238146382</v>
          </cell>
        </row>
        <row r="7728">
          <cell r="A7728">
            <v>40955</v>
          </cell>
          <cell r="E7728">
            <v>1194531925</v>
          </cell>
        </row>
        <row r="7729">
          <cell r="A7729">
            <v>40956</v>
          </cell>
          <cell r="E7729">
            <v>1256572549</v>
          </cell>
        </row>
        <row r="7730">
          <cell r="A7730">
            <v>40957</v>
          </cell>
          <cell r="E7730">
            <v>0</v>
          </cell>
        </row>
        <row r="7731">
          <cell r="A7731">
            <v>40958</v>
          </cell>
          <cell r="E7731">
            <v>0</v>
          </cell>
        </row>
        <row r="7732">
          <cell r="A7732">
            <v>40959</v>
          </cell>
          <cell r="E7732">
            <v>0</v>
          </cell>
        </row>
        <row r="7733">
          <cell r="A7733">
            <v>40960</v>
          </cell>
          <cell r="E7733">
            <v>1161278808</v>
          </cell>
        </row>
        <row r="7734">
          <cell r="A7734">
            <v>40961</v>
          </cell>
          <cell r="E7734">
            <v>1088485439</v>
          </cell>
        </row>
        <row r="7735">
          <cell r="A7735">
            <v>40962</v>
          </cell>
          <cell r="E7735">
            <v>1143908870</v>
          </cell>
        </row>
        <row r="7736">
          <cell r="A7736">
            <v>40963</v>
          </cell>
          <cell r="E7736">
            <v>984146459</v>
          </cell>
        </row>
        <row r="7737">
          <cell r="A7737">
            <v>40964</v>
          </cell>
          <cell r="E7737">
            <v>0</v>
          </cell>
        </row>
        <row r="7738">
          <cell r="A7738">
            <v>40965</v>
          </cell>
          <cell r="E7738">
            <v>0</v>
          </cell>
        </row>
        <row r="7739">
          <cell r="A7739">
            <v>40966</v>
          </cell>
          <cell r="E7739">
            <v>1126915828</v>
          </cell>
        </row>
        <row r="7740">
          <cell r="A7740">
            <v>40967</v>
          </cell>
          <cell r="E7740">
            <v>1157766031</v>
          </cell>
        </row>
        <row r="7741">
          <cell r="A7741">
            <v>40968</v>
          </cell>
          <cell r="E7741">
            <v>1661427778</v>
          </cell>
        </row>
        <row r="7742">
          <cell r="A7742">
            <v>40969</v>
          </cell>
          <cell r="E7742">
            <v>1207203816</v>
          </cell>
        </row>
        <row r="7743">
          <cell r="A7743">
            <v>40970</v>
          </cell>
          <cell r="E7743">
            <v>1027398670</v>
          </cell>
        </row>
        <row r="7744">
          <cell r="A7744">
            <v>40971</v>
          </cell>
          <cell r="E7744">
            <v>0</v>
          </cell>
        </row>
        <row r="7745">
          <cell r="A7745">
            <v>40972</v>
          </cell>
          <cell r="E7745">
            <v>0</v>
          </cell>
        </row>
        <row r="7746">
          <cell r="A7746">
            <v>40973</v>
          </cell>
          <cell r="E7746">
            <v>1043281081</v>
          </cell>
        </row>
        <row r="7747">
          <cell r="A7747">
            <v>40974</v>
          </cell>
          <cell r="E7747">
            <v>1299668436</v>
          </cell>
        </row>
        <row r="7748">
          <cell r="A7748">
            <v>40975</v>
          </cell>
          <cell r="E7748">
            <v>1129761815</v>
          </cell>
        </row>
        <row r="7749">
          <cell r="A7749">
            <v>40976</v>
          </cell>
          <cell r="E7749">
            <v>1060005854</v>
          </cell>
        </row>
        <row r="7750">
          <cell r="A7750">
            <v>40977</v>
          </cell>
          <cell r="E7750">
            <v>1065856244</v>
          </cell>
        </row>
        <row r="7751">
          <cell r="A7751">
            <v>40978</v>
          </cell>
          <cell r="E7751">
            <v>0</v>
          </cell>
        </row>
        <row r="7752">
          <cell r="A7752">
            <v>40979</v>
          </cell>
          <cell r="E7752">
            <v>0</v>
          </cell>
        </row>
        <row r="7753">
          <cell r="A7753">
            <v>40980</v>
          </cell>
          <cell r="E7753">
            <v>945592160</v>
          </cell>
        </row>
        <row r="7754">
          <cell r="A7754">
            <v>40981</v>
          </cell>
          <cell r="E7754">
            <v>1360253737</v>
          </cell>
        </row>
        <row r="7755">
          <cell r="A7755">
            <v>40982</v>
          </cell>
          <cell r="E7755">
            <v>1315459241</v>
          </cell>
        </row>
        <row r="7756">
          <cell r="A7756">
            <v>40983</v>
          </cell>
          <cell r="E7756">
            <v>1300359502</v>
          </cell>
        </row>
        <row r="7757">
          <cell r="A7757">
            <v>40984</v>
          </cell>
          <cell r="E7757">
            <v>2142853176</v>
          </cell>
        </row>
        <row r="7758">
          <cell r="A7758">
            <v>40985</v>
          </cell>
          <cell r="E7758">
            <v>0</v>
          </cell>
        </row>
        <row r="7759">
          <cell r="A7759">
            <v>40986</v>
          </cell>
          <cell r="E7759">
            <v>0</v>
          </cell>
        </row>
        <row r="7760">
          <cell r="A7760">
            <v>40987</v>
          </cell>
          <cell r="E7760">
            <v>1113391671</v>
          </cell>
        </row>
        <row r="7761">
          <cell r="A7761">
            <v>40988</v>
          </cell>
          <cell r="E7761">
            <v>1076199172</v>
          </cell>
        </row>
        <row r="7762">
          <cell r="A7762">
            <v>40989</v>
          </cell>
          <cell r="E7762">
            <v>1081716535</v>
          </cell>
        </row>
        <row r="7763">
          <cell r="A7763">
            <v>40990</v>
          </cell>
          <cell r="E7763">
            <v>1149336545</v>
          </cell>
        </row>
        <row r="7764">
          <cell r="A7764">
            <v>40991</v>
          </cell>
          <cell r="E7764">
            <v>1096672029</v>
          </cell>
        </row>
        <row r="7765">
          <cell r="A7765">
            <v>40992</v>
          </cell>
          <cell r="E7765">
            <v>0</v>
          </cell>
        </row>
        <row r="7766">
          <cell r="A7766">
            <v>40993</v>
          </cell>
          <cell r="E7766">
            <v>0</v>
          </cell>
        </row>
        <row r="7767">
          <cell r="A7767">
            <v>40994</v>
          </cell>
          <cell r="E7767">
            <v>1110394056</v>
          </cell>
        </row>
        <row r="7768">
          <cell r="A7768">
            <v>40995</v>
          </cell>
          <cell r="E7768">
            <v>1085206578</v>
          </cell>
        </row>
        <row r="7769">
          <cell r="A7769">
            <v>40996</v>
          </cell>
          <cell r="E7769">
            <v>1241781868</v>
          </cell>
        </row>
        <row r="7770">
          <cell r="A7770">
            <v>40997</v>
          </cell>
          <cell r="E7770">
            <v>1244396547</v>
          </cell>
        </row>
        <row r="7771">
          <cell r="A7771">
            <v>40998</v>
          </cell>
          <cell r="E7771">
            <v>1385665491</v>
          </cell>
        </row>
        <row r="7772">
          <cell r="A7772">
            <v>40999</v>
          </cell>
          <cell r="E7772">
            <v>0</v>
          </cell>
        </row>
        <row r="7773">
          <cell r="A7773">
            <v>41000</v>
          </cell>
          <cell r="E7773">
            <v>0</v>
          </cell>
        </row>
        <row r="7774">
          <cell r="A7774">
            <v>41001</v>
          </cell>
          <cell r="E7774">
            <v>1144938628</v>
          </cell>
        </row>
        <row r="7775">
          <cell r="A7775">
            <v>41002</v>
          </cell>
          <cell r="E7775">
            <v>1211840061</v>
          </cell>
        </row>
        <row r="7776">
          <cell r="A7776">
            <v>41003</v>
          </cell>
          <cell r="E7776">
            <v>1225437290</v>
          </cell>
        </row>
        <row r="7777">
          <cell r="A7777">
            <v>41004</v>
          </cell>
          <cell r="E7777">
            <v>1059303745</v>
          </cell>
        </row>
        <row r="7778">
          <cell r="A7778">
            <v>41005</v>
          </cell>
          <cell r="E7778">
            <v>0</v>
          </cell>
        </row>
        <row r="7779">
          <cell r="A7779">
            <v>41006</v>
          </cell>
          <cell r="E7779">
            <v>0</v>
          </cell>
        </row>
        <row r="7780">
          <cell r="A7780">
            <v>41007</v>
          </cell>
          <cell r="E7780">
            <v>0</v>
          </cell>
        </row>
        <row r="7781">
          <cell r="A7781">
            <v>41008</v>
          </cell>
          <cell r="E7781">
            <v>1037596006</v>
          </cell>
        </row>
        <row r="7782">
          <cell r="A7782">
            <v>41009</v>
          </cell>
          <cell r="E7782">
            <v>1451417248</v>
          </cell>
        </row>
        <row r="7783">
          <cell r="A7783">
            <v>41010</v>
          </cell>
          <cell r="E7783">
            <v>1178592746</v>
          </cell>
        </row>
        <row r="7784">
          <cell r="A7784">
            <v>41011</v>
          </cell>
          <cell r="E7784">
            <v>1121581628</v>
          </cell>
        </row>
        <row r="7785">
          <cell r="A7785">
            <v>41012</v>
          </cell>
          <cell r="E7785">
            <v>1150715828</v>
          </cell>
        </row>
        <row r="7786">
          <cell r="A7786">
            <v>41013</v>
          </cell>
          <cell r="E7786">
            <v>0</v>
          </cell>
        </row>
        <row r="7787">
          <cell r="A7787">
            <v>41014</v>
          </cell>
          <cell r="E7787">
            <v>0</v>
          </cell>
        </row>
        <row r="7788">
          <cell r="A7788">
            <v>41015</v>
          </cell>
          <cell r="E7788">
            <v>1105046131</v>
          </cell>
        </row>
        <row r="7789">
          <cell r="A7789">
            <v>41016</v>
          </cell>
          <cell r="E7789">
            <v>1111847403</v>
          </cell>
        </row>
        <row r="7790">
          <cell r="A7790">
            <v>41017</v>
          </cell>
          <cell r="E7790">
            <v>1062955614</v>
          </cell>
        </row>
        <row r="7791">
          <cell r="A7791">
            <v>41018</v>
          </cell>
          <cell r="E7791">
            <v>1266070495</v>
          </cell>
        </row>
        <row r="7792">
          <cell r="A7792">
            <v>41019</v>
          </cell>
          <cell r="E7792">
            <v>1321987668</v>
          </cell>
        </row>
        <row r="7793">
          <cell r="A7793">
            <v>41020</v>
          </cell>
          <cell r="E7793">
            <v>0</v>
          </cell>
        </row>
        <row r="7794">
          <cell r="A7794">
            <v>41021</v>
          </cell>
          <cell r="E7794">
            <v>0</v>
          </cell>
        </row>
        <row r="7795">
          <cell r="A7795">
            <v>41022</v>
          </cell>
          <cell r="E7795">
            <v>1172338819</v>
          </cell>
        </row>
        <row r="7796">
          <cell r="A7796">
            <v>41023</v>
          </cell>
          <cell r="E7796">
            <v>1114432118</v>
          </cell>
        </row>
        <row r="7797">
          <cell r="A7797">
            <v>41024</v>
          </cell>
          <cell r="E7797">
            <v>1242443222</v>
          </cell>
        </row>
        <row r="7798">
          <cell r="A7798">
            <v>41025</v>
          </cell>
          <cell r="E7798">
            <v>1155496777</v>
          </cell>
        </row>
        <row r="7799">
          <cell r="A7799">
            <v>41026</v>
          </cell>
          <cell r="E7799">
            <v>1111009997</v>
          </cell>
        </row>
        <row r="7800">
          <cell r="A7800">
            <v>41027</v>
          </cell>
          <cell r="E7800">
            <v>0</v>
          </cell>
        </row>
        <row r="7801">
          <cell r="A7801">
            <v>41028</v>
          </cell>
          <cell r="E7801">
            <v>0</v>
          </cell>
        </row>
        <row r="7802">
          <cell r="A7802">
            <v>41029</v>
          </cell>
          <cell r="E7802">
            <v>1163170990</v>
          </cell>
        </row>
        <row r="7803">
          <cell r="A7803">
            <v>41030</v>
          </cell>
          <cell r="E7803">
            <v>1157866900</v>
          </cell>
        </row>
        <row r="7804">
          <cell r="A7804">
            <v>41031</v>
          </cell>
          <cell r="E7804">
            <v>1208254982</v>
          </cell>
        </row>
        <row r="7805">
          <cell r="A7805">
            <v>41032</v>
          </cell>
          <cell r="E7805">
            <v>1247806671</v>
          </cell>
        </row>
        <row r="7806">
          <cell r="A7806">
            <v>41033</v>
          </cell>
          <cell r="E7806">
            <v>1225300419</v>
          </cell>
        </row>
        <row r="7807">
          <cell r="A7807">
            <v>41034</v>
          </cell>
          <cell r="E7807">
            <v>0</v>
          </cell>
        </row>
        <row r="7808">
          <cell r="A7808">
            <v>41035</v>
          </cell>
          <cell r="E7808">
            <v>0</v>
          </cell>
        </row>
        <row r="7809">
          <cell r="A7809">
            <v>41036</v>
          </cell>
          <cell r="E7809">
            <v>1138222323</v>
          </cell>
        </row>
        <row r="7810">
          <cell r="A7810">
            <v>41037</v>
          </cell>
          <cell r="E7810">
            <v>1331784516</v>
          </cell>
        </row>
        <row r="7811">
          <cell r="A7811">
            <v>41038</v>
          </cell>
          <cell r="E7811">
            <v>1407921409</v>
          </cell>
        </row>
        <row r="7812">
          <cell r="A7812">
            <v>41039</v>
          </cell>
          <cell r="E7812">
            <v>1185579204</v>
          </cell>
        </row>
        <row r="7813">
          <cell r="A7813">
            <v>41040</v>
          </cell>
          <cell r="E7813">
            <v>1182314142</v>
          </cell>
        </row>
        <row r="7814">
          <cell r="A7814">
            <v>41041</v>
          </cell>
          <cell r="E7814">
            <v>0</v>
          </cell>
        </row>
        <row r="7815">
          <cell r="A7815">
            <v>41042</v>
          </cell>
          <cell r="E7815">
            <v>0</v>
          </cell>
        </row>
        <row r="7816">
          <cell r="A7816">
            <v>41043</v>
          </cell>
          <cell r="E7816">
            <v>1171075589</v>
          </cell>
        </row>
        <row r="7817">
          <cell r="A7817">
            <v>41044</v>
          </cell>
          <cell r="E7817">
            <v>1306388634</v>
          </cell>
        </row>
        <row r="7818">
          <cell r="A7818">
            <v>41045</v>
          </cell>
          <cell r="E7818">
            <v>1347166618</v>
          </cell>
        </row>
        <row r="7819">
          <cell r="A7819">
            <v>41046</v>
          </cell>
          <cell r="E7819">
            <v>1436344227</v>
          </cell>
        </row>
        <row r="7820">
          <cell r="A7820">
            <v>41047</v>
          </cell>
          <cell r="E7820">
            <v>1608829617</v>
          </cell>
        </row>
        <row r="7821">
          <cell r="A7821">
            <v>41048</v>
          </cell>
          <cell r="E7821">
            <v>0</v>
          </cell>
        </row>
        <row r="7822">
          <cell r="A7822">
            <v>41049</v>
          </cell>
          <cell r="E7822">
            <v>0</v>
          </cell>
        </row>
        <row r="7823">
          <cell r="A7823">
            <v>41050</v>
          </cell>
          <cell r="E7823">
            <v>1203107940</v>
          </cell>
        </row>
        <row r="7824">
          <cell r="A7824">
            <v>41051</v>
          </cell>
          <cell r="E7824">
            <v>1299394450</v>
          </cell>
        </row>
        <row r="7825">
          <cell r="A7825">
            <v>41052</v>
          </cell>
          <cell r="E7825">
            <v>1302283086</v>
          </cell>
        </row>
        <row r="7826">
          <cell r="A7826">
            <v>41053</v>
          </cell>
          <cell r="E7826">
            <v>1215907593</v>
          </cell>
        </row>
        <row r="7827">
          <cell r="A7827">
            <v>41054</v>
          </cell>
          <cell r="E7827">
            <v>875013659</v>
          </cell>
        </row>
        <row r="7828">
          <cell r="A7828">
            <v>41055</v>
          </cell>
          <cell r="E7828">
            <v>0</v>
          </cell>
        </row>
        <row r="7829">
          <cell r="A7829">
            <v>41056</v>
          </cell>
          <cell r="E7829">
            <v>0</v>
          </cell>
        </row>
        <row r="7830">
          <cell r="A7830">
            <v>41057</v>
          </cell>
          <cell r="E7830">
            <v>0</v>
          </cell>
        </row>
        <row r="7831">
          <cell r="A7831">
            <v>41058</v>
          </cell>
          <cell r="E7831">
            <v>1048060495</v>
          </cell>
        </row>
        <row r="7832">
          <cell r="A7832">
            <v>41059</v>
          </cell>
          <cell r="E7832">
            <v>1150004683</v>
          </cell>
        </row>
        <row r="7833">
          <cell r="A7833">
            <v>41060</v>
          </cell>
          <cell r="E7833">
            <v>1811621806</v>
          </cell>
        </row>
        <row r="7834">
          <cell r="A7834">
            <v>41061</v>
          </cell>
          <cell r="E7834">
            <v>1471312255</v>
          </cell>
        </row>
        <row r="7835">
          <cell r="A7835">
            <v>41062</v>
          </cell>
          <cell r="E7835">
            <v>0</v>
          </cell>
        </row>
        <row r="7836">
          <cell r="A7836">
            <v>41063</v>
          </cell>
          <cell r="E7836">
            <v>0</v>
          </cell>
        </row>
        <row r="7837">
          <cell r="A7837">
            <v>41064</v>
          </cell>
          <cell r="E7837">
            <v>1229025725</v>
          </cell>
        </row>
        <row r="7838">
          <cell r="A7838">
            <v>41065</v>
          </cell>
          <cell r="E7838">
            <v>1051395062</v>
          </cell>
        </row>
        <row r="7839">
          <cell r="A7839">
            <v>41066</v>
          </cell>
          <cell r="E7839">
            <v>1291100637</v>
          </cell>
        </row>
        <row r="7840">
          <cell r="A7840">
            <v>41067</v>
          </cell>
          <cell r="E7840">
            <v>1265945411</v>
          </cell>
        </row>
        <row r="7841">
          <cell r="A7841">
            <v>41068</v>
          </cell>
          <cell r="E7841">
            <v>1041233821</v>
          </cell>
        </row>
        <row r="7842">
          <cell r="A7842">
            <v>41069</v>
          </cell>
          <cell r="E7842">
            <v>0</v>
          </cell>
        </row>
        <row r="7843">
          <cell r="A7843">
            <v>41070</v>
          </cell>
          <cell r="E7843">
            <v>0</v>
          </cell>
        </row>
        <row r="7844">
          <cell r="A7844">
            <v>41071</v>
          </cell>
          <cell r="E7844">
            <v>1108537276</v>
          </cell>
        </row>
        <row r="7845">
          <cell r="A7845">
            <v>41072</v>
          </cell>
          <cell r="E7845">
            <v>1081858726</v>
          </cell>
        </row>
        <row r="7846">
          <cell r="A7846">
            <v>41073</v>
          </cell>
          <cell r="E7846">
            <v>1058945486</v>
          </cell>
        </row>
        <row r="7847">
          <cell r="A7847">
            <v>41074</v>
          </cell>
          <cell r="E7847">
            <v>1169604060</v>
          </cell>
        </row>
        <row r="7848">
          <cell r="A7848">
            <v>41075</v>
          </cell>
          <cell r="E7848">
            <v>1937216851</v>
          </cell>
        </row>
        <row r="7849">
          <cell r="A7849">
            <v>41076</v>
          </cell>
          <cell r="E7849">
            <v>0</v>
          </cell>
        </row>
        <row r="7850">
          <cell r="A7850">
            <v>41077</v>
          </cell>
          <cell r="E7850">
            <v>0</v>
          </cell>
        </row>
        <row r="7851">
          <cell r="A7851">
            <v>41078</v>
          </cell>
          <cell r="E7851">
            <v>1033871072</v>
          </cell>
        </row>
        <row r="7852">
          <cell r="A7852">
            <v>41079</v>
          </cell>
          <cell r="E7852">
            <v>1159586145</v>
          </cell>
        </row>
        <row r="7853">
          <cell r="A7853">
            <v>41080</v>
          </cell>
          <cell r="E7853">
            <v>1145601666</v>
          </cell>
        </row>
        <row r="7854">
          <cell r="A7854">
            <v>41081</v>
          </cell>
          <cell r="E7854">
            <v>1271522395</v>
          </cell>
        </row>
        <row r="7855">
          <cell r="A7855">
            <v>41082</v>
          </cell>
          <cell r="E7855">
            <v>2511051681</v>
          </cell>
        </row>
        <row r="7856">
          <cell r="A7856">
            <v>41083</v>
          </cell>
          <cell r="E7856">
            <v>0</v>
          </cell>
        </row>
        <row r="7857">
          <cell r="A7857">
            <v>41084</v>
          </cell>
          <cell r="E7857">
            <v>0</v>
          </cell>
        </row>
        <row r="7858">
          <cell r="A7858">
            <v>41085</v>
          </cell>
          <cell r="E7858">
            <v>1080384844</v>
          </cell>
        </row>
        <row r="7859">
          <cell r="A7859">
            <v>41086</v>
          </cell>
          <cell r="E7859">
            <v>1054296473</v>
          </cell>
        </row>
        <row r="7860">
          <cell r="A7860">
            <v>41087</v>
          </cell>
          <cell r="E7860">
            <v>1016201216</v>
          </cell>
        </row>
        <row r="7861">
          <cell r="A7861">
            <v>41088</v>
          </cell>
          <cell r="E7861">
            <v>1309781783</v>
          </cell>
        </row>
        <row r="7862">
          <cell r="A7862">
            <v>41089</v>
          </cell>
          <cell r="E7862">
            <v>1524224166</v>
          </cell>
        </row>
        <row r="7863">
          <cell r="A7863">
            <v>41090</v>
          </cell>
          <cell r="E7863">
            <v>0</v>
          </cell>
        </row>
        <row r="7864">
          <cell r="A7864">
            <v>41091</v>
          </cell>
          <cell r="E7864">
            <v>0</v>
          </cell>
        </row>
        <row r="7865">
          <cell r="A7865">
            <v>41092</v>
          </cell>
          <cell r="E7865">
            <v>1086528762</v>
          </cell>
        </row>
        <row r="7866">
          <cell r="A7866">
            <v>41093</v>
          </cell>
          <cell r="E7866">
            <v>683079631</v>
          </cell>
        </row>
        <row r="7867">
          <cell r="A7867">
            <v>41094</v>
          </cell>
          <cell r="E7867">
            <v>0</v>
          </cell>
        </row>
        <row r="7868">
          <cell r="A7868">
            <v>41095</v>
          </cell>
          <cell r="E7868">
            <v>1014817442</v>
          </cell>
        </row>
        <row r="7869">
          <cell r="A7869">
            <v>41096</v>
          </cell>
          <cell r="E7869">
            <v>891832305</v>
          </cell>
        </row>
        <row r="7870">
          <cell r="A7870">
            <v>41097</v>
          </cell>
          <cell r="E7870">
            <v>0</v>
          </cell>
        </row>
        <row r="7871">
          <cell r="A7871">
            <v>41098</v>
          </cell>
          <cell r="E7871">
            <v>0</v>
          </cell>
        </row>
        <row r="7872">
          <cell r="A7872">
            <v>41099</v>
          </cell>
          <cell r="E7872">
            <v>939236533</v>
          </cell>
        </row>
        <row r="7873">
          <cell r="A7873">
            <v>41100</v>
          </cell>
          <cell r="E7873">
            <v>1122514753</v>
          </cell>
        </row>
        <row r="7874">
          <cell r="A7874">
            <v>41101</v>
          </cell>
          <cell r="E7874">
            <v>1133074912</v>
          </cell>
        </row>
        <row r="7875">
          <cell r="A7875">
            <v>41102</v>
          </cell>
          <cell r="E7875">
            <v>1152293732</v>
          </cell>
        </row>
        <row r="7876">
          <cell r="A7876">
            <v>41103</v>
          </cell>
          <cell r="E7876">
            <v>1024796558</v>
          </cell>
        </row>
        <row r="7877">
          <cell r="A7877">
            <v>41104</v>
          </cell>
          <cell r="E7877">
            <v>0</v>
          </cell>
        </row>
        <row r="7878">
          <cell r="A7878">
            <v>41105</v>
          </cell>
          <cell r="E7878">
            <v>0</v>
          </cell>
        </row>
        <row r="7879">
          <cell r="A7879">
            <v>41106</v>
          </cell>
          <cell r="E7879">
            <v>911936226</v>
          </cell>
        </row>
        <row r="7880">
          <cell r="A7880">
            <v>41107</v>
          </cell>
          <cell r="E7880">
            <v>1072912236</v>
          </cell>
        </row>
        <row r="7881">
          <cell r="A7881">
            <v>41108</v>
          </cell>
          <cell r="E7881">
            <v>1131241627</v>
          </cell>
        </row>
        <row r="7882">
          <cell r="A7882">
            <v>41109</v>
          </cell>
          <cell r="E7882">
            <v>1202503334</v>
          </cell>
        </row>
        <row r="7883">
          <cell r="A7883">
            <v>41110</v>
          </cell>
          <cell r="E7883">
            <v>1538345204</v>
          </cell>
        </row>
        <row r="7884">
          <cell r="A7884">
            <v>41111</v>
          </cell>
          <cell r="E7884">
            <v>0</v>
          </cell>
        </row>
        <row r="7885">
          <cell r="A7885">
            <v>41112</v>
          </cell>
          <cell r="E7885">
            <v>0</v>
          </cell>
        </row>
        <row r="7886">
          <cell r="A7886">
            <v>41113</v>
          </cell>
          <cell r="E7886">
            <v>1158552860</v>
          </cell>
        </row>
        <row r="7887">
          <cell r="A7887">
            <v>41114</v>
          </cell>
          <cell r="E7887">
            <v>1233774393</v>
          </cell>
        </row>
        <row r="7888">
          <cell r="A7888">
            <v>41115</v>
          </cell>
          <cell r="E7888">
            <v>1198919377</v>
          </cell>
        </row>
        <row r="7889">
          <cell r="A7889">
            <v>41116</v>
          </cell>
          <cell r="E7889">
            <v>1396117987</v>
          </cell>
        </row>
        <row r="7890">
          <cell r="A7890">
            <v>41117</v>
          </cell>
          <cell r="E7890">
            <v>1374894134</v>
          </cell>
        </row>
        <row r="7891">
          <cell r="A7891">
            <v>41118</v>
          </cell>
          <cell r="E7891">
            <v>0</v>
          </cell>
        </row>
        <row r="7892">
          <cell r="A7892">
            <v>41119</v>
          </cell>
          <cell r="E7892">
            <v>0</v>
          </cell>
        </row>
        <row r="7893">
          <cell r="A7893">
            <v>41120</v>
          </cell>
          <cell r="E7893">
            <v>1022929984</v>
          </cell>
        </row>
        <row r="7894">
          <cell r="A7894">
            <v>41121</v>
          </cell>
          <cell r="E7894">
            <v>1317104134</v>
          </cell>
        </row>
        <row r="7895">
          <cell r="A7895">
            <v>41122</v>
          </cell>
          <cell r="E7895">
            <v>1546705643</v>
          </cell>
        </row>
        <row r="7896">
          <cell r="A7896">
            <v>41123</v>
          </cell>
          <cell r="E7896">
            <v>1323276279</v>
          </cell>
        </row>
        <row r="7897">
          <cell r="A7897">
            <v>41124</v>
          </cell>
          <cell r="E7897">
            <v>1224473094</v>
          </cell>
        </row>
        <row r="7898">
          <cell r="A7898">
            <v>41125</v>
          </cell>
          <cell r="E7898">
            <v>0</v>
          </cell>
        </row>
        <row r="7899">
          <cell r="A7899">
            <v>41126</v>
          </cell>
          <cell r="E7899">
            <v>0</v>
          </cell>
        </row>
        <row r="7900">
          <cell r="A7900">
            <v>41127</v>
          </cell>
          <cell r="E7900">
            <v>1011632952</v>
          </cell>
        </row>
        <row r="7901">
          <cell r="A7901">
            <v>41128</v>
          </cell>
          <cell r="E7901">
            <v>1141253586</v>
          </cell>
        </row>
        <row r="7902">
          <cell r="A7902">
            <v>41129</v>
          </cell>
          <cell r="E7902">
            <v>1003176986</v>
          </cell>
        </row>
        <row r="7903">
          <cell r="A7903">
            <v>41130</v>
          </cell>
          <cell r="E7903">
            <v>936452046</v>
          </cell>
        </row>
        <row r="7904">
          <cell r="A7904">
            <v>41131</v>
          </cell>
          <cell r="E7904">
            <v>899309413</v>
          </cell>
        </row>
        <row r="7905">
          <cell r="A7905">
            <v>41132</v>
          </cell>
          <cell r="E7905">
            <v>0</v>
          </cell>
        </row>
        <row r="7906">
          <cell r="A7906">
            <v>41133</v>
          </cell>
          <cell r="E7906">
            <v>0</v>
          </cell>
        </row>
        <row r="7907">
          <cell r="A7907">
            <v>41134</v>
          </cell>
          <cell r="E7907">
            <v>770440093</v>
          </cell>
        </row>
        <row r="7908">
          <cell r="A7908">
            <v>41135</v>
          </cell>
          <cell r="E7908">
            <v>901485619</v>
          </cell>
        </row>
        <row r="7909">
          <cell r="A7909">
            <v>41136</v>
          </cell>
          <cell r="E7909">
            <v>796210339</v>
          </cell>
        </row>
        <row r="7910">
          <cell r="A7910">
            <v>41137</v>
          </cell>
          <cell r="E7910">
            <v>926074669</v>
          </cell>
        </row>
        <row r="7911">
          <cell r="A7911">
            <v>41138</v>
          </cell>
          <cell r="E7911">
            <v>985904887</v>
          </cell>
        </row>
        <row r="7912">
          <cell r="A7912">
            <v>41139</v>
          </cell>
          <cell r="E7912">
            <v>0</v>
          </cell>
        </row>
        <row r="7913">
          <cell r="A7913">
            <v>41140</v>
          </cell>
          <cell r="E7913">
            <v>0</v>
          </cell>
        </row>
        <row r="7914">
          <cell r="A7914">
            <v>41141</v>
          </cell>
          <cell r="E7914">
            <v>872309550</v>
          </cell>
        </row>
        <row r="7915">
          <cell r="A7915">
            <v>41142</v>
          </cell>
          <cell r="E7915">
            <v>1005537871</v>
          </cell>
        </row>
        <row r="7916">
          <cell r="A7916">
            <v>41143</v>
          </cell>
          <cell r="E7916">
            <v>969412116</v>
          </cell>
        </row>
        <row r="7917">
          <cell r="A7917">
            <v>41144</v>
          </cell>
          <cell r="E7917">
            <v>933050887</v>
          </cell>
        </row>
        <row r="7918">
          <cell r="A7918">
            <v>41145</v>
          </cell>
          <cell r="E7918">
            <v>809505843</v>
          </cell>
        </row>
        <row r="7919">
          <cell r="A7919">
            <v>41146</v>
          </cell>
          <cell r="E7919">
            <v>0</v>
          </cell>
        </row>
        <row r="7920">
          <cell r="A7920">
            <v>41147</v>
          </cell>
          <cell r="E7920">
            <v>0</v>
          </cell>
        </row>
        <row r="7921">
          <cell r="A7921">
            <v>41148</v>
          </cell>
          <cell r="E7921">
            <v>791913673</v>
          </cell>
        </row>
        <row r="7922">
          <cell r="A7922">
            <v>41149</v>
          </cell>
          <cell r="E7922">
            <v>816621608</v>
          </cell>
        </row>
        <row r="7923">
          <cell r="A7923">
            <v>41150</v>
          </cell>
          <cell r="E7923">
            <v>811092621</v>
          </cell>
        </row>
        <row r="7924">
          <cell r="A7924">
            <v>41151</v>
          </cell>
          <cell r="E7924">
            <v>770770864</v>
          </cell>
        </row>
        <row r="7925">
          <cell r="A7925">
            <v>41152</v>
          </cell>
          <cell r="E7925">
            <v>1043716761</v>
          </cell>
        </row>
        <row r="7926">
          <cell r="A7926">
            <v>41153</v>
          </cell>
          <cell r="E7926">
            <v>0</v>
          </cell>
        </row>
        <row r="7927">
          <cell r="A7927">
            <v>41154</v>
          </cell>
          <cell r="E7927">
            <v>0</v>
          </cell>
        </row>
        <row r="7928">
          <cell r="A7928">
            <v>41155</v>
          </cell>
          <cell r="E7928">
            <v>0</v>
          </cell>
        </row>
        <row r="7929">
          <cell r="A7929">
            <v>41156</v>
          </cell>
          <cell r="E7929">
            <v>936753565</v>
          </cell>
        </row>
        <row r="7930">
          <cell r="A7930">
            <v>41157</v>
          </cell>
          <cell r="E7930">
            <v>1033013846</v>
          </cell>
        </row>
        <row r="7931">
          <cell r="A7931">
            <v>41158</v>
          </cell>
          <cell r="E7931">
            <v>1153887736</v>
          </cell>
        </row>
        <row r="7932">
          <cell r="A7932">
            <v>41159</v>
          </cell>
          <cell r="E7932">
            <v>1062361072</v>
          </cell>
        </row>
        <row r="7933">
          <cell r="A7933">
            <v>41160</v>
          </cell>
          <cell r="E7933">
            <v>0</v>
          </cell>
        </row>
        <row r="7934">
          <cell r="A7934">
            <v>41161</v>
          </cell>
          <cell r="E7934">
            <v>0</v>
          </cell>
        </row>
        <row r="7935">
          <cell r="A7935">
            <v>41162</v>
          </cell>
          <cell r="E7935">
            <v>944836145</v>
          </cell>
        </row>
        <row r="7936">
          <cell r="A7936">
            <v>41163</v>
          </cell>
          <cell r="E7936">
            <v>1047319595</v>
          </cell>
        </row>
        <row r="7937">
          <cell r="A7937">
            <v>41164</v>
          </cell>
          <cell r="E7937">
            <v>1032148467</v>
          </cell>
        </row>
        <row r="7938">
          <cell r="A7938">
            <v>41165</v>
          </cell>
          <cell r="E7938">
            <v>1266190792</v>
          </cell>
        </row>
        <row r="7939">
          <cell r="A7939">
            <v>41166</v>
          </cell>
          <cell r="E7939">
            <v>1419168293</v>
          </cell>
        </row>
        <row r="7940">
          <cell r="A7940">
            <v>41167</v>
          </cell>
          <cell r="E7940">
            <v>0</v>
          </cell>
        </row>
        <row r="7941">
          <cell r="A7941">
            <v>41168</v>
          </cell>
          <cell r="E7941">
            <v>0</v>
          </cell>
        </row>
        <row r="7942">
          <cell r="A7942">
            <v>41169</v>
          </cell>
          <cell r="E7942">
            <v>984126318</v>
          </cell>
        </row>
        <row r="7943">
          <cell r="A7943">
            <v>41170</v>
          </cell>
          <cell r="E7943">
            <v>984495298</v>
          </cell>
        </row>
        <row r="7944">
          <cell r="A7944">
            <v>41171</v>
          </cell>
          <cell r="E7944">
            <v>1012522326</v>
          </cell>
        </row>
        <row r="7945">
          <cell r="A7945">
            <v>41172</v>
          </cell>
          <cell r="E7945">
            <v>1030619637</v>
          </cell>
        </row>
        <row r="7946">
          <cell r="A7946">
            <v>41173</v>
          </cell>
          <cell r="E7946">
            <v>2692638072</v>
          </cell>
        </row>
        <row r="7947">
          <cell r="A7947">
            <v>41174</v>
          </cell>
          <cell r="E7947">
            <v>0</v>
          </cell>
        </row>
        <row r="7948">
          <cell r="A7948">
            <v>41175</v>
          </cell>
          <cell r="E7948">
            <v>0</v>
          </cell>
        </row>
        <row r="7949">
          <cell r="A7949">
            <v>41176</v>
          </cell>
          <cell r="E7949">
            <v>934307497</v>
          </cell>
        </row>
        <row r="7950">
          <cell r="A7950">
            <v>41177</v>
          </cell>
          <cell r="E7950">
            <v>1167079143</v>
          </cell>
        </row>
        <row r="7951">
          <cell r="A7951">
            <v>41178</v>
          </cell>
          <cell r="E7951">
            <v>1147670581</v>
          </cell>
        </row>
        <row r="7952">
          <cell r="A7952">
            <v>41179</v>
          </cell>
          <cell r="E7952">
            <v>988144578</v>
          </cell>
        </row>
        <row r="7953">
          <cell r="A7953">
            <v>41180</v>
          </cell>
          <cell r="E7953">
            <v>1197110229</v>
          </cell>
        </row>
        <row r="7954">
          <cell r="A7954">
            <v>41181</v>
          </cell>
          <cell r="E7954">
            <v>0</v>
          </cell>
        </row>
        <row r="7955">
          <cell r="A7955">
            <v>41182</v>
          </cell>
          <cell r="E7955">
            <v>0</v>
          </cell>
        </row>
        <row r="7956">
          <cell r="A7956">
            <v>41183</v>
          </cell>
          <cell r="E7956">
            <v>1032954501</v>
          </cell>
        </row>
        <row r="7957">
          <cell r="A7957">
            <v>41184</v>
          </cell>
          <cell r="E7957">
            <v>948809754</v>
          </cell>
        </row>
        <row r="7958">
          <cell r="A7958">
            <v>41185</v>
          </cell>
          <cell r="E7958">
            <v>1039354708</v>
          </cell>
        </row>
        <row r="7959">
          <cell r="A7959">
            <v>41186</v>
          </cell>
          <cell r="E7959">
            <v>1056886874</v>
          </cell>
        </row>
        <row r="7960">
          <cell r="A7960">
            <v>41187</v>
          </cell>
          <cell r="E7960">
            <v>944515798</v>
          </cell>
        </row>
        <row r="7961">
          <cell r="A7961">
            <v>41188</v>
          </cell>
          <cell r="E7961">
            <v>0</v>
          </cell>
        </row>
        <row r="7962">
          <cell r="A7962">
            <v>41189</v>
          </cell>
          <cell r="E7962">
            <v>0</v>
          </cell>
        </row>
        <row r="7963">
          <cell r="A7963">
            <v>41190</v>
          </cell>
          <cell r="E7963">
            <v>704504447</v>
          </cell>
        </row>
        <row r="7964">
          <cell r="A7964">
            <v>41191</v>
          </cell>
          <cell r="E7964">
            <v>984233458</v>
          </cell>
        </row>
        <row r="7965">
          <cell r="A7965">
            <v>41192</v>
          </cell>
          <cell r="E7965">
            <v>971357913</v>
          </cell>
        </row>
        <row r="7966">
          <cell r="A7966">
            <v>41193</v>
          </cell>
          <cell r="E7966">
            <v>1109221663</v>
          </cell>
        </row>
        <row r="7967">
          <cell r="A7967">
            <v>41194</v>
          </cell>
          <cell r="E7967">
            <v>998559346</v>
          </cell>
        </row>
        <row r="7968">
          <cell r="A7968">
            <v>41195</v>
          </cell>
          <cell r="E7968">
            <v>0</v>
          </cell>
        </row>
        <row r="7969">
          <cell r="A7969">
            <v>41196</v>
          </cell>
          <cell r="E7969">
            <v>0</v>
          </cell>
        </row>
        <row r="7970">
          <cell r="A7970">
            <v>41197</v>
          </cell>
          <cell r="E7970">
            <v>1019321471</v>
          </cell>
        </row>
        <row r="7971">
          <cell r="A7971">
            <v>41198</v>
          </cell>
          <cell r="E7971">
            <v>1061518867</v>
          </cell>
        </row>
        <row r="7972">
          <cell r="A7972">
            <v>41199</v>
          </cell>
          <cell r="E7972">
            <v>1113237991</v>
          </cell>
        </row>
        <row r="7973">
          <cell r="A7973">
            <v>41200</v>
          </cell>
          <cell r="E7973">
            <v>1185656407</v>
          </cell>
        </row>
        <row r="7974">
          <cell r="A7974">
            <v>41201</v>
          </cell>
          <cell r="E7974">
            <v>1401375790</v>
          </cell>
        </row>
        <row r="7975">
          <cell r="A7975">
            <v>41202</v>
          </cell>
          <cell r="E7975">
            <v>0</v>
          </cell>
        </row>
        <row r="7976">
          <cell r="A7976">
            <v>41203</v>
          </cell>
          <cell r="E7976">
            <v>0</v>
          </cell>
        </row>
        <row r="7977">
          <cell r="A7977">
            <v>41204</v>
          </cell>
          <cell r="E7977">
            <v>989375843</v>
          </cell>
        </row>
        <row r="7978">
          <cell r="A7978">
            <v>41205</v>
          </cell>
          <cell r="E7978">
            <v>1077463938</v>
          </cell>
        </row>
        <row r="7979">
          <cell r="A7979">
            <v>41206</v>
          </cell>
          <cell r="E7979">
            <v>1026917234</v>
          </cell>
        </row>
        <row r="7980">
          <cell r="A7980">
            <v>41207</v>
          </cell>
          <cell r="E7980">
            <v>1068338421</v>
          </cell>
        </row>
        <row r="7981">
          <cell r="A7981">
            <v>41208</v>
          </cell>
          <cell r="E7981">
            <v>1091749586</v>
          </cell>
        </row>
        <row r="7982">
          <cell r="A7982">
            <v>41209</v>
          </cell>
          <cell r="E7982">
            <v>0</v>
          </cell>
        </row>
        <row r="7983">
          <cell r="A7983">
            <v>41210</v>
          </cell>
          <cell r="E7983">
            <v>0</v>
          </cell>
        </row>
        <row r="7984">
          <cell r="A7984">
            <v>41211</v>
          </cell>
          <cell r="E7984">
            <v>0</v>
          </cell>
        </row>
        <row r="7985">
          <cell r="A7985">
            <v>41212</v>
          </cell>
          <cell r="E7985">
            <v>0</v>
          </cell>
        </row>
        <row r="7986">
          <cell r="A7986">
            <v>41213</v>
          </cell>
          <cell r="E7986">
            <v>1257164130</v>
          </cell>
        </row>
        <row r="7987">
          <cell r="A7987">
            <v>41214</v>
          </cell>
          <cell r="E7987">
            <v>1199548972</v>
          </cell>
        </row>
        <row r="7988">
          <cell r="A7988">
            <v>41215</v>
          </cell>
          <cell r="E7988">
            <v>1189441112</v>
          </cell>
        </row>
        <row r="7989">
          <cell r="A7989">
            <v>41216</v>
          </cell>
          <cell r="E7989">
            <v>0</v>
          </cell>
        </row>
        <row r="7990">
          <cell r="A7990">
            <v>41217</v>
          </cell>
          <cell r="E7990">
            <v>0</v>
          </cell>
        </row>
        <row r="7991">
          <cell r="A7991">
            <v>41218</v>
          </cell>
          <cell r="E7991">
            <v>913678662</v>
          </cell>
        </row>
        <row r="7992">
          <cell r="A7992">
            <v>41219</v>
          </cell>
          <cell r="E7992">
            <v>1018923327</v>
          </cell>
        </row>
        <row r="7993">
          <cell r="A7993">
            <v>41220</v>
          </cell>
          <cell r="E7993">
            <v>1364903433</v>
          </cell>
        </row>
        <row r="7994">
          <cell r="A7994">
            <v>41221</v>
          </cell>
          <cell r="E7994">
            <v>1180185343</v>
          </cell>
        </row>
        <row r="7995">
          <cell r="A7995">
            <v>41222</v>
          </cell>
          <cell r="E7995">
            <v>1135383841</v>
          </cell>
        </row>
        <row r="7996">
          <cell r="A7996">
            <v>41223</v>
          </cell>
          <cell r="E7996">
            <v>0</v>
          </cell>
        </row>
        <row r="7997">
          <cell r="A7997">
            <v>41224</v>
          </cell>
          <cell r="E7997">
            <v>0</v>
          </cell>
        </row>
        <row r="7998">
          <cell r="A7998">
            <v>41225</v>
          </cell>
          <cell r="E7998">
            <v>621849701</v>
          </cell>
        </row>
        <row r="7999">
          <cell r="A7999">
            <v>41226</v>
          </cell>
          <cell r="E7999">
            <v>1060261581</v>
          </cell>
        </row>
        <row r="8000">
          <cell r="A8000">
            <v>41227</v>
          </cell>
          <cell r="E8000">
            <v>1291607760</v>
          </cell>
        </row>
        <row r="8001">
          <cell r="A8001">
            <v>41228</v>
          </cell>
          <cell r="E8001">
            <v>1231947898</v>
          </cell>
        </row>
        <row r="8002">
          <cell r="A8002">
            <v>41229</v>
          </cell>
          <cell r="E8002">
            <v>1386976398</v>
          </cell>
        </row>
        <row r="8003">
          <cell r="A8003">
            <v>41230</v>
          </cell>
          <cell r="E8003">
            <v>0</v>
          </cell>
        </row>
        <row r="8004">
          <cell r="A8004">
            <v>41231</v>
          </cell>
          <cell r="E8004">
            <v>0</v>
          </cell>
        </row>
        <row r="8005">
          <cell r="A8005">
            <v>41232</v>
          </cell>
          <cell r="E8005">
            <v>1103403771</v>
          </cell>
        </row>
        <row r="8006">
          <cell r="A8006">
            <v>41233</v>
          </cell>
          <cell r="E8006">
            <v>1005873374</v>
          </cell>
        </row>
        <row r="8007">
          <cell r="A8007">
            <v>41234</v>
          </cell>
          <cell r="E8007">
            <v>826465081</v>
          </cell>
        </row>
        <row r="8008">
          <cell r="A8008">
            <v>41235</v>
          </cell>
          <cell r="E8008">
            <v>0</v>
          </cell>
        </row>
        <row r="8009">
          <cell r="A8009">
            <v>41236</v>
          </cell>
          <cell r="E8009">
            <v>498831719</v>
          </cell>
        </row>
        <row r="8010">
          <cell r="A8010">
            <v>41237</v>
          </cell>
          <cell r="E8010">
            <v>0</v>
          </cell>
        </row>
        <row r="8011">
          <cell r="A8011">
            <v>41238</v>
          </cell>
          <cell r="E8011">
            <v>0</v>
          </cell>
        </row>
        <row r="8012">
          <cell r="A8012">
            <v>41239</v>
          </cell>
          <cell r="E8012">
            <v>961775787</v>
          </cell>
        </row>
        <row r="8013">
          <cell r="A8013">
            <v>41240</v>
          </cell>
          <cell r="E8013">
            <v>1059713940</v>
          </cell>
        </row>
        <row r="8014">
          <cell r="A8014">
            <v>41241</v>
          </cell>
          <cell r="E8014">
            <v>1097569137</v>
          </cell>
        </row>
        <row r="8015">
          <cell r="A8015">
            <v>41242</v>
          </cell>
          <cell r="E8015">
            <v>1061145693</v>
          </cell>
        </row>
        <row r="8016">
          <cell r="A8016">
            <v>41243</v>
          </cell>
          <cell r="E8016">
            <v>1594885445</v>
          </cell>
        </row>
        <row r="8017">
          <cell r="A8017">
            <v>41244</v>
          </cell>
          <cell r="E8017">
            <v>0</v>
          </cell>
        </row>
        <row r="8018">
          <cell r="A8018">
            <v>41245</v>
          </cell>
          <cell r="E8018">
            <v>0</v>
          </cell>
        </row>
        <row r="8019">
          <cell r="A8019">
            <v>41246</v>
          </cell>
          <cell r="E8019">
            <v>989480393</v>
          </cell>
        </row>
        <row r="8020">
          <cell r="A8020">
            <v>41247</v>
          </cell>
          <cell r="E8020">
            <v>1042613413</v>
          </cell>
        </row>
        <row r="8021">
          <cell r="A8021">
            <v>41248</v>
          </cell>
          <cell r="E8021">
            <v>1248685866</v>
          </cell>
        </row>
        <row r="8022">
          <cell r="A8022">
            <v>41249</v>
          </cell>
          <cell r="E8022">
            <v>972787467</v>
          </cell>
        </row>
        <row r="8023">
          <cell r="A8023">
            <v>41250</v>
          </cell>
          <cell r="E8023">
            <v>933827383</v>
          </cell>
        </row>
        <row r="8024">
          <cell r="A8024">
            <v>41251</v>
          </cell>
          <cell r="E8024">
            <v>0</v>
          </cell>
        </row>
        <row r="8025">
          <cell r="A8025">
            <v>41252</v>
          </cell>
          <cell r="E8025">
            <v>0</v>
          </cell>
        </row>
        <row r="8026">
          <cell r="A8026">
            <v>41253</v>
          </cell>
          <cell r="E8026">
            <v>911166349</v>
          </cell>
        </row>
        <row r="8027">
          <cell r="A8027">
            <v>41254</v>
          </cell>
          <cell r="E8027">
            <v>1092294028</v>
          </cell>
        </row>
        <row r="8028">
          <cell r="A8028">
            <v>41255</v>
          </cell>
          <cell r="E8028">
            <v>1069831513</v>
          </cell>
        </row>
        <row r="8029">
          <cell r="A8029">
            <v>41256</v>
          </cell>
          <cell r="E8029">
            <v>1001642355</v>
          </cell>
        </row>
        <row r="8030">
          <cell r="A8030">
            <v>41257</v>
          </cell>
          <cell r="E8030">
            <v>994796630</v>
          </cell>
        </row>
        <row r="8031">
          <cell r="A8031">
            <v>41258</v>
          </cell>
          <cell r="E8031">
            <v>0</v>
          </cell>
        </row>
        <row r="8032">
          <cell r="A8032">
            <v>41259</v>
          </cell>
          <cell r="E8032">
            <v>0</v>
          </cell>
        </row>
        <row r="8033">
          <cell r="A8033">
            <v>41260</v>
          </cell>
          <cell r="E8033">
            <v>1055182299</v>
          </cell>
        </row>
        <row r="8034">
          <cell r="A8034">
            <v>41261</v>
          </cell>
          <cell r="E8034">
            <v>1252185066</v>
          </cell>
        </row>
        <row r="8035">
          <cell r="A8035">
            <v>41262</v>
          </cell>
          <cell r="E8035">
            <v>1187880428</v>
          </cell>
        </row>
        <row r="8036">
          <cell r="A8036">
            <v>41263</v>
          </cell>
          <cell r="E8036">
            <v>1065181440</v>
          </cell>
        </row>
        <row r="8037">
          <cell r="A8037">
            <v>41264</v>
          </cell>
          <cell r="E8037">
            <v>2588840333</v>
          </cell>
        </row>
        <row r="8038">
          <cell r="A8038">
            <v>41265</v>
          </cell>
          <cell r="E8038">
            <v>0</v>
          </cell>
        </row>
        <row r="8039">
          <cell r="A8039">
            <v>41266</v>
          </cell>
          <cell r="E8039">
            <v>0</v>
          </cell>
        </row>
        <row r="8040">
          <cell r="A8040">
            <v>41267</v>
          </cell>
          <cell r="E8040">
            <v>412152457</v>
          </cell>
        </row>
        <row r="8041">
          <cell r="A8041">
            <v>41268</v>
          </cell>
          <cell r="E8041">
            <v>0</v>
          </cell>
        </row>
        <row r="8042">
          <cell r="A8042">
            <v>41269</v>
          </cell>
          <cell r="E8042">
            <v>721035345</v>
          </cell>
        </row>
        <row r="8043">
          <cell r="A8043">
            <v>41270</v>
          </cell>
          <cell r="E8043">
            <v>901716258</v>
          </cell>
        </row>
        <row r="8044">
          <cell r="A8044">
            <v>41271</v>
          </cell>
          <cell r="E8044">
            <v>815517034</v>
          </cell>
        </row>
        <row r="8045">
          <cell r="A8045">
            <v>41272</v>
          </cell>
          <cell r="E8045">
            <v>0</v>
          </cell>
        </row>
        <row r="8046">
          <cell r="A8046">
            <v>41273</v>
          </cell>
          <cell r="E8046">
            <v>0</v>
          </cell>
        </row>
        <row r="8047">
          <cell r="A8047">
            <v>41274</v>
          </cell>
          <cell r="E8047">
            <v>1106535154</v>
          </cell>
        </row>
        <row r="8048">
          <cell r="A8048">
            <v>41275</v>
          </cell>
          <cell r="E8048">
            <v>0</v>
          </cell>
        </row>
        <row r="8049">
          <cell r="A8049">
            <v>41276</v>
          </cell>
          <cell r="E8049">
            <v>1323929011</v>
          </cell>
        </row>
        <row r="8050">
          <cell r="A8050">
            <v>41277</v>
          </cell>
          <cell r="E8050">
            <v>1121736476</v>
          </cell>
        </row>
        <row r="8051">
          <cell r="A8051">
            <v>41278</v>
          </cell>
          <cell r="E8051">
            <v>1009950563</v>
          </cell>
        </row>
        <row r="8052">
          <cell r="A8052">
            <v>41279</v>
          </cell>
          <cell r="E8052">
            <v>0</v>
          </cell>
        </row>
        <row r="8053">
          <cell r="A8053">
            <v>41280</v>
          </cell>
          <cell r="E8053">
            <v>0</v>
          </cell>
        </row>
        <row r="8054">
          <cell r="A8054">
            <v>41281</v>
          </cell>
          <cell r="E8054">
            <v>964940631</v>
          </cell>
        </row>
        <row r="8055">
          <cell r="A8055">
            <v>41282</v>
          </cell>
          <cell r="E8055">
            <v>1053702073</v>
          </cell>
        </row>
        <row r="8056">
          <cell r="A8056">
            <v>41283</v>
          </cell>
          <cell r="E8056">
            <v>1057650686</v>
          </cell>
        </row>
        <row r="8057">
          <cell r="A8057">
            <v>41284</v>
          </cell>
          <cell r="E8057">
            <v>1176500650</v>
          </cell>
        </row>
        <row r="8058">
          <cell r="A8058">
            <v>41285</v>
          </cell>
          <cell r="E8058">
            <v>1000392853</v>
          </cell>
        </row>
        <row r="8059">
          <cell r="A8059">
            <v>41286</v>
          </cell>
          <cell r="E8059">
            <v>0</v>
          </cell>
        </row>
        <row r="8060">
          <cell r="A8060">
            <v>41287</v>
          </cell>
          <cell r="E8060">
            <v>0</v>
          </cell>
        </row>
        <row r="8061">
          <cell r="A8061">
            <v>41288</v>
          </cell>
          <cell r="E8061">
            <v>906080606</v>
          </cell>
        </row>
        <row r="8062">
          <cell r="A8062">
            <v>41289</v>
          </cell>
          <cell r="E8062">
            <v>928885182</v>
          </cell>
        </row>
        <row r="8063">
          <cell r="A8063">
            <v>41290</v>
          </cell>
          <cell r="E8063">
            <v>945433765</v>
          </cell>
        </row>
        <row r="8064">
          <cell r="A8064">
            <v>41291</v>
          </cell>
          <cell r="E8064">
            <v>1092748215</v>
          </cell>
        </row>
        <row r="8065">
          <cell r="A8065">
            <v>41292</v>
          </cell>
          <cell r="E8065">
            <v>1469713482</v>
          </cell>
        </row>
        <row r="8066">
          <cell r="A8066">
            <v>41293</v>
          </cell>
          <cell r="E8066">
            <v>0</v>
          </cell>
        </row>
        <row r="8067">
          <cell r="A8067">
            <v>41294</v>
          </cell>
          <cell r="E8067">
            <v>0</v>
          </cell>
        </row>
        <row r="8068">
          <cell r="A8068">
            <v>41295</v>
          </cell>
          <cell r="E8068">
            <v>0</v>
          </cell>
        </row>
        <row r="8069">
          <cell r="A8069">
            <v>41296</v>
          </cell>
          <cell r="E8069">
            <v>1070273003</v>
          </cell>
        </row>
        <row r="8070">
          <cell r="A8070">
            <v>41297</v>
          </cell>
          <cell r="E8070">
            <v>1010921788</v>
          </cell>
        </row>
        <row r="8071">
          <cell r="A8071">
            <v>41298</v>
          </cell>
          <cell r="E8071">
            <v>1041890273</v>
          </cell>
        </row>
        <row r="8072">
          <cell r="A8072">
            <v>41299</v>
          </cell>
          <cell r="E8072">
            <v>1000147521</v>
          </cell>
        </row>
        <row r="8073">
          <cell r="A8073">
            <v>41300</v>
          </cell>
          <cell r="E8073">
            <v>0</v>
          </cell>
        </row>
        <row r="8074">
          <cell r="A8074">
            <v>41301</v>
          </cell>
          <cell r="E8074">
            <v>0</v>
          </cell>
        </row>
        <row r="8075">
          <cell r="A8075">
            <v>41302</v>
          </cell>
          <cell r="E8075">
            <v>954263081</v>
          </cell>
        </row>
        <row r="8076">
          <cell r="A8076">
            <v>41303</v>
          </cell>
          <cell r="E8076">
            <v>1091413632</v>
          </cell>
        </row>
        <row r="8077">
          <cell r="A8077">
            <v>41304</v>
          </cell>
          <cell r="E8077">
            <v>1062477642</v>
          </cell>
        </row>
        <row r="8078">
          <cell r="A8078">
            <v>41305</v>
          </cell>
          <cell r="E8078">
            <v>1310887622</v>
          </cell>
        </row>
        <row r="8079">
          <cell r="A8079">
            <v>41306</v>
          </cell>
          <cell r="E8079">
            <v>1114690155</v>
          </cell>
        </row>
        <row r="8080">
          <cell r="A8080">
            <v>41307</v>
          </cell>
          <cell r="E8080">
            <v>0</v>
          </cell>
        </row>
        <row r="8081">
          <cell r="A8081">
            <v>41308</v>
          </cell>
          <cell r="E8081">
            <v>0</v>
          </cell>
        </row>
        <row r="8082">
          <cell r="A8082">
            <v>41309</v>
          </cell>
          <cell r="E8082">
            <v>1033839005</v>
          </cell>
        </row>
        <row r="8083">
          <cell r="A8083">
            <v>41310</v>
          </cell>
          <cell r="E8083">
            <v>1064752894</v>
          </cell>
        </row>
        <row r="8084">
          <cell r="A8084">
            <v>41311</v>
          </cell>
          <cell r="E8084">
            <v>1011885909</v>
          </cell>
        </row>
        <row r="8085">
          <cell r="A8085">
            <v>41312</v>
          </cell>
          <cell r="E8085">
            <v>1016112785</v>
          </cell>
        </row>
        <row r="8086">
          <cell r="A8086">
            <v>41313</v>
          </cell>
          <cell r="E8086">
            <v>849123693</v>
          </cell>
        </row>
        <row r="8087">
          <cell r="A8087">
            <v>41314</v>
          </cell>
          <cell r="E8087">
            <v>0</v>
          </cell>
        </row>
        <row r="8088">
          <cell r="A8088">
            <v>41315</v>
          </cell>
          <cell r="E8088">
            <v>0</v>
          </cell>
        </row>
        <row r="8089">
          <cell r="A8089">
            <v>41316</v>
          </cell>
          <cell r="E8089">
            <v>736964997</v>
          </cell>
        </row>
        <row r="8090">
          <cell r="A8090">
            <v>41317</v>
          </cell>
          <cell r="E8090">
            <v>933487348</v>
          </cell>
        </row>
        <row r="8091">
          <cell r="A8091">
            <v>41318</v>
          </cell>
          <cell r="E8091">
            <v>971290619</v>
          </cell>
        </row>
        <row r="8092">
          <cell r="A8092">
            <v>41319</v>
          </cell>
          <cell r="E8092">
            <v>1034085911</v>
          </cell>
        </row>
        <row r="8093">
          <cell r="A8093">
            <v>41320</v>
          </cell>
          <cell r="E8093">
            <v>1317276223</v>
          </cell>
        </row>
        <row r="8094">
          <cell r="A8094">
            <v>41321</v>
          </cell>
          <cell r="E8094">
            <v>0</v>
          </cell>
        </row>
        <row r="8095">
          <cell r="A8095">
            <v>41322</v>
          </cell>
          <cell r="E8095">
            <v>0</v>
          </cell>
        </row>
        <row r="8096">
          <cell r="A8096">
            <v>41323</v>
          </cell>
          <cell r="E8096">
            <v>0</v>
          </cell>
        </row>
        <row r="8097">
          <cell r="A8097">
            <v>41324</v>
          </cell>
          <cell r="E8097">
            <v>1049608503</v>
          </cell>
        </row>
        <row r="8098">
          <cell r="A8098">
            <v>41325</v>
          </cell>
          <cell r="E8098">
            <v>1216964509</v>
          </cell>
        </row>
        <row r="8099">
          <cell r="A8099">
            <v>41326</v>
          </cell>
          <cell r="E8099">
            <v>1242866800</v>
          </cell>
        </row>
        <row r="8100">
          <cell r="A8100">
            <v>41327</v>
          </cell>
          <cell r="E8100">
            <v>1013871462</v>
          </cell>
        </row>
        <row r="8101">
          <cell r="A8101">
            <v>41328</v>
          </cell>
          <cell r="E8101">
            <v>0</v>
          </cell>
        </row>
        <row r="8102">
          <cell r="A8102">
            <v>41329</v>
          </cell>
          <cell r="E8102">
            <v>0</v>
          </cell>
        </row>
        <row r="8103">
          <cell r="A8103">
            <v>41330</v>
          </cell>
          <cell r="E8103">
            <v>1224597157</v>
          </cell>
        </row>
        <row r="8104">
          <cell r="A8104">
            <v>41331</v>
          </cell>
          <cell r="E8104">
            <v>1181747686</v>
          </cell>
        </row>
        <row r="8105">
          <cell r="A8105">
            <v>41332</v>
          </cell>
          <cell r="E8105">
            <v>1029259415</v>
          </cell>
        </row>
        <row r="8106">
          <cell r="A8106">
            <v>41333</v>
          </cell>
          <cell r="E8106">
            <v>1435034285</v>
          </cell>
        </row>
        <row r="8107">
          <cell r="A8107">
            <v>41334</v>
          </cell>
          <cell r="E8107">
            <v>1122233723</v>
          </cell>
        </row>
        <row r="8108">
          <cell r="A8108">
            <v>41335</v>
          </cell>
          <cell r="E8108">
            <v>0</v>
          </cell>
        </row>
        <row r="8109">
          <cell r="A8109">
            <v>41336</v>
          </cell>
          <cell r="E8109">
            <v>0</v>
          </cell>
        </row>
        <row r="8110">
          <cell r="A8110">
            <v>41337</v>
          </cell>
          <cell r="E8110">
            <v>1054176832</v>
          </cell>
        </row>
        <row r="8111">
          <cell r="A8111">
            <v>41338</v>
          </cell>
          <cell r="E8111">
            <v>1062190279</v>
          </cell>
        </row>
        <row r="8112">
          <cell r="A8112">
            <v>41339</v>
          </cell>
          <cell r="E8112">
            <v>1049820273</v>
          </cell>
        </row>
        <row r="8113">
          <cell r="A8113">
            <v>41340</v>
          </cell>
          <cell r="E8113">
            <v>1116462379</v>
          </cell>
        </row>
        <row r="8114">
          <cell r="A8114">
            <v>41341</v>
          </cell>
          <cell r="E8114">
            <v>1057674962</v>
          </cell>
        </row>
        <row r="8115">
          <cell r="A8115">
            <v>41342</v>
          </cell>
          <cell r="E8115">
            <v>0</v>
          </cell>
        </row>
        <row r="8116">
          <cell r="A8116">
            <v>41343</v>
          </cell>
          <cell r="E8116">
            <v>0</v>
          </cell>
        </row>
        <row r="8117">
          <cell r="A8117">
            <v>41344</v>
          </cell>
          <cell r="E8117">
            <v>899486068</v>
          </cell>
        </row>
        <row r="8118">
          <cell r="A8118">
            <v>41345</v>
          </cell>
          <cell r="E8118">
            <v>951464786</v>
          </cell>
        </row>
        <row r="8119">
          <cell r="A8119">
            <v>41346</v>
          </cell>
          <cell r="E8119">
            <v>874967801</v>
          </cell>
        </row>
        <row r="8120">
          <cell r="A8120">
            <v>41347</v>
          </cell>
          <cell r="E8120">
            <v>1010136271</v>
          </cell>
        </row>
        <row r="8121">
          <cell r="A8121">
            <v>41348</v>
          </cell>
          <cell r="E8121">
            <v>2503841834</v>
          </cell>
        </row>
        <row r="8122">
          <cell r="A8122">
            <v>41349</v>
          </cell>
          <cell r="E8122">
            <v>0</v>
          </cell>
        </row>
        <row r="8123">
          <cell r="A8123">
            <v>41350</v>
          </cell>
          <cell r="E8123">
            <v>0</v>
          </cell>
        </row>
        <row r="8124">
          <cell r="A8124">
            <v>41351</v>
          </cell>
          <cell r="E8124">
            <v>987414637</v>
          </cell>
        </row>
        <row r="8125">
          <cell r="A8125">
            <v>41352</v>
          </cell>
          <cell r="E8125">
            <v>1108174350</v>
          </cell>
        </row>
        <row r="8126">
          <cell r="A8126">
            <v>41353</v>
          </cell>
          <cell r="E8126">
            <v>992733367</v>
          </cell>
        </row>
        <row r="8127">
          <cell r="A8127">
            <v>41354</v>
          </cell>
          <cell r="E8127">
            <v>960412294</v>
          </cell>
        </row>
        <row r="8128">
          <cell r="A8128">
            <v>41355</v>
          </cell>
          <cell r="E8128">
            <v>884061222</v>
          </cell>
        </row>
        <row r="8129">
          <cell r="A8129">
            <v>41356</v>
          </cell>
          <cell r="E8129">
            <v>0</v>
          </cell>
        </row>
        <row r="8130">
          <cell r="A8130">
            <v>41357</v>
          </cell>
          <cell r="E8130">
            <v>0</v>
          </cell>
        </row>
        <row r="8131">
          <cell r="A8131">
            <v>41358</v>
          </cell>
          <cell r="E8131">
            <v>958280897</v>
          </cell>
        </row>
        <row r="8132">
          <cell r="A8132">
            <v>41359</v>
          </cell>
          <cell r="E8132">
            <v>814541842</v>
          </cell>
        </row>
        <row r="8133">
          <cell r="A8133">
            <v>41360</v>
          </cell>
          <cell r="E8133">
            <v>863410044</v>
          </cell>
        </row>
        <row r="8134">
          <cell r="A8134">
            <v>41361</v>
          </cell>
          <cell r="E8134">
            <v>1259831206</v>
          </cell>
        </row>
        <row r="8135">
          <cell r="A8135">
            <v>41362</v>
          </cell>
          <cell r="E8135">
            <v>0</v>
          </cell>
        </row>
        <row r="8136">
          <cell r="A8136">
            <v>41363</v>
          </cell>
          <cell r="E8136">
            <v>0</v>
          </cell>
        </row>
        <row r="8137">
          <cell r="A8137">
            <v>41364</v>
          </cell>
          <cell r="E8137">
            <v>0</v>
          </cell>
        </row>
        <row r="8138">
          <cell r="A8138">
            <v>41365</v>
          </cell>
          <cell r="E8138">
            <v>858815547</v>
          </cell>
        </row>
        <row r="8139">
          <cell r="A8139">
            <v>41366</v>
          </cell>
          <cell r="E8139">
            <v>963555155</v>
          </cell>
        </row>
        <row r="8140">
          <cell r="A8140">
            <v>41367</v>
          </cell>
          <cell r="E8140">
            <v>1200214012</v>
          </cell>
        </row>
        <row r="8141">
          <cell r="A8141">
            <v>41368</v>
          </cell>
          <cell r="E8141">
            <v>957110888</v>
          </cell>
        </row>
        <row r="8142">
          <cell r="A8142">
            <v>41369</v>
          </cell>
          <cell r="E8142">
            <v>1055239887</v>
          </cell>
        </row>
        <row r="8143">
          <cell r="A8143">
            <v>41370</v>
          </cell>
          <cell r="E8143">
            <v>0</v>
          </cell>
        </row>
        <row r="8144">
          <cell r="A8144">
            <v>41371</v>
          </cell>
          <cell r="E8144">
            <v>0</v>
          </cell>
        </row>
        <row r="8145">
          <cell r="A8145">
            <v>41372</v>
          </cell>
          <cell r="E8145">
            <v>859777095</v>
          </cell>
        </row>
        <row r="8146">
          <cell r="A8146">
            <v>41373</v>
          </cell>
          <cell r="E8146">
            <v>984219259</v>
          </cell>
        </row>
        <row r="8147">
          <cell r="A8147">
            <v>41374</v>
          </cell>
          <cell r="E8147">
            <v>1023728416</v>
          </cell>
        </row>
        <row r="8148">
          <cell r="A8148">
            <v>41375</v>
          </cell>
          <cell r="E8148">
            <v>972792784</v>
          </cell>
        </row>
        <row r="8149">
          <cell r="A8149">
            <v>41376</v>
          </cell>
          <cell r="E8149">
            <v>1008552782</v>
          </cell>
        </row>
        <row r="8150">
          <cell r="A8150">
            <v>41377</v>
          </cell>
          <cell r="E8150">
            <v>0</v>
          </cell>
        </row>
        <row r="8151">
          <cell r="A8151">
            <v>41378</v>
          </cell>
          <cell r="E8151">
            <v>0</v>
          </cell>
        </row>
        <row r="8152">
          <cell r="A8152">
            <v>41379</v>
          </cell>
          <cell r="E8152">
            <v>1450527105</v>
          </cell>
        </row>
        <row r="8153">
          <cell r="A8153">
            <v>41380</v>
          </cell>
          <cell r="E8153">
            <v>1098195961</v>
          </cell>
        </row>
        <row r="8154">
          <cell r="A8154">
            <v>41381</v>
          </cell>
          <cell r="E8154">
            <v>1320472507</v>
          </cell>
        </row>
        <row r="8155">
          <cell r="A8155">
            <v>41382</v>
          </cell>
          <cell r="E8155">
            <v>1209751096</v>
          </cell>
        </row>
        <row r="8156">
          <cell r="A8156">
            <v>41383</v>
          </cell>
          <cell r="E8156">
            <v>1287215404</v>
          </cell>
        </row>
        <row r="8157">
          <cell r="A8157">
            <v>41384</v>
          </cell>
          <cell r="E8157">
            <v>0</v>
          </cell>
        </row>
        <row r="8158">
          <cell r="A8158">
            <v>41385</v>
          </cell>
          <cell r="E8158">
            <v>0</v>
          </cell>
        </row>
        <row r="8159">
          <cell r="A8159">
            <v>41386</v>
          </cell>
          <cell r="E8159">
            <v>897381788</v>
          </cell>
        </row>
        <row r="8160">
          <cell r="A8160">
            <v>41387</v>
          </cell>
          <cell r="E8160">
            <v>1029707754</v>
          </cell>
        </row>
        <row r="8161">
          <cell r="A8161">
            <v>41388</v>
          </cell>
          <cell r="E8161">
            <v>1041915965</v>
          </cell>
        </row>
        <row r="8162">
          <cell r="A8162">
            <v>41389</v>
          </cell>
          <cell r="E8162">
            <v>1119693340</v>
          </cell>
        </row>
        <row r="8163">
          <cell r="A8163">
            <v>41390</v>
          </cell>
          <cell r="E8163">
            <v>980145018</v>
          </cell>
        </row>
        <row r="8164">
          <cell r="A8164">
            <v>41391</v>
          </cell>
          <cell r="E8164">
            <v>0</v>
          </cell>
        </row>
        <row r="8165">
          <cell r="A8165">
            <v>41392</v>
          </cell>
          <cell r="E8165">
            <v>0</v>
          </cell>
        </row>
        <row r="8166">
          <cell r="A8166">
            <v>41393</v>
          </cell>
          <cell r="E8166">
            <v>865910893</v>
          </cell>
        </row>
        <row r="8167">
          <cell r="A8167">
            <v>41394</v>
          </cell>
          <cell r="E8167">
            <v>1238898422</v>
          </cell>
        </row>
        <row r="8168">
          <cell r="A8168">
            <v>41395</v>
          </cell>
          <cell r="E8168">
            <v>1058187670</v>
          </cell>
        </row>
        <row r="8169">
          <cell r="A8169">
            <v>41396</v>
          </cell>
          <cell r="E8169">
            <v>995365519</v>
          </cell>
        </row>
        <row r="8170">
          <cell r="A8170">
            <v>41397</v>
          </cell>
          <cell r="E8170">
            <v>1041921788</v>
          </cell>
        </row>
        <row r="8171">
          <cell r="A8171">
            <v>41398</v>
          </cell>
          <cell r="E8171">
            <v>0</v>
          </cell>
        </row>
        <row r="8172">
          <cell r="A8172">
            <v>41399</v>
          </cell>
          <cell r="E8172">
            <v>0</v>
          </cell>
        </row>
        <row r="8173">
          <cell r="A8173">
            <v>41400</v>
          </cell>
          <cell r="E8173">
            <v>889448080</v>
          </cell>
        </row>
        <row r="8174">
          <cell r="A8174">
            <v>41401</v>
          </cell>
          <cell r="E8174">
            <v>945664083</v>
          </cell>
        </row>
        <row r="8175">
          <cell r="A8175">
            <v>41402</v>
          </cell>
          <cell r="E8175">
            <v>1062050171</v>
          </cell>
        </row>
        <row r="8176">
          <cell r="A8176">
            <v>41403</v>
          </cell>
          <cell r="E8176">
            <v>988138383</v>
          </cell>
        </row>
        <row r="8177">
          <cell r="A8177">
            <v>41404</v>
          </cell>
          <cell r="E8177">
            <v>902938500</v>
          </cell>
        </row>
        <row r="8178">
          <cell r="A8178">
            <v>41405</v>
          </cell>
          <cell r="E8178">
            <v>0</v>
          </cell>
        </row>
        <row r="8179">
          <cell r="A8179">
            <v>41406</v>
          </cell>
          <cell r="E8179">
            <v>0</v>
          </cell>
        </row>
        <row r="8180">
          <cell r="A8180">
            <v>41407</v>
          </cell>
          <cell r="E8180">
            <v>846495837</v>
          </cell>
        </row>
        <row r="8181">
          <cell r="A8181">
            <v>41408</v>
          </cell>
          <cell r="E8181">
            <v>1001066901</v>
          </cell>
        </row>
        <row r="8182">
          <cell r="A8182">
            <v>41409</v>
          </cell>
          <cell r="E8182">
            <v>1077673476</v>
          </cell>
        </row>
        <row r="8183">
          <cell r="A8183">
            <v>41410</v>
          </cell>
          <cell r="E8183">
            <v>1017028403</v>
          </cell>
        </row>
        <row r="8184">
          <cell r="A8184">
            <v>41411</v>
          </cell>
          <cell r="E8184">
            <v>1154367336</v>
          </cell>
        </row>
        <row r="8185">
          <cell r="A8185">
            <v>41412</v>
          </cell>
          <cell r="E8185">
            <v>0</v>
          </cell>
        </row>
        <row r="8186">
          <cell r="A8186">
            <v>41413</v>
          </cell>
          <cell r="E8186">
            <v>0</v>
          </cell>
        </row>
        <row r="8187">
          <cell r="A8187">
            <v>41414</v>
          </cell>
          <cell r="E8187">
            <v>952074938</v>
          </cell>
        </row>
        <row r="8188">
          <cell r="A8188">
            <v>41415</v>
          </cell>
          <cell r="E8188">
            <v>1021823001</v>
          </cell>
        </row>
        <row r="8189">
          <cell r="A8189">
            <v>41416</v>
          </cell>
          <cell r="E8189">
            <v>1288292257</v>
          </cell>
        </row>
        <row r="8190">
          <cell r="A8190">
            <v>41417</v>
          </cell>
          <cell r="E8190">
            <v>1236210084</v>
          </cell>
        </row>
        <row r="8191">
          <cell r="A8191">
            <v>41418</v>
          </cell>
          <cell r="E8191">
            <v>844528173</v>
          </cell>
        </row>
        <row r="8192">
          <cell r="A8192">
            <v>41419</v>
          </cell>
          <cell r="E8192">
            <v>0</v>
          </cell>
        </row>
        <row r="8193">
          <cell r="A8193">
            <v>41420</v>
          </cell>
          <cell r="E8193">
            <v>0</v>
          </cell>
        </row>
        <row r="8194">
          <cell r="A8194">
            <v>41421</v>
          </cell>
          <cell r="E8194">
            <v>0</v>
          </cell>
        </row>
        <row r="8195">
          <cell r="A8195">
            <v>41422</v>
          </cell>
          <cell r="E8195">
            <v>1063352571</v>
          </cell>
        </row>
        <row r="8196">
          <cell r="A8196">
            <v>41423</v>
          </cell>
          <cell r="E8196">
            <v>1064477022</v>
          </cell>
        </row>
        <row r="8197">
          <cell r="A8197">
            <v>41424</v>
          </cell>
          <cell r="E8197">
            <v>1055727730</v>
          </cell>
        </row>
        <row r="8198">
          <cell r="A8198">
            <v>41425</v>
          </cell>
          <cell r="E8198">
            <v>1603863952</v>
          </cell>
        </row>
        <row r="8199">
          <cell r="A8199">
            <v>41426</v>
          </cell>
          <cell r="E8199">
            <v>0</v>
          </cell>
        </row>
        <row r="8200">
          <cell r="A8200">
            <v>41427</v>
          </cell>
          <cell r="E8200">
            <v>0</v>
          </cell>
        </row>
        <row r="8201">
          <cell r="A8201">
            <v>41428</v>
          </cell>
          <cell r="E8201">
            <v>1263591447</v>
          </cell>
        </row>
        <row r="8202">
          <cell r="A8202">
            <v>41429</v>
          </cell>
          <cell r="E8202">
            <v>1152165765</v>
          </cell>
        </row>
        <row r="8203">
          <cell r="A8203">
            <v>41430</v>
          </cell>
          <cell r="E8203">
            <v>1104768451</v>
          </cell>
        </row>
        <row r="8204">
          <cell r="A8204">
            <v>41431</v>
          </cell>
          <cell r="E8204">
            <v>1102846966</v>
          </cell>
        </row>
        <row r="8205">
          <cell r="A8205">
            <v>41432</v>
          </cell>
          <cell r="E8205">
            <v>1025181029</v>
          </cell>
        </row>
        <row r="8206">
          <cell r="A8206">
            <v>41433</v>
          </cell>
          <cell r="E8206">
            <v>0</v>
          </cell>
        </row>
        <row r="8207">
          <cell r="A8207">
            <v>41434</v>
          </cell>
          <cell r="E8207">
            <v>0</v>
          </cell>
        </row>
        <row r="8208">
          <cell r="A8208">
            <v>41435</v>
          </cell>
          <cell r="E8208">
            <v>850857515</v>
          </cell>
        </row>
        <row r="8209">
          <cell r="A8209">
            <v>41436</v>
          </cell>
          <cell r="E8209">
            <v>1002695618</v>
          </cell>
        </row>
        <row r="8210">
          <cell r="A8210">
            <v>41437</v>
          </cell>
          <cell r="E8210">
            <v>983775115</v>
          </cell>
        </row>
        <row r="8211">
          <cell r="A8211">
            <v>41438</v>
          </cell>
          <cell r="E8211">
            <v>1052423315</v>
          </cell>
        </row>
        <row r="8212">
          <cell r="A8212">
            <v>41439</v>
          </cell>
          <cell r="E8212">
            <v>901349026</v>
          </cell>
        </row>
        <row r="8213">
          <cell r="A8213">
            <v>41440</v>
          </cell>
          <cell r="E8213">
            <v>0</v>
          </cell>
        </row>
        <row r="8214">
          <cell r="A8214">
            <v>41441</v>
          </cell>
          <cell r="E8214">
            <v>0</v>
          </cell>
        </row>
        <row r="8215">
          <cell r="A8215">
            <v>41442</v>
          </cell>
          <cell r="E8215">
            <v>943086032</v>
          </cell>
        </row>
        <row r="8216">
          <cell r="A8216">
            <v>41443</v>
          </cell>
          <cell r="E8216">
            <v>909340936</v>
          </cell>
        </row>
        <row r="8217">
          <cell r="A8217">
            <v>41444</v>
          </cell>
          <cell r="E8217">
            <v>1092954510</v>
          </cell>
        </row>
        <row r="8218">
          <cell r="A8218">
            <v>41445</v>
          </cell>
          <cell r="E8218">
            <v>1480680354</v>
          </cell>
        </row>
        <row r="8219">
          <cell r="A8219">
            <v>41446</v>
          </cell>
          <cell r="E8219">
            <v>2626019025</v>
          </cell>
        </row>
        <row r="8220">
          <cell r="A8220">
            <v>41447</v>
          </cell>
          <cell r="E8220">
            <v>0</v>
          </cell>
        </row>
        <row r="8221">
          <cell r="A8221">
            <v>41448</v>
          </cell>
          <cell r="E8221">
            <v>0</v>
          </cell>
        </row>
        <row r="8222">
          <cell r="A8222">
            <v>41449</v>
          </cell>
          <cell r="E8222">
            <v>1356996578</v>
          </cell>
        </row>
        <row r="8223">
          <cell r="A8223">
            <v>41450</v>
          </cell>
          <cell r="E8223">
            <v>1112879199</v>
          </cell>
        </row>
        <row r="8224">
          <cell r="A8224">
            <v>41451</v>
          </cell>
          <cell r="E8224">
            <v>1079355015</v>
          </cell>
        </row>
        <row r="8225">
          <cell r="A8225">
            <v>41452</v>
          </cell>
          <cell r="E8225">
            <v>1030940729</v>
          </cell>
        </row>
        <row r="8226">
          <cell r="A8226">
            <v>41453</v>
          </cell>
          <cell r="E8226">
            <v>3085209920</v>
          </cell>
        </row>
        <row r="8227">
          <cell r="A8227">
            <v>41454</v>
          </cell>
          <cell r="E8227">
            <v>0</v>
          </cell>
        </row>
        <row r="8228">
          <cell r="A8228">
            <v>41455</v>
          </cell>
          <cell r="E8228">
            <v>0</v>
          </cell>
        </row>
        <row r="8229">
          <cell r="A8229">
            <v>41456</v>
          </cell>
          <cell r="E8229">
            <v>986878137</v>
          </cell>
        </row>
        <row r="8230">
          <cell r="A8230">
            <v>41457</v>
          </cell>
          <cell r="E8230">
            <v>999365514</v>
          </cell>
        </row>
        <row r="8231">
          <cell r="A8231">
            <v>41458</v>
          </cell>
          <cell r="E8231">
            <v>641317187</v>
          </cell>
        </row>
        <row r="8232">
          <cell r="A8232">
            <v>41459</v>
          </cell>
          <cell r="E8232">
            <v>0</v>
          </cell>
        </row>
        <row r="8233">
          <cell r="A8233">
            <v>41460</v>
          </cell>
          <cell r="E8233">
            <v>849649846</v>
          </cell>
        </row>
        <row r="8234">
          <cell r="A8234">
            <v>41461</v>
          </cell>
          <cell r="E8234">
            <v>0</v>
          </cell>
        </row>
        <row r="8235">
          <cell r="A8235">
            <v>41462</v>
          </cell>
          <cell r="E8235">
            <v>0</v>
          </cell>
        </row>
        <row r="8236">
          <cell r="A8236">
            <v>41463</v>
          </cell>
          <cell r="E8236">
            <v>1162265750</v>
          </cell>
        </row>
        <row r="8237">
          <cell r="A8237">
            <v>41464</v>
          </cell>
          <cell r="E8237">
            <v>954899348</v>
          </cell>
        </row>
        <row r="8238">
          <cell r="A8238">
            <v>41465</v>
          </cell>
          <cell r="E8238">
            <v>933677903</v>
          </cell>
        </row>
        <row r="8239">
          <cell r="A8239">
            <v>41466</v>
          </cell>
          <cell r="E8239">
            <v>1045315240</v>
          </cell>
        </row>
        <row r="8240">
          <cell r="A8240">
            <v>41467</v>
          </cell>
          <cell r="E8240">
            <v>933371236</v>
          </cell>
        </row>
        <row r="8241">
          <cell r="A8241">
            <v>41468</v>
          </cell>
          <cell r="E8241">
            <v>0</v>
          </cell>
        </row>
        <row r="8242">
          <cell r="A8242">
            <v>41469</v>
          </cell>
          <cell r="E8242">
            <v>0</v>
          </cell>
        </row>
        <row r="8243">
          <cell r="A8243">
            <v>41470</v>
          </cell>
          <cell r="E8243">
            <v>794063609</v>
          </cell>
        </row>
        <row r="8244">
          <cell r="A8244">
            <v>41471</v>
          </cell>
          <cell r="E8244">
            <v>875428053</v>
          </cell>
        </row>
        <row r="8245">
          <cell r="A8245">
            <v>41472</v>
          </cell>
          <cell r="E8245">
            <v>958309208</v>
          </cell>
        </row>
        <row r="8246">
          <cell r="A8246">
            <v>41473</v>
          </cell>
          <cell r="E8246">
            <v>963794785</v>
          </cell>
        </row>
        <row r="8247">
          <cell r="A8247">
            <v>41474</v>
          </cell>
          <cell r="E8247">
            <v>1196016487</v>
          </cell>
        </row>
        <row r="8248">
          <cell r="A8248">
            <v>41475</v>
          </cell>
          <cell r="E8248">
            <v>0</v>
          </cell>
        </row>
        <row r="8249">
          <cell r="A8249">
            <v>41476</v>
          </cell>
          <cell r="E8249">
            <v>0</v>
          </cell>
        </row>
        <row r="8250">
          <cell r="A8250">
            <v>41477</v>
          </cell>
          <cell r="E8250">
            <v>825547311</v>
          </cell>
        </row>
        <row r="8251">
          <cell r="A8251">
            <v>41478</v>
          </cell>
          <cell r="E8251">
            <v>896394542</v>
          </cell>
        </row>
        <row r="8252">
          <cell r="A8252">
            <v>41479</v>
          </cell>
          <cell r="E8252">
            <v>988084521</v>
          </cell>
        </row>
        <row r="8253">
          <cell r="A8253">
            <v>41480</v>
          </cell>
          <cell r="E8253">
            <v>989885106</v>
          </cell>
        </row>
        <row r="8254">
          <cell r="A8254">
            <v>41481</v>
          </cell>
          <cell r="E8254">
            <v>844926202</v>
          </cell>
        </row>
        <row r="8255">
          <cell r="A8255">
            <v>41482</v>
          </cell>
          <cell r="E8255">
            <v>0</v>
          </cell>
        </row>
        <row r="8256">
          <cell r="A8256">
            <v>41483</v>
          </cell>
          <cell r="E8256">
            <v>0</v>
          </cell>
        </row>
        <row r="8257">
          <cell r="A8257">
            <v>41484</v>
          </cell>
          <cell r="E8257">
            <v>850093616</v>
          </cell>
        </row>
        <row r="8258">
          <cell r="A8258">
            <v>41485</v>
          </cell>
          <cell r="E8258">
            <v>1011672678</v>
          </cell>
        </row>
        <row r="8259">
          <cell r="A8259">
            <v>41486</v>
          </cell>
          <cell r="E8259">
            <v>1275523611</v>
          </cell>
        </row>
        <row r="8260">
          <cell r="A8260">
            <v>41487</v>
          </cell>
          <cell r="E8260">
            <v>1123025241</v>
          </cell>
        </row>
        <row r="8261">
          <cell r="A8261">
            <v>41488</v>
          </cell>
          <cell r="E8261">
            <v>974090057</v>
          </cell>
        </row>
        <row r="8262">
          <cell r="A8262">
            <v>41489</v>
          </cell>
          <cell r="E8262">
            <v>0</v>
          </cell>
        </row>
        <row r="8263">
          <cell r="A8263">
            <v>41490</v>
          </cell>
          <cell r="E8263">
            <v>0</v>
          </cell>
        </row>
        <row r="8264">
          <cell r="A8264">
            <v>41491</v>
          </cell>
          <cell r="E8264">
            <v>760003894</v>
          </cell>
        </row>
        <row r="8265">
          <cell r="A8265">
            <v>41492</v>
          </cell>
          <cell r="E8265">
            <v>969218559</v>
          </cell>
        </row>
        <row r="8266">
          <cell r="A8266">
            <v>41493</v>
          </cell>
          <cell r="E8266">
            <v>916914114</v>
          </cell>
        </row>
        <row r="8267">
          <cell r="A8267">
            <v>41494</v>
          </cell>
          <cell r="E8267">
            <v>997835689</v>
          </cell>
        </row>
        <row r="8268">
          <cell r="A8268">
            <v>41495</v>
          </cell>
          <cell r="E8268">
            <v>905637193</v>
          </cell>
        </row>
        <row r="8269">
          <cell r="A8269">
            <v>41496</v>
          </cell>
          <cell r="E8269">
            <v>0</v>
          </cell>
        </row>
        <row r="8270">
          <cell r="A8270">
            <v>41497</v>
          </cell>
          <cell r="E8270">
            <v>0</v>
          </cell>
        </row>
        <row r="8271">
          <cell r="A8271">
            <v>41498</v>
          </cell>
          <cell r="E8271">
            <v>844004270</v>
          </cell>
        </row>
        <row r="8272">
          <cell r="A8272">
            <v>41499</v>
          </cell>
          <cell r="E8272">
            <v>904206934</v>
          </cell>
        </row>
        <row r="8273">
          <cell r="A8273">
            <v>41500</v>
          </cell>
          <cell r="E8273">
            <v>890636257</v>
          </cell>
        </row>
        <row r="8274">
          <cell r="A8274">
            <v>41501</v>
          </cell>
          <cell r="E8274">
            <v>1052801688</v>
          </cell>
        </row>
        <row r="8275">
          <cell r="A8275">
            <v>41502</v>
          </cell>
          <cell r="E8275">
            <v>1120453170</v>
          </cell>
        </row>
        <row r="8276">
          <cell r="A8276">
            <v>41503</v>
          </cell>
          <cell r="E8276">
            <v>0</v>
          </cell>
        </row>
        <row r="8277">
          <cell r="A8277">
            <v>41504</v>
          </cell>
          <cell r="E8277">
            <v>0</v>
          </cell>
        </row>
        <row r="8278">
          <cell r="A8278">
            <v>41505</v>
          </cell>
          <cell r="E8278">
            <v>901558595</v>
          </cell>
        </row>
        <row r="8279">
          <cell r="A8279">
            <v>41506</v>
          </cell>
          <cell r="E8279">
            <v>897543305</v>
          </cell>
        </row>
        <row r="8280">
          <cell r="A8280">
            <v>41507</v>
          </cell>
          <cell r="E8280">
            <v>932302098</v>
          </cell>
        </row>
        <row r="8281">
          <cell r="A8281">
            <v>41508</v>
          </cell>
          <cell r="E8281">
            <v>770648777</v>
          </cell>
        </row>
        <row r="8282">
          <cell r="A8282">
            <v>41509</v>
          </cell>
          <cell r="E8282">
            <v>783150456</v>
          </cell>
        </row>
        <row r="8283">
          <cell r="A8283">
            <v>41510</v>
          </cell>
          <cell r="E8283">
            <v>0</v>
          </cell>
        </row>
        <row r="8284">
          <cell r="A8284">
            <v>41511</v>
          </cell>
          <cell r="E8284">
            <v>0</v>
          </cell>
        </row>
        <row r="8285">
          <cell r="A8285">
            <v>41512</v>
          </cell>
          <cell r="E8285">
            <v>749514376</v>
          </cell>
        </row>
        <row r="8286">
          <cell r="A8286">
            <v>41513</v>
          </cell>
          <cell r="E8286">
            <v>967467881</v>
          </cell>
        </row>
        <row r="8287">
          <cell r="A8287">
            <v>41514</v>
          </cell>
          <cell r="E8287">
            <v>827128404</v>
          </cell>
        </row>
        <row r="8288">
          <cell r="A8288">
            <v>41515</v>
          </cell>
          <cell r="E8288">
            <v>760416131</v>
          </cell>
        </row>
        <row r="8289">
          <cell r="A8289">
            <v>41516</v>
          </cell>
          <cell r="E8289">
            <v>1045298577</v>
          </cell>
        </row>
        <row r="8290">
          <cell r="A8290">
            <v>41517</v>
          </cell>
          <cell r="E8290">
            <v>0</v>
          </cell>
        </row>
        <row r="8291">
          <cell r="A8291">
            <v>41518</v>
          </cell>
          <cell r="E8291">
            <v>0</v>
          </cell>
        </row>
        <row r="8292">
          <cell r="A8292">
            <v>41519</v>
          </cell>
          <cell r="E8292">
            <v>0</v>
          </cell>
        </row>
        <row r="8293">
          <cell r="A8293">
            <v>41520</v>
          </cell>
          <cell r="E8293">
            <v>1133632963</v>
          </cell>
        </row>
        <row r="8294">
          <cell r="A8294">
            <v>41521</v>
          </cell>
          <cell r="E8294">
            <v>1036383145</v>
          </cell>
        </row>
        <row r="8295">
          <cell r="A8295">
            <v>41522</v>
          </cell>
          <cell r="E8295">
            <v>876589693</v>
          </cell>
        </row>
        <row r="8296">
          <cell r="A8296">
            <v>41523</v>
          </cell>
          <cell r="E8296">
            <v>948756728</v>
          </cell>
        </row>
        <row r="8297">
          <cell r="A8297">
            <v>41524</v>
          </cell>
          <cell r="E8297">
            <v>0</v>
          </cell>
        </row>
        <row r="8298">
          <cell r="A8298">
            <v>41525</v>
          </cell>
          <cell r="E8298">
            <v>0</v>
          </cell>
        </row>
        <row r="8299">
          <cell r="A8299">
            <v>41526</v>
          </cell>
          <cell r="E8299">
            <v>889951519</v>
          </cell>
        </row>
        <row r="8300">
          <cell r="A8300">
            <v>41527</v>
          </cell>
          <cell r="E8300">
            <v>1081282115</v>
          </cell>
        </row>
        <row r="8301">
          <cell r="A8301">
            <v>41528</v>
          </cell>
          <cell r="E8301">
            <v>927800827</v>
          </cell>
        </row>
        <row r="8302">
          <cell r="A8302">
            <v>41529</v>
          </cell>
          <cell r="E8302">
            <v>900457128</v>
          </cell>
        </row>
        <row r="8303">
          <cell r="A8303">
            <v>41530</v>
          </cell>
          <cell r="E8303">
            <v>781533536</v>
          </cell>
        </row>
        <row r="8304">
          <cell r="A8304">
            <v>41531</v>
          </cell>
          <cell r="E8304">
            <v>0</v>
          </cell>
        </row>
        <row r="8305">
          <cell r="A8305">
            <v>41532</v>
          </cell>
          <cell r="E8305">
            <v>0</v>
          </cell>
        </row>
        <row r="8306">
          <cell r="A8306">
            <v>41533</v>
          </cell>
          <cell r="E8306">
            <v>913129558</v>
          </cell>
        </row>
        <row r="8307">
          <cell r="A8307">
            <v>41534</v>
          </cell>
          <cell r="E8307">
            <v>800289432</v>
          </cell>
        </row>
        <row r="8308">
          <cell r="A8308">
            <v>41535</v>
          </cell>
          <cell r="E8308">
            <v>1146177532</v>
          </cell>
        </row>
        <row r="8309">
          <cell r="A8309">
            <v>41536</v>
          </cell>
          <cell r="E8309">
            <v>1029063509</v>
          </cell>
        </row>
        <row r="8310">
          <cell r="A8310">
            <v>41537</v>
          </cell>
          <cell r="E8310">
            <v>2866731640</v>
          </cell>
        </row>
        <row r="8311">
          <cell r="A8311">
            <v>41538</v>
          </cell>
          <cell r="E8311">
            <v>0</v>
          </cell>
        </row>
        <row r="8312">
          <cell r="A8312">
            <v>41539</v>
          </cell>
          <cell r="E8312">
            <v>0</v>
          </cell>
        </row>
        <row r="8313">
          <cell r="A8313">
            <v>41540</v>
          </cell>
          <cell r="E8313">
            <v>934941586</v>
          </cell>
        </row>
        <row r="8314">
          <cell r="A8314">
            <v>41541</v>
          </cell>
          <cell r="E8314">
            <v>931729690</v>
          </cell>
        </row>
        <row r="8315">
          <cell r="A8315">
            <v>41542</v>
          </cell>
          <cell r="E8315">
            <v>884638823</v>
          </cell>
        </row>
        <row r="8316">
          <cell r="A8316">
            <v>41543</v>
          </cell>
          <cell r="E8316">
            <v>839103984</v>
          </cell>
        </row>
        <row r="8317">
          <cell r="A8317">
            <v>41544</v>
          </cell>
          <cell r="E8317">
            <v>903420201</v>
          </cell>
        </row>
        <row r="8318">
          <cell r="A8318">
            <v>41545</v>
          </cell>
          <cell r="E8318">
            <v>0</v>
          </cell>
        </row>
        <row r="8319">
          <cell r="A8319">
            <v>41546</v>
          </cell>
          <cell r="E8319">
            <v>0</v>
          </cell>
        </row>
        <row r="8320">
          <cell r="A8320">
            <v>41547</v>
          </cell>
          <cell r="E8320">
            <v>1196736161</v>
          </cell>
        </row>
        <row r="8321">
          <cell r="A8321">
            <v>41548</v>
          </cell>
          <cell r="E8321">
            <v>995256160</v>
          </cell>
        </row>
        <row r="8322">
          <cell r="A8322">
            <v>41549</v>
          </cell>
          <cell r="E8322">
            <v>952637332</v>
          </cell>
        </row>
        <row r="8323">
          <cell r="A8323">
            <v>41550</v>
          </cell>
          <cell r="E8323">
            <v>985609091</v>
          </cell>
        </row>
        <row r="8324">
          <cell r="A8324">
            <v>41551</v>
          </cell>
          <cell r="E8324">
            <v>818120425</v>
          </cell>
        </row>
        <row r="8325">
          <cell r="A8325">
            <v>41552</v>
          </cell>
          <cell r="E8325">
            <v>0</v>
          </cell>
        </row>
        <row r="8326">
          <cell r="A8326">
            <v>41553</v>
          </cell>
          <cell r="E8326">
            <v>0</v>
          </cell>
        </row>
        <row r="8327">
          <cell r="A8327">
            <v>41554</v>
          </cell>
          <cell r="E8327">
            <v>814851914</v>
          </cell>
        </row>
        <row r="8328">
          <cell r="A8328">
            <v>41555</v>
          </cell>
          <cell r="E8328">
            <v>1047542137</v>
          </cell>
        </row>
        <row r="8329">
          <cell r="A8329">
            <v>41556</v>
          </cell>
          <cell r="E8329">
            <v>1030501101</v>
          </cell>
        </row>
        <row r="8330">
          <cell r="A8330">
            <v>41557</v>
          </cell>
          <cell r="E8330">
            <v>1023938724</v>
          </cell>
        </row>
        <row r="8331">
          <cell r="A8331">
            <v>41558</v>
          </cell>
          <cell r="E8331">
            <v>875510222</v>
          </cell>
        </row>
        <row r="8332">
          <cell r="A8332">
            <v>41559</v>
          </cell>
          <cell r="E8332">
            <v>0</v>
          </cell>
        </row>
        <row r="8333">
          <cell r="A8333">
            <v>41560</v>
          </cell>
          <cell r="E8333">
            <v>0</v>
          </cell>
        </row>
        <row r="8334">
          <cell r="A8334">
            <v>41561</v>
          </cell>
          <cell r="E8334">
            <v>782927266</v>
          </cell>
        </row>
        <row r="8335">
          <cell r="A8335">
            <v>41562</v>
          </cell>
          <cell r="E8335">
            <v>981761841</v>
          </cell>
        </row>
        <row r="8336">
          <cell r="A8336">
            <v>41563</v>
          </cell>
          <cell r="E8336">
            <v>1044007970</v>
          </cell>
        </row>
        <row r="8337">
          <cell r="A8337">
            <v>41564</v>
          </cell>
          <cell r="E8337">
            <v>1036330197</v>
          </cell>
        </row>
        <row r="8338">
          <cell r="A8338">
            <v>41565</v>
          </cell>
          <cell r="E8338">
            <v>1208155786</v>
          </cell>
        </row>
        <row r="8339">
          <cell r="A8339">
            <v>41566</v>
          </cell>
          <cell r="E8339">
            <v>0</v>
          </cell>
        </row>
        <row r="8340">
          <cell r="A8340">
            <v>41567</v>
          </cell>
          <cell r="E8340">
            <v>0</v>
          </cell>
        </row>
        <row r="8341">
          <cell r="A8341">
            <v>41568</v>
          </cell>
          <cell r="E8341">
            <v>917059882</v>
          </cell>
        </row>
        <row r="8342">
          <cell r="A8342">
            <v>41569</v>
          </cell>
          <cell r="E8342">
            <v>1073594695</v>
          </cell>
        </row>
        <row r="8343">
          <cell r="A8343">
            <v>41570</v>
          </cell>
          <cell r="E8343">
            <v>1014758241</v>
          </cell>
        </row>
        <row r="8344">
          <cell r="A8344">
            <v>41571</v>
          </cell>
          <cell r="E8344">
            <v>1003052778</v>
          </cell>
        </row>
        <row r="8345">
          <cell r="A8345">
            <v>41572</v>
          </cell>
          <cell r="E8345">
            <v>930196345</v>
          </cell>
        </row>
        <row r="8346">
          <cell r="A8346">
            <v>41573</v>
          </cell>
          <cell r="E8346">
            <v>0</v>
          </cell>
        </row>
        <row r="8347">
          <cell r="A8347">
            <v>41574</v>
          </cell>
          <cell r="E8347">
            <v>0</v>
          </cell>
        </row>
        <row r="8348">
          <cell r="A8348">
            <v>41575</v>
          </cell>
          <cell r="E8348">
            <v>985805212</v>
          </cell>
        </row>
        <row r="8349">
          <cell r="A8349">
            <v>41576</v>
          </cell>
          <cell r="E8349">
            <v>996408109</v>
          </cell>
        </row>
        <row r="8350">
          <cell r="A8350">
            <v>41577</v>
          </cell>
          <cell r="E8350">
            <v>1010607357</v>
          </cell>
        </row>
        <row r="8351">
          <cell r="A8351">
            <v>41578</v>
          </cell>
          <cell r="E8351">
            <v>1253364624</v>
          </cell>
        </row>
        <row r="8352">
          <cell r="A8352">
            <v>41579</v>
          </cell>
          <cell r="E8352">
            <v>1112909727</v>
          </cell>
        </row>
        <row r="8353">
          <cell r="A8353">
            <v>41580</v>
          </cell>
          <cell r="E8353">
            <v>0</v>
          </cell>
        </row>
        <row r="8354">
          <cell r="A8354">
            <v>41581</v>
          </cell>
          <cell r="E8354">
            <v>0</v>
          </cell>
        </row>
        <row r="8355">
          <cell r="A8355">
            <v>41582</v>
          </cell>
          <cell r="E8355">
            <v>918061197</v>
          </cell>
        </row>
        <row r="8356">
          <cell r="A8356">
            <v>41583</v>
          </cell>
          <cell r="E8356">
            <v>1048209181</v>
          </cell>
        </row>
        <row r="8357">
          <cell r="A8357">
            <v>41584</v>
          </cell>
          <cell r="E8357">
            <v>972331660</v>
          </cell>
        </row>
        <row r="8358">
          <cell r="A8358">
            <v>41585</v>
          </cell>
          <cell r="E8358">
            <v>1264504982</v>
          </cell>
        </row>
        <row r="8359">
          <cell r="A8359">
            <v>41586</v>
          </cell>
          <cell r="E8359">
            <v>1144996765</v>
          </cell>
        </row>
        <row r="8360">
          <cell r="A8360">
            <v>41587</v>
          </cell>
          <cell r="E8360">
            <v>0</v>
          </cell>
        </row>
        <row r="8361">
          <cell r="A8361">
            <v>41588</v>
          </cell>
          <cell r="E8361">
            <v>0</v>
          </cell>
        </row>
        <row r="8362">
          <cell r="A8362">
            <v>41589</v>
          </cell>
          <cell r="E8362">
            <v>756231172</v>
          </cell>
        </row>
        <row r="8363">
          <cell r="A8363">
            <v>41590</v>
          </cell>
          <cell r="E8363">
            <v>952042206</v>
          </cell>
        </row>
        <row r="8364">
          <cell r="A8364">
            <v>41591</v>
          </cell>
          <cell r="E8364">
            <v>963472186</v>
          </cell>
        </row>
        <row r="8365">
          <cell r="A8365">
            <v>41592</v>
          </cell>
          <cell r="E8365">
            <v>908442778</v>
          </cell>
        </row>
        <row r="8366">
          <cell r="A8366">
            <v>41593</v>
          </cell>
          <cell r="E8366">
            <v>1057452095</v>
          </cell>
        </row>
        <row r="8367">
          <cell r="A8367">
            <v>41594</v>
          </cell>
          <cell r="E8367">
            <v>0</v>
          </cell>
        </row>
        <row r="8368">
          <cell r="A8368">
            <v>41595</v>
          </cell>
          <cell r="E8368">
            <v>0</v>
          </cell>
        </row>
        <row r="8369">
          <cell r="A8369">
            <v>41596</v>
          </cell>
          <cell r="E8369">
            <v>910179245</v>
          </cell>
        </row>
        <row r="8370">
          <cell r="A8370">
            <v>41597</v>
          </cell>
          <cell r="E8370">
            <v>928008200</v>
          </cell>
        </row>
        <row r="8371">
          <cell r="A8371">
            <v>41598</v>
          </cell>
          <cell r="E8371">
            <v>891874406</v>
          </cell>
        </row>
        <row r="8372">
          <cell r="A8372">
            <v>41599</v>
          </cell>
          <cell r="E8372">
            <v>944891115</v>
          </cell>
        </row>
        <row r="8373">
          <cell r="A8373">
            <v>41600</v>
          </cell>
          <cell r="E8373">
            <v>849935721</v>
          </cell>
        </row>
        <row r="8374">
          <cell r="A8374">
            <v>41601</v>
          </cell>
          <cell r="E8374">
            <v>0</v>
          </cell>
        </row>
        <row r="8375">
          <cell r="A8375">
            <v>41602</v>
          </cell>
          <cell r="E8375">
            <v>0</v>
          </cell>
        </row>
        <row r="8376">
          <cell r="A8376">
            <v>41603</v>
          </cell>
          <cell r="E8376">
            <v>867044339</v>
          </cell>
        </row>
        <row r="8377">
          <cell r="A8377">
            <v>41604</v>
          </cell>
          <cell r="E8377">
            <v>1131468866</v>
          </cell>
        </row>
        <row r="8378">
          <cell r="A8378">
            <v>41605</v>
          </cell>
          <cell r="E8378">
            <v>741015042</v>
          </cell>
        </row>
        <row r="8379">
          <cell r="A8379">
            <v>41606</v>
          </cell>
          <cell r="E8379">
            <v>0</v>
          </cell>
        </row>
        <row r="8380">
          <cell r="A8380">
            <v>41607</v>
          </cell>
          <cell r="E8380">
            <v>607237288</v>
          </cell>
        </row>
        <row r="8381">
          <cell r="A8381">
            <v>41608</v>
          </cell>
          <cell r="E8381">
            <v>0</v>
          </cell>
        </row>
        <row r="8382">
          <cell r="A8382">
            <v>41609</v>
          </cell>
          <cell r="E8382">
            <v>0</v>
          </cell>
        </row>
        <row r="8383">
          <cell r="A8383">
            <v>41610</v>
          </cell>
          <cell r="E8383">
            <v>916745047</v>
          </cell>
        </row>
        <row r="8384">
          <cell r="A8384">
            <v>41611</v>
          </cell>
          <cell r="E8384">
            <v>1095411355</v>
          </cell>
        </row>
        <row r="8385">
          <cell r="A8385">
            <v>41612</v>
          </cell>
          <cell r="E8385">
            <v>1058891027</v>
          </cell>
        </row>
        <row r="8386">
          <cell r="A8386">
            <v>41613</v>
          </cell>
          <cell r="E8386">
            <v>957844512</v>
          </cell>
        </row>
        <row r="8387">
          <cell r="A8387">
            <v>41614</v>
          </cell>
          <cell r="E8387">
            <v>919337296</v>
          </cell>
        </row>
        <row r="8388">
          <cell r="A8388">
            <v>41615</v>
          </cell>
          <cell r="E8388">
            <v>0</v>
          </cell>
        </row>
        <row r="8389">
          <cell r="A8389">
            <v>41616</v>
          </cell>
          <cell r="E8389">
            <v>0</v>
          </cell>
        </row>
        <row r="8390">
          <cell r="A8390">
            <v>41617</v>
          </cell>
          <cell r="E8390">
            <v>949890866</v>
          </cell>
        </row>
        <row r="8391">
          <cell r="A8391">
            <v>41618</v>
          </cell>
          <cell r="E8391">
            <v>900257385</v>
          </cell>
        </row>
        <row r="8392">
          <cell r="A8392">
            <v>41619</v>
          </cell>
          <cell r="E8392">
            <v>1027796099</v>
          </cell>
        </row>
        <row r="8393">
          <cell r="A8393">
            <v>41620</v>
          </cell>
          <cell r="E8393">
            <v>1051867697</v>
          </cell>
        </row>
        <row r="8394">
          <cell r="A8394">
            <v>41621</v>
          </cell>
          <cell r="E8394">
            <v>907633954</v>
          </cell>
        </row>
        <row r="8395">
          <cell r="A8395">
            <v>41622</v>
          </cell>
          <cell r="E8395">
            <v>0</v>
          </cell>
        </row>
        <row r="8396">
          <cell r="A8396">
            <v>41623</v>
          </cell>
          <cell r="E8396">
            <v>0</v>
          </cell>
        </row>
        <row r="8397">
          <cell r="A8397">
            <v>41624</v>
          </cell>
          <cell r="E8397">
            <v>939569781</v>
          </cell>
        </row>
        <row r="8398">
          <cell r="A8398">
            <v>41625</v>
          </cell>
          <cell r="E8398">
            <v>916645314</v>
          </cell>
        </row>
        <row r="8399">
          <cell r="A8399">
            <v>41626</v>
          </cell>
          <cell r="E8399">
            <v>1245871178</v>
          </cell>
        </row>
        <row r="8400">
          <cell r="A8400">
            <v>41627</v>
          </cell>
          <cell r="E8400">
            <v>980892353</v>
          </cell>
        </row>
        <row r="8401">
          <cell r="A8401">
            <v>41628</v>
          </cell>
          <cell r="E8401">
            <v>2942479273</v>
          </cell>
        </row>
        <row r="8402">
          <cell r="A8402">
            <v>41629</v>
          </cell>
          <cell r="E8402">
            <v>0</v>
          </cell>
        </row>
        <row r="8403">
          <cell r="A8403">
            <v>41630</v>
          </cell>
          <cell r="E8403">
            <v>0</v>
          </cell>
        </row>
        <row r="8404">
          <cell r="A8404">
            <v>41631</v>
          </cell>
          <cell r="E8404">
            <v>824842111</v>
          </cell>
        </row>
        <row r="8405">
          <cell r="A8405">
            <v>41632</v>
          </cell>
          <cell r="E8405">
            <v>370815365</v>
          </cell>
        </row>
        <row r="8406">
          <cell r="A8406">
            <v>41633</v>
          </cell>
          <cell r="E8406">
            <v>0</v>
          </cell>
        </row>
        <row r="8407">
          <cell r="A8407">
            <v>41634</v>
          </cell>
          <cell r="E8407">
            <v>572147707</v>
          </cell>
        </row>
        <row r="8408">
          <cell r="A8408">
            <v>41635</v>
          </cell>
          <cell r="E8408">
            <v>582331151</v>
          </cell>
        </row>
        <row r="8409">
          <cell r="A8409">
            <v>41636</v>
          </cell>
          <cell r="E8409">
            <v>0</v>
          </cell>
        </row>
        <row r="8410">
          <cell r="A8410">
            <v>41637</v>
          </cell>
          <cell r="E8410">
            <v>0</v>
          </cell>
        </row>
        <row r="8411">
          <cell r="A8411">
            <v>41638</v>
          </cell>
          <cell r="E8411">
            <v>621480258</v>
          </cell>
        </row>
        <row r="8412">
          <cell r="A8412">
            <v>41639</v>
          </cell>
          <cell r="E8412">
            <v>735023302</v>
          </cell>
        </row>
        <row r="8413">
          <cell r="A8413">
            <v>41640</v>
          </cell>
          <cell r="E8413">
            <v>0</v>
          </cell>
        </row>
        <row r="8414">
          <cell r="A8414">
            <v>41641</v>
          </cell>
          <cell r="E8414">
            <v>876532117</v>
          </cell>
        </row>
        <row r="8415">
          <cell r="A8415">
            <v>41642</v>
          </cell>
          <cell r="E8415">
            <v>774769147</v>
          </cell>
        </row>
        <row r="8416">
          <cell r="A8416">
            <v>41643</v>
          </cell>
          <cell r="E8416">
            <v>0</v>
          </cell>
        </row>
        <row r="8417">
          <cell r="A8417">
            <v>41644</v>
          </cell>
          <cell r="E8417">
            <v>0</v>
          </cell>
        </row>
        <row r="8418">
          <cell r="A8418">
            <v>41645</v>
          </cell>
          <cell r="E8418">
            <v>921967784</v>
          </cell>
        </row>
        <row r="8419">
          <cell r="A8419">
            <v>41646</v>
          </cell>
          <cell r="E8419">
            <v>979888408</v>
          </cell>
        </row>
        <row r="8420">
          <cell r="A8420">
            <v>41647</v>
          </cell>
          <cell r="E8420">
            <v>1057437062</v>
          </cell>
        </row>
        <row r="8421">
          <cell r="A8421">
            <v>41648</v>
          </cell>
          <cell r="E8421">
            <v>965071083</v>
          </cell>
        </row>
        <row r="8422">
          <cell r="A8422">
            <v>41649</v>
          </cell>
          <cell r="E8422">
            <v>945479911</v>
          </cell>
        </row>
        <row r="8423">
          <cell r="A8423">
            <v>41650</v>
          </cell>
          <cell r="E8423">
            <v>0</v>
          </cell>
        </row>
        <row r="8424">
          <cell r="A8424">
            <v>41651</v>
          </cell>
          <cell r="E8424">
            <v>0</v>
          </cell>
        </row>
        <row r="8425">
          <cell r="A8425">
            <v>41652</v>
          </cell>
          <cell r="E8425">
            <v>1034614795</v>
          </cell>
        </row>
        <row r="8426">
          <cell r="A8426">
            <v>41653</v>
          </cell>
          <cell r="E8426">
            <v>931574529</v>
          </cell>
        </row>
        <row r="8427">
          <cell r="A8427">
            <v>41654</v>
          </cell>
          <cell r="E8427">
            <v>1022535703</v>
          </cell>
        </row>
        <row r="8428">
          <cell r="A8428">
            <v>41655</v>
          </cell>
          <cell r="E8428">
            <v>949469575</v>
          </cell>
        </row>
        <row r="8429">
          <cell r="A8429">
            <v>41656</v>
          </cell>
          <cell r="E8429">
            <v>1218578977</v>
          </cell>
        </row>
        <row r="8430">
          <cell r="A8430">
            <v>41657</v>
          </cell>
          <cell r="E8430">
            <v>0</v>
          </cell>
        </row>
        <row r="8431">
          <cell r="A8431">
            <v>41658</v>
          </cell>
          <cell r="E8431">
            <v>0</v>
          </cell>
        </row>
        <row r="8432">
          <cell r="A8432">
            <v>41659</v>
          </cell>
          <cell r="E8432">
            <v>0</v>
          </cell>
        </row>
        <row r="8433">
          <cell r="A8433">
            <v>41660</v>
          </cell>
          <cell r="E8433">
            <v>1043307841</v>
          </cell>
        </row>
        <row r="8434">
          <cell r="A8434">
            <v>41661</v>
          </cell>
          <cell r="E8434">
            <v>902643291</v>
          </cell>
        </row>
        <row r="8435">
          <cell r="A8435">
            <v>41662</v>
          </cell>
          <cell r="E8435">
            <v>1103464853</v>
          </cell>
        </row>
        <row r="8436">
          <cell r="A8436">
            <v>41663</v>
          </cell>
          <cell r="E8436">
            <v>1301779267</v>
          </cell>
        </row>
        <row r="8437">
          <cell r="A8437">
            <v>41664</v>
          </cell>
          <cell r="E8437">
            <v>0</v>
          </cell>
        </row>
        <row r="8438">
          <cell r="A8438">
            <v>41665</v>
          </cell>
          <cell r="E8438">
            <v>0</v>
          </cell>
        </row>
        <row r="8439">
          <cell r="A8439">
            <v>41666</v>
          </cell>
          <cell r="E8439">
            <v>1118693252</v>
          </cell>
        </row>
        <row r="8440">
          <cell r="A8440">
            <v>41667</v>
          </cell>
          <cell r="E8440">
            <v>910609942</v>
          </cell>
        </row>
        <row r="8441">
          <cell r="A8441">
            <v>41668</v>
          </cell>
          <cell r="E8441">
            <v>1087139072</v>
          </cell>
        </row>
        <row r="8442">
          <cell r="A8442">
            <v>41669</v>
          </cell>
          <cell r="E8442">
            <v>960809244</v>
          </cell>
        </row>
        <row r="8443">
          <cell r="A8443">
            <v>41670</v>
          </cell>
          <cell r="E8443">
            <v>1286509639</v>
          </cell>
        </row>
        <row r="8444">
          <cell r="A8444">
            <v>41671</v>
          </cell>
          <cell r="E8444">
            <v>0</v>
          </cell>
        </row>
        <row r="8445">
          <cell r="A8445">
            <v>41672</v>
          </cell>
          <cell r="E8445">
            <v>0</v>
          </cell>
        </row>
        <row r="8446">
          <cell r="A8446">
            <v>41673</v>
          </cell>
          <cell r="E8446">
            <v>1346129196</v>
          </cell>
        </row>
        <row r="8447">
          <cell r="A8447">
            <v>41674</v>
          </cell>
          <cell r="E8447">
            <v>1199208316</v>
          </cell>
        </row>
        <row r="8448">
          <cell r="A8448">
            <v>41675</v>
          </cell>
          <cell r="E8448">
            <v>1133219350</v>
          </cell>
        </row>
        <row r="8449">
          <cell r="A8449">
            <v>41676</v>
          </cell>
          <cell r="E8449">
            <v>1097133433</v>
          </cell>
        </row>
        <row r="8450">
          <cell r="A8450">
            <v>41677</v>
          </cell>
          <cell r="E8450">
            <v>1116133574</v>
          </cell>
        </row>
        <row r="8451">
          <cell r="A8451">
            <v>41678</v>
          </cell>
          <cell r="E8451">
            <v>0</v>
          </cell>
        </row>
        <row r="8452">
          <cell r="A8452">
            <v>41679</v>
          </cell>
          <cell r="E8452">
            <v>0</v>
          </cell>
        </row>
        <row r="8453">
          <cell r="A8453">
            <v>41680</v>
          </cell>
          <cell r="E8453">
            <v>936670747</v>
          </cell>
        </row>
        <row r="8454">
          <cell r="A8454">
            <v>41681</v>
          </cell>
          <cell r="E8454">
            <v>1039963738</v>
          </cell>
        </row>
        <row r="8455">
          <cell r="A8455">
            <v>41682</v>
          </cell>
          <cell r="E8455">
            <v>948797270</v>
          </cell>
        </row>
        <row r="8456">
          <cell r="A8456">
            <v>41683</v>
          </cell>
          <cell r="E8456">
            <v>938175384</v>
          </cell>
        </row>
        <row r="8457">
          <cell r="A8457">
            <v>41684</v>
          </cell>
          <cell r="E8457">
            <v>887941231</v>
          </cell>
        </row>
        <row r="8458">
          <cell r="A8458">
            <v>41685</v>
          </cell>
          <cell r="E8458">
            <v>0</v>
          </cell>
        </row>
        <row r="8459">
          <cell r="A8459">
            <v>41686</v>
          </cell>
          <cell r="E8459">
            <v>0</v>
          </cell>
        </row>
        <row r="8460">
          <cell r="A8460">
            <v>41687</v>
          </cell>
          <cell r="E8460">
            <v>0</v>
          </cell>
        </row>
        <row r="8461">
          <cell r="A8461">
            <v>41688</v>
          </cell>
          <cell r="E8461">
            <v>1038721365</v>
          </cell>
        </row>
        <row r="8462">
          <cell r="A8462">
            <v>41689</v>
          </cell>
          <cell r="E8462">
            <v>1051050754</v>
          </cell>
        </row>
        <row r="8463">
          <cell r="A8463">
            <v>41690</v>
          </cell>
          <cell r="E8463">
            <v>971386079</v>
          </cell>
        </row>
        <row r="8464">
          <cell r="A8464">
            <v>41691</v>
          </cell>
          <cell r="E8464">
            <v>1078685255</v>
          </cell>
        </row>
        <row r="8465">
          <cell r="A8465">
            <v>41692</v>
          </cell>
          <cell r="E8465">
            <v>0</v>
          </cell>
        </row>
        <row r="8466">
          <cell r="A8466">
            <v>41693</v>
          </cell>
          <cell r="E8466">
            <v>0</v>
          </cell>
        </row>
        <row r="8467">
          <cell r="A8467">
            <v>41694</v>
          </cell>
          <cell r="E8467">
            <v>1183263304</v>
          </cell>
        </row>
        <row r="8468">
          <cell r="A8468">
            <v>41695</v>
          </cell>
          <cell r="E8468">
            <v>951936005</v>
          </cell>
        </row>
        <row r="8469">
          <cell r="A8469">
            <v>41696</v>
          </cell>
          <cell r="E8469">
            <v>991496897</v>
          </cell>
        </row>
        <row r="8470">
          <cell r="A8470">
            <v>41697</v>
          </cell>
          <cell r="E8470">
            <v>1023726149</v>
          </cell>
        </row>
        <row r="8471">
          <cell r="A8471">
            <v>41698</v>
          </cell>
          <cell r="E8471">
            <v>1445546994</v>
          </cell>
        </row>
        <row r="8472">
          <cell r="A8472">
            <v>41699</v>
          </cell>
          <cell r="E8472">
            <v>0</v>
          </cell>
        </row>
        <row r="8473">
          <cell r="A8473">
            <v>41700</v>
          </cell>
          <cell r="E8473">
            <v>0</v>
          </cell>
        </row>
        <row r="8474">
          <cell r="A8474">
            <v>41701</v>
          </cell>
          <cell r="E8474">
            <v>1014323041</v>
          </cell>
        </row>
        <row r="8475">
          <cell r="A8475">
            <v>41702</v>
          </cell>
          <cell r="E8475">
            <v>1216813552</v>
          </cell>
        </row>
        <row r="8476">
          <cell r="A8476">
            <v>41703</v>
          </cell>
          <cell r="E8476">
            <v>958769314</v>
          </cell>
        </row>
        <row r="8477">
          <cell r="A8477">
            <v>41704</v>
          </cell>
          <cell r="E8477">
            <v>950676954</v>
          </cell>
        </row>
        <row r="8478">
          <cell r="A8478">
            <v>41705</v>
          </cell>
          <cell r="E8478">
            <v>1034160164</v>
          </cell>
        </row>
        <row r="8479">
          <cell r="A8479">
            <v>41706</v>
          </cell>
          <cell r="E8479">
            <v>0</v>
          </cell>
        </row>
        <row r="8480">
          <cell r="A8480">
            <v>41707</v>
          </cell>
          <cell r="E8480">
            <v>0</v>
          </cell>
        </row>
        <row r="8481">
          <cell r="A8481">
            <v>41708</v>
          </cell>
          <cell r="E8481">
            <v>889126969</v>
          </cell>
        </row>
        <row r="8482">
          <cell r="A8482">
            <v>41709</v>
          </cell>
          <cell r="E8482">
            <v>944613190</v>
          </cell>
        </row>
        <row r="8483">
          <cell r="A8483">
            <v>41710</v>
          </cell>
          <cell r="E8483">
            <v>959096422</v>
          </cell>
        </row>
        <row r="8484">
          <cell r="A8484">
            <v>41711</v>
          </cell>
          <cell r="E8484">
            <v>1010721830</v>
          </cell>
        </row>
        <row r="8485">
          <cell r="A8485">
            <v>41712</v>
          </cell>
          <cell r="E8485">
            <v>940784840</v>
          </cell>
        </row>
        <row r="8486">
          <cell r="A8486">
            <v>41713</v>
          </cell>
          <cell r="E8486">
            <v>0</v>
          </cell>
        </row>
        <row r="8487">
          <cell r="A8487">
            <v>41714</v>
          </cell>
          <cell r="E8487">
            <v>0</v>
          </cell>
        </row>
        <row r="8488">
          <cell r="A8488">
            <v>41715</v>
          </cell>
          <cell r="E8488">
            <v>852058122</v>
          </cell>
        </row>
        <row r="8489">
          <cell r="A8489">
            <v>41716</v>
          </cell>
          <cell r="E8489">
            <v>855666387</v>
          </cell>
        </row>
        <row r="8490">
          <cell r="A8490">
            <v>41717</v>
          </cell>
          <cell r="E8490">
            <v>948232422</v>
          </cell>
        </row>
        <row r="8491">
          <cell r="A8491">
            <v>41718</v>
          </cell>
          <cell r="E8491">
            <v>921050001</v>
          </cell>
        </row>
        <row r="8492">
          <cell r="A8492">
            <v>41719</v>
          </cell>
          <cell r="E8492">
            <v>2597151577</v>
          </cell>
        </row>
        <row r="8493">
          <cell r="A8493">
            <v>41720</v>
          </cell>
          <cell r="E8493">
            <v>0</v>
          </cell>
        </row>
        <row r="8494">
          <cell r="A8494">
            <v>41721</v>
          </cell>
          <cell r="E8494">
            <v>0</v>
          </cell>
        </row>
        <row r="8495">
          <cell r="A8495">
            <v>41722</v>
          </cell>
          <cell r="E8495">
            <v>1053412229</v>
          </cell>
        </row>
        <row r="8496">
          <cell r="A8496">
            <v>41723</v>
          </cell>
          <cell r="E8496">
            <v>923923531</v>
          </cell>
        </row>
        <row r="8497">
          <cell r="A8497">
            <v>41724</v>
          </cell>
          <cell r="E8497">
            <v>1066198257</v>
          </cell>
        </row>
        <row r="8498">
          <cell r="A8498">
            <v>41725</v>
          </cell>
          <cell r="E8498">
            <v>1133475744</v>
          </cell>
        </row>
        <row r="8499">
          <cell r="A8499">
            <v>41726</v>
          </cell>
          <cell r="E8499">
            <v>904163885</v>
          </cell>
        </row>
        <row r="8500">
          <cell r="A8500">
            <v>41727</v>
          </cell>
          <cell r="E8500">
            <v>0</v>
          </cell>
        </row>
        <row r="8501">
          <cell r="A8501">
            <v>41728</v>
          </cell>
          <cell r="E8501">
            <v>0</v>
          </cell>
        </row>
        <row r="8502">
          <cell r="A8502">
            <v>41729</v>
          </cell>
          <cell r="E8502">
            <v>1188653181</v>
          </cell>
        </row>
        <row r="8503">
          <cell r="A8503">
            <v>41730</v>
          </cell>
          <cell r="E8503">
            <v>1051768864</v>
          </cell>
        </row>
        <row r="8504">
          <cell r="A8504">
            <v>41731</v>
          </cell>
          <cell r="E8504">
            <v>922817065</v>
          </cell>
        </row>
        <row r="8505">
          <cell r="A8505">
            <v>41732</v>
          </cell>
          <cell r="E8505">
            <v>937759158</v>
          </cell>
        </row>
        <row r="8506">
          <cell r="A8506">
            <v>41733</v>
          </cell>
          <cell r="E8506">
            <v>1103647067</v>
          </cell>
        </row>
        <row r="8507">
          <cell r="A8507">
            <v>41734</v>
          </cell>
          <cell r="E8507">
            <v>0</v>
          </cell>
        </row>
        <row r="8508">
          <cell r="A8508">
            <v>41735</v>
          </cell>
          <cell r="E8508">
            <v>0</v>
          </cell>
        </row>
        <row r="8509">
          <cell r="A8509">
            <v>41736</v>
          </cell>
          <cell r="E8509">
            <v>1180228991</v>
          </cell>
        </row>
        <row r="8510">
          <cell r="A8510">
            <v>41737</v>
          </cell>
          <cell r="E8510">
            <v>1093228904</v>
          </cell>
        </row>
        <row r="8511">
          <cell r="A8511">
            <v>41738</v>
          </cell>
          <cell r="E8511">
            <v>1003358374</v>
          </cell>
        </row>
        <row r="8512">
          <cell r="A8512">
            <v>41739</v>
          </cell>
          <cell r="E8512">
            <v>1180735916</v>
          </cell>
        </row>
        <row r="8513">
          <cell r="A8513">
            <v>41740</v>
          </cell>
          <cell r="E8513">
            <v>1156568041</v>
          </cell>
        </row>
        <row r="8514">
          <cell r="A8514">
            <v>41741</v>
          </cell>
          <cell r="E8514">
            <v>0</v>
          </cell>
        </row>
        <row r="8515">
          <cell r="A8515">
            <v>41742</v>
          </cell>
          <cell r="E8515">
            <v>0</v>
          </cell>
        </row>
        <row r="8516">
          <cell r="A8516">
            <v>41743</v>
          </cell>
          <cell r="E8516">
            <v>973837695</v>
          </cell>
        </row>
        <row r="8517">
          <cell r="A8517">
            <v>41744</v>
          </cell>
          <cell r="E8517">
            <v>1150324421</v>
          </cell>
        </row>
        <row r="8518">
          <cell r="A8518">
            <v>41745</v>
          </cell>
          <cell r="E8518">
            <v>904096419</v>
          </cell>
        </row>
        <row r="8519">
          <cell r="A8519">
            <v>41746</v>
          </cell>
          <cell r="E8519">
            <v>1126047947</v>
          </cell>
        </row>
        <row r="8520">
          <cell r="A8520">
            <v>41747</v>
          </cell>
          <cell r="E8520">
            <v>0</v>
          </cell>
        </row>
        <row r="8521">
          <cell r="A8521">
            <v>41748</v>
          </cell>
          <cell r="E8521">
            <v>0</v>
          </cell>
        </row>
        <row r="8522">
          <cell r="A8522">
            <v>41749</v>
          </cell>
          <cell r="E8522">
            <v>0</v>
          </cell>
        </row>
        <row r="8523">
          <cell r="A8523">
            <v>41750</v>
          </cell>
          <cell r="E8523">
            <v>814573952</v>
          </cell>
        </row>
        <row r="8524">
          <cell r="A8524">
            <v>41751</v>
          </cell>
          <cell r="E8524">
            <v>958663560</v>
          </cell>
        </row>
        <row r="8525">
          <cell r="A8525">
            <v>41752</v>
          </cell>
          <cell r="E8525">
            <v>925781250</v>
          </cell>
        </row>
        <row r="8526">
          <cell r="A8526">
            <v>41753</v>
          </cell>
          <cell r="E8526">
            <v>935089467</v>
          </cell>
        </row>
        <row r="8527">
          <cell r="A8527">
            <v>41754</v>
          </cell>
          <cell r="E8527">
            <v>963308712</v>
          </cell>
        </row>
        <row r="8528">
          <cell r="A8528">
            <v>41755</v>
          </cell>
          <cell r="E8528">
            <v>0</v>
          </cell>
        </row>
        <row r="8529">
          <cell r="A8529">
            <v>41756</v>
          </cell>
          <cell r="E8529">
            <v>0</v>
          </cell>
        </row>
        <row r="8530">
          <cell r="A8530">
            <v>41757</v>
          </cell>
          <cell r="E8530">
            <v>1160353362</v>
          </cell>
        </row>
        <row r="8531">
          <cell r="A8531">
            <v>41758</v>
          </cell>
          <cell r="E8531">
            <v>1087865579</v>
          </cell>
        </row>
        <row r="8532">
          <cell r="A8532">
            <v>41759</v>
          </cell>
          <cell r="E8532">
            <v>1279480712</v>
          </cell>
        </row>
        <row r="8533">
          <cell r="A8533">
            <v>41760</v>
          </cell>
          <cell r="E8533">
            <v>1000710373</v>
          </cell>
        </row>
        <row r="8534">
          <cell r="A8534">
            <v>41761</v>
          </cell>
          <cell r="E8534">
            <v>974133001</v>
          </cell>
        </row>
        <row r="8535">
          <cell r="A8535">
            <v>41762</v>
          </cell>
          <cell r="E8535">
            <v>0</v>
          </cell>
        </row>
        <row r="8536">
          <cell r="A8536">
            <v>41763</v>
          </cell>
          <cell r="E8536">
            <v>0</v>
          </cell>
        </row>
        <row r="8537">
          <cell r="A8537">
            <v>41764</v>
          </cell>
          <cell r="E8537">
            <v>837196470</v>
          </cell>
        </row>
        <row r="8538">
          <cell r="A8538">
            <v>41765</v>
          </cell>
          <cell r="E8538">
            <v>1009251124</v>
          </cell>
        </row>
        <row r="8539">
          <cell r="A8539">
            <v>41766</v>
          </cell>
          <cell r="E8539">
            <v>1078862875</v>
          </cell>
        </row>
        <row r="8540">
          <cell r="A8540">
            <v>41767</v>
          </cell>
          <cell r="E8540">
            <v>985440419</v>
          </cell>
        </row>
        <row r="8541">
          <cell r="A8541">
            <v>41768</v>
          </cell>
          <cell r="E8541">
            <v>903232737</v>
          </cell>
        </row>
        <row r="8542">
          <cell r="A8542">
            <v>41769</v>
          </cell>
          <cell r="E8542">
            <v>0</v>
          </cell>
        </row>
        <row r="8543">
          <cell r="A8543">
            <v>41770</v>
          </cell>
          <cell r="E8543">
            <v>0</v>
          </cell>
        </row>
        <row r="8544">
          <cell r="A8544">
            <v>41771</v>
          </cell>
          <cell r="E8544">
            <v>896203556</v>
          </cell>
        </row>
        <row r="8545">
          <cell r="A8545">
            <v>41772</v>
          </cell>
          <cell r="E8545">
            <v>867364219</v>
          </cell>
        </row>
        <row r="8546">
          <cell r="A8546">
            <v>41773</v>
          </cell>
          <cell r="E8546">
            <v>860023057</v>
          </cell>
        </row>
        <row r="8547">
          <cell r="A8547">
            <v>41774</v>
          </cell>
          <cell r="E8547">
            <v>1066013532</v>
          </cell>
        </row>
        <row r="8548">
          <cell r="A8548">
            <v>41775</v>
          </cell>
          <cell r="E8548">
            <v>1043170968</v>
          </cell>
        </row>
        <row r="8549">
          <cell r="A8549">
            <v>41776</v>
          </cell>
          <cell r="E8549">
            <v>0</v>
          </cell>
        </row>
        <row r="8550">
          <cell r="A8550">
            <v>41777</v>
          </cell>
          <cell r="E8550">
            <v>0</v>
          </cell>
        </row>
        <row r="8551">
          <cell r="A8551">
            <v>41778</v>
          </cell>
          <cell r="E8551">
            <v>834940301</v>
          </cell>
        </row>
        <row r="8552">
          <cell r="A8552">
            <v>41779</v>
          </cell>
          <cell r="E8552">
            <v>940209252</v>
          </cell>
        </row>
        <row r="8553">
          <cell r="A8553">
            <v>41780</v>
          </cell>
          <cell r="E8553">
            <v>820364363</v>
          </cell>
        </row>
        <row r="8554">
          <cell r="A8554">
            <v>41781</v>
          </cell>
          <cell r="E8554">
            <v>803085232</v>
          </cell>
        </row>
        <row r="8555">
          <cell r="A8555">
            <v>41782</v>
          </cell>
          <cell r="E8555">
            <v>746991381</v>
          </cell>
        </row>
        <row r="8556">
          <cell r="A8556">
            <v>41783</v>
          </cell>
          <cell r="E8556">
            <v>0</v>
          </cell>
        </row>
        <row r="8557">
          <cell r="A8557">
            <v>41784</v>
          </cell>
          <cell r="E8557">
            <v>0</v>
          </cell>
        </row>
        <row r="8558">
          <cell r="A8558">
            <v>41785</v>
          </cell>
          <cell r="E8558">
            <v>0</v>
          </cell>
        </row>
        <row r="8559">
          <cell r="A8559">
            <v>41786</v>
          </cell>
          <cell r="E8559">
            <v>897687577</v>
          </cell>
        </row>
        <row r="8560">
          <cell r="A8560">
            <v>41787</v>
          </cell>
          <cell r="E8560">
            <v>888629523</v>
          </cell>
        </row>
        <row r="8561">
          <cell r="A8561">
            <v>41788</v>
          </cell>
          <cell r="E8561">
            <v>774454217</v>
          </cell>
        </row>
        <row r="8562">
          <cell r="A8562">
            <v>41789</v>
          </cell>
          <cell r="E8562">
            <v>1275059766</v>
          </cell>
        </row>
        <row r="8563">
          <cell r="A8563">
            <v>41790</v>
          </cell>
          <cell r="E8563">
            <v>0</v>
          </cell>
        </row>
        <row r="8564">
          <cell r="A8564">
            <v>41791</v>
          </cell>
          <cell r="E8564">
            <v>0</v>
          </cell>
        </row>
        <row r="8565">
          <cell r="A8565">
            <v>41792</v>
          </cell>
          <cell r="E8565">
            <v>759866818</v>
          </cell>
        </row>
        <row r="8566">
          <cell r="A8566">
            <v>41793</v>
          </cell>
          <cell r="E8566">
            <v>937568128</v>
          </cell>
        </row>
        <row r="8567">
          <cell r="A8567">
            <v>41794</v>
          </cell>
          <cell r="E8567">
            <v>834953188</v>
          </cell>
        </row>
        <row r="8568">
          <cell r="A8568">
            <v>41795</v>
          </cell>
          <cell r="E8568">
            <v>893344549</v>
          </cell>
        </row>
        <row r="8569">
          <cell r="A8569">
            <v>41796</v>
          </cell>
          <cell r="E8569">
            <v>869778048</v>
          </cell>
        </row>
        <row r="8570">
          <cell r="A8570">
            <v>41797</v>
          </cell>
          <cell r="E8570">
            <v>0</v>
          </cell>
        </row>
        <row r="8571">
          <cell r="A8571">
            <v>41798</v>
          </cell>
          <cell r="E8571">
            <v>0</v>
          </cell>
        </row>
        <row r="8572">
          <cell r="A8572">
            <v>41799</v>
          </cell>
          <cell r="E8572">
            <v>847060163</v>
          </cell>
        </row>
        <row r="8573">
          <cell r="A8573">
            <v>41800</v>
          </cell>
          <cell r="E8573">
            <v>783849746</v>
          </cell>
        </row>
        <row r="8574">
          <cell r="A8574">
            <v>41801</v>
          </cell>
          <cell r="E8574">
            <v>766046726</v>
          </cell>
        </row>
        <row r="8575">
          <cell r="A8575">
            <v>41802</v>
          </cell>
          <cell r="E8575">
            <v>911467173</v>
          </cell>
        </row>
        <row r="8576">
          <cell r="A8576">
            <v>41803</v>
          </cell>
          <cell r="E8576">
            <v>794895858</v>
          </cell>
        </row>
        <row r="8577">
          <cell r="A8577">
            <v>41804</v>
          </cell>
          <cell r="E8577">
            <v>0</v>
          </cell>
        </row>
        <row r="8578">
          <cell r="A8578">
            <v>41805</v>
          </cell>
          <cell r="E8578">
            <v>0</v>
          </cell>
        </row>
        <row r="8579">
          <cell r="A8579">
            <v>41806</v>
          </cell>
          <cell r="E8579">
            <v>872841307</v>
          </cell>
        </row>
        <row r="8580">
          <cell r="A8580">
            <v>41807</v>
          </cell>
          <cell r="E8580">
            <v>856938022</v>
          </cell>
        </row>
        <row r="8581">
          <cell r="A8581">
            <v>41808</v>
          </cell>
          <cell r="E8581">
            <v>914503940</v>
          </cell>
        </row>
        <row r="8582">
          <cell r="A8582">
            <v>41809</v>
          </cell>
          <cell r="E8582">
            <v>895307654</v>
          </cell>
        </row>
        <row r="8583">
          <cell r="A8583">
            <v>41810</v>
          </cell>
          <cell r="E8583">
            <v>2214683208</v>
          </cell>
        </row>
        <row r="8584">
          <cell r="A8584">
            <v>41811</v>
          </cell>
          <cell r="E8584">
            <v>0</v>
          </cell>
        </row>
        <row r="8585">
          <cell r="A8585">
            <v>41812</v>
          </cell>
          <cell r="E8585">
            <v>0</v>
          </cell>
        </row>
        <row r="8586">
          <cell r="A8586">
            <v>41813</v>
          </cell>
          <cell r="E8586">
            <v>805445194</v>
          </cell>
        </row>
        <row r="8587">
          <cell r="A8587">
            <v>41814</v>
          </cell>
          <cell r="E8587">
            <v>929521225</v>
          </cell>
        </row>
        <row r="8588">
          <cell r="A8588">
            <v>41815</v>
          </cell>
          <cell r="E8588">
            <v>933720713</v>
          </cell>
        </row>
        <row r="8589">
          <cell r="A8589">
            <v>41816</v>
          </cell>
          <cell r="E8589">
            <v>849611604</v>
          </cell>
        </row>
        <row r="8590">
          <cell r="A8590">
            <v>41817</v>
          </cell>
          <cell r="E8590">
            <v>2620188059</v>
          </cell>
        </row>
        <row r="8591">
          <cell r="A8591">
            <v>41818</v>
          </cell>
          <cell r="E8591">
            <v>0</v>
          </cell>
        </row>
        <row r="8592">
          <cell r="A8592">
            <v>41819</v>
          </cell>
          <cell r="E8592">
            <v>0</v>
          </cell>
        </row>
        <row r="8593">
          <cell r="A8593">
            <v>41820</v>
          </cell>
          <cell r="E8593">
            <v>1074797155</v>
          </cell>
        </row>
        <row r="8594">
          <cell r="A8594">
            <v>41821</v>
          </cell>
          <cell r="E8594">
            <v>996253311</v>
          </cell>
        </row>
        <row r="8595">
          <cell r="A8595">
            <v>41822</v>
          </cell>
          <cell r="E8595">
            <v>855603061</v>
          </cell>
        </row>
        <row r="8596">
          <cell r="A8596">
            <v>41823</v>
          </cell>
          <cell r="E8596">
            <v>695425022</v>
          </cell>
        </row>
        <row r="8597">
          <cell r="A8597">
            <v>41824</v>
          </cell>
          <cell r="E8597">
            <v>0</v>
          </cell>
        </row>
        <row r="8598">
          <cell r="A8598">
            <v>41825</v>
          </cell>
          <cell r="E8598">
            <v>0</v>
          </cell>
        </row>
        <row r="8599">
          <cell r="A8599">
            <v>41826</v>
          </cell>
          <cell r="E8599">
            <v>0</v>
          </cell>
        </row>
        <row r="8600">
          <cell r="A8600">
            <v>41827</v>
          </cell>
          <cell r="E8600">
            <v>831733972</v>
          </cell>
        </row>
        <row r="8601">
          <cell r="A8601">
            <v>41828</v>
          </cell>
          <cell r="E8601">
            <v>1018444056</v>
          </cell>
        </row>
        <row r="8602">
          <cell r="A8602">
            <v>41829</v>
          </cell>
          <cell r="E8602">
            <v>835152269</v>
          </cell>
        </row>
        <row r="8603">
          <cell r="A8603">
            <v>41830</v>
          </cell>
          <cell r="E8603">
            <v>954611204</v>
          </cell>
        </row>
        <row r="8604">
          <cell r="A8604">
            <v>41831</v>
          </cell>
          <cell r="E8604">
            <v>834151282</v>
          </cell>
        </row>
        <row r="8605">
          <cell r="A8605">
            <v>41832</v>
          </cell>
          <cell r="E8605">
            <v>0</v>
          </cell>
        </row>
        <row r="8606">
          <cell r="A8606">
            <v>41833</v>
          </cell>
          <cell r="E8606">
            <v>0</v>
          </cell>
        </row>
        <row r="8607">
          <cell r="A8607">
            <v>41834</v>
          </cell>
          <cell r="E8607">
            <v>835745409</v>
          </cell>
        </row>
        <row r="8608">
          <cell r="A8608">
            <v>41835</v>
          </cell>
          <cell r="E8608">
            <v>1047059248</v>
          </cell>
        </row>
        <row r="8609">
          <cell r="A8609">
            <v>41836</v>
          </cell>
          <cell r="E8609">
            <v>989256184</v>
          </cell>
        </row>
        <row r="8610">
          <cell r="A8610">
            <v>41837</v>
          </cell>
          <cell r="E8610">
            <v>1024989766</v>
          </cell>
        </row>
        <row r="8611">
          <cell r="A8611">
            <v>41838</v>
          </cell>
          <cell r="E8611">
            <v>1051225799</v>
          </cell>
        </row>
        <row r="8612">
          <cell r="A8612">
            <v>41839</v>
          </cell>
          <cell r="E8612">
            <v>0</v>
          </cell>
        </row>
        <row r="8613">
          <cell r="A8613">
            <v>41840</v>
          </cell>
          <cell r="E8613">
            <v>0</v>
          </cell>
        </row>
        <row r="8614">
          <cell r="A8614">
            <v>41841</v>
          </cell>
          <cell r="E8614">
            <v>771863526</v>
          </cell>
        </row>
        <row r="8615">
          <cell r="A8615">
            <v>41842</v>
          </cell>
          <cell r="E8615">
            <v>843418880</v>
          </cell>
        </row>
        <row r="8616">
          <cell r="A8616">
            <v>41843</v>
          </cell>
          <cell r="E8616">
            <v>831292567</v>
          </cell>
        </row>
        <row r="8617">
          <cell r="A8617">
            <v>41844</v>
          </cell>
          <cell r="E8617">
            <v>920913691</v>
          </cell>
        </row>
        <row r="8618">
          <cell r="A8618">
            <v>41845</v>
          </cell>
          <cell r="E8618">
            <v>814470677</v>
          </cell>
        </row>
        <row r="8619">
          <cell r="A8619">
            <v>41846</v>
          </cell>
          <cell r="E8619">
            <v>0</v>
          </cell>
        </row>
        <row r="8620">
          <cell r="A8620">
            <v>41847</v>
          </cell>
          <cell r="E8620">
            <v>0</v>
          </cell>
        </row>
        <row r="8621">
          <cell r="A8621">
            <v>41848</v>
          </cell>
          <cell r="E8621">
            <v>828245363</v>
          </cell>
        </row>
        <row r="8622">
          <cell r="A8622">
            <v>41849</v>
          </cell>
          <cell r="E8622">
            <v>916336725</v>
          </cell>
        </row>
        <row r="8623">
          <cell r="A8623">
            <v>41850</v>
          </cell>
          <cell r="E8623">
            <v>1005973205</v>
          </cell>
        </row>
        <row r="8624">
          <cell r="A8624">
            <v>41851</v>
          </cell>
          <cell r="E8624">
            <v>1335399401</v>
          </cell>
        </row>
        <row r="8625">
          <cell r="A8625">
            <v>41852</v>
          </cell>
          <cell r="E8625">
            <v>1148756466</v>
          </cell>
        </row>
        <row r="8626">
          <cell r="A8626">
            <v>41853</v>
          </cell>
          <cell r="E8626">
            <v>0</v>
          </cell>
        </row>
        <row r="8627">
          <cell r="A8627">
            <v>41854</v>
          </cell>
          <cell r="E8627">
            <v>0</v>
          </cell>
        </row>
        <row r="8628">
          <cell r="A8628">
            <v>41855</v>
          </cell>
          <cell r="E8628">
            <v>960973936</v>
          </cell>
        </row>
        <row r="8629">
          <cell r="A8629">
            <v>41856</v>
          </cell>
          <cell r="E8629">
            <v>1031199299</v>
          </cell>
        </row>
        <row r="8630">
          <cell r="A8630">
            <v>41857</v>
          </cell>
          <cell r="E8630">
            <v>1063213431</v>
          </cell>
        </row>
        <row r="8631">
          <cell r="A8631">
            <v>41858</v>
          </cell>
          <cell r="E8631">
            <v>964545819</v>
          </cell>
        </row>
        <row r="8632">
          <cell r="A8632">
            <v>41859</v>
          </cell>
          <cell r="E8632">
            <v>889206938</v>
          </cell>
        </row>
        <row r="8633">
          <cell r="A8633">
            <v>41860</v>
          </cell>
          <cell r="E8633">
            <v>0</v>
          </cell>
        </row>
        <row r="8634">
          <cell r="A8634">
            <v>41861</v>
          </cell>
          <cell r="E8634">
            <v>0</v>
          </cell>
        </row>
        <row r="8635">
          <cell r="A8635">
            <v>41862</v>
          </cell>
          <cell r="E8635">
            <v>851939189</v>
          </cell>
        </row>
        <row r="8636">
          <cell r="A8636">
            <v>41863</v>
          </cell>
          <cell r="E8636">
            <v>782119129</v>
          </cell>
        </row>
        <row r="8637">
          <cell r="A8637">
            <v>41864</v>
          </cell>
          <cell r="E8637">
            <v>808237911</v>
          </cell>
        </row>
        <row r="8638">
          <cell r="A8638">
            <v>41865</v>
          </cell>
          <cell r="E8638">
            <v>756162053</v>
          </cell>
        </row>
        <row r="8639">
          <cell r="A8639">
            <v>41866</v>
          </cell>
          <cell r="E8639">
            <v>1017334913</v>
          </cell>
        </row>
        <row r="8640">
          <cell r="A8640">
            <v>41867</v>
          </cell>
          <cell r="E8640">
            <v>0</v>
          </cell>
        </row>
        <row r="8641">
          <cell r="A8641">
            <v>41868</v>
          </cell>
          <cell r="E8641">
            <v>0</v>
          </cell>
        </row>
        <row r="8642">
          <cell r="A8642">
            <v>41869</v>
          </cell>
          <cell r="E8642">
            <v>853848220</v>
          </cell>
        </row>
        <row r="8643">
          <cell r="A8643">
            <v>41870</v>
          </cell>
          <cell r="E8643">
            <v>781101194</v>
          </cell>
        </row>
        <row r="8644">
          <cell r="A8644">
            <v>41871</v>
          </cell>
          <cell r="E8644">
            <v>774789404</v>
          </cell>
        </row>
        <row r="8645">
          <cell r="A8645">
            <v>41872</v>
          </cell>
          <cell r="E8645">
            <v>790072510</v>
          </cell>
        </row>
        <row r="8646">
          <cell r="A8646">
            <v>41873</v>
          </cell>
          <cell r="E8646">
            <v>721656352</v>
          </cell>
        </row>
        <row r="8647">
          <cell r="A8647">
            <v>41874</v>
          </cell>
          <cell r="E8647">
            <v>0</v>
          </cell>
        </row>
        <row r="8648">
          <cell r="A8648">
            <v>41875</v>
          </cell>
          <cell r="E8648">
            <v>0</v>
          </cell>
        </row>
        <row r="8649">
          <cell r="A8649">
            <v>41876</v>
          </cell>
          <cell r="E8649">
            <v>691391343</v>
          </cell>
        </row>
        <row r="8650">
          <cell r="A8650">
            <v>41877</v>
          </cell>
          <cell r="E8650">
            <v>725656731</v>
          </cell>
        </row>
        <row r="8651">
          <cell r="A8651">
            <v>41878</v>
          </cell>
          <cell r="E8651">
            <v>687646598</v>
          </cell>
        </row>
        <row r="8652">
          <cell r="A8652">
            <v>41879</v>
          </cell>
          <cell r="E8652">
            <v>695360435</v>
          </cell>
        </row>
        <row r="8653">
          <cell r="A8653">
            <v>41880</v>
          </cell>
          <cell r="E8653">
            <v>856359341</v>
          </cell>
        </row>
        <row r="8654">
          <cell r="A8654">
            <v>41881</v>
          </cell>
          <cell r="E8654">
            <v>0</v>
          </cell>
        </row>
        <row r="8655">
          <cell r="A8655">
            <v>41882</v>
          </cell>
          <cell r="E8655">
            <v>0</v>
          </cell>
        </row>
        <row r="8656">
          <cell r="A8656">
            <v>41883</v>
          </cell>
          <cell r="E8656">
            <v>0</v>
          </cell>
        </row>
        <row r="8657">
          <cell r="A8657">
            <v>41884</v>
          </cell>
          <cell r="E8657">
            <v>858703460</v>
          </cell>
        </row>
        <row r="8658">
          <cell r="A8658">
            <v>41885</v>
          </cell>
          <cell r="E8658">
            <v>902600972</v>
          </cell>
        </row>
        <row r="8659">
          <cell r="A8659">
            <v>41886</v>
          </cell>
          <cell r="E8659">
            <v>905869138</v>
          </cell>
        </row>
        <row r="8660">
          <cell r="A8660">
            <v>41887</v>
          </cell>
          <cell r="E8660">
            <v>869020096</v>
          </cell>
        </row>
        <row r="8661">
          <cell r="A8661">
            <v>41888</v>
          </cell>
          <cell r="E8661">
            <v>0</v>
          </cell>
        </row>
        <row r="8662">
          <cell r="A8662">
            <v>41889</v>
          </cell>
          <cell r="E8662">
            <v>0</v>
          </cell>
        </row>
        <row r="8663">
          <cell r="A8663">
            <v>41890</v>
          </cell>
          <cell r="E8663">
            <v>855228314</v>
          </cell>
        </row>
        <row r="8664">
          <cell r="A8664">
            <v>41891</v>
          </cell>
          <cell r="E8664">
            <v>886324540</v>
          </cell>
        </row>
        <row r="8665">
          <cell r="A8665">
            <v>41892</v>
          </cell>
          <cell r="E8665">
            <v>873426904</v>
          </cell>
        </row>
        <row r="8666">
          <cell r="A8666">
            <v>41893</v>
          </cell>
          <cell r="E8666">
            <v>888277038</v>
          </cell>
        </row>
        <row r="8667">
          <cell r="A8667">
            <v>41894</v>
          </cell>
          <cell r="E8667">
            <v>1029436559</v>
          </cell>
        </row>
        <row r="8668">
          <cell r="A8668">
            <v>41895</v>
          </cell>
          <cell r="E8668">
            <v>0</v>
          </cell>
        </row>
        <row r="8669">
          <cell r="A8669">
            <v>41896</v>
          </cell>
          <cell r="E8669">
            <v>0</v>
          </cell>
        </row>
        <row r="8670">
          <cell r="A8670">
            <v>41897</v>
          </cell>
          <cell r="E8670">
            <v>847821969</v>
          </cell>
        </row>
        <row r="8671">
          <cell r="A8671">
            <v>41898</v>
          </cell>
          <cell r="E8671">
            <v>962503343</v>
          </cell>
        </row>
        <row r="8672">
          <cell r="A8672">
            <v>41899</v>
          </cell>
          <cell r="E8672">
            <v>980235664</v>
          </cell>
        </row>
        <row r="8673">
          <cell r="A8673">
            <v>41900</v>
          </cell>
          <cell r="E8673">
            <v>966180832</v>
          </cell>
        </row>
        <row r="8674">
          <cell r="A8674">
            <v>41901</v>
          </cell>
          <cell r="E8674">
            <v>2556605462</v>
          </cell>
        </row>
        <row r="8675">
          <cell r="A8675">
            <v>41902</v>
          </cell>
          <cell r="E8675">
            <v>0</v>
          </cell>
        </row>
        <row r="8676">
          <cell r="A8676">
            <v>41903</v>
          </cell>
          <cell r="E8676">
            <v>0</v>
          </cell>
        </row>
        <row r="8677">
          <cell r="A8677">
            <v>41904</v>
          </cell>
          <cell r="E8677">
            <v>996139830</v>
          </cell>
        </row>
        <row r="8678">
          <cell r="A8678">
            <v>41905</v>
          </cell>
          <cell r="E8678">
            <v>1021071362</v>
          </cell>
        </row>
        <row r="8679">
          <cell r="A8679">
            <v>41906</v>
          </cell>
          <cell r="E8679">
            <v>1043364333</v>
          </cell>
        </row>
        <row r="8680">
          <cell r="A8680">
            <v>41907</v>
          </cell>
          <cell r="E8680">
            <v>1039601678</v>
          </cell>
        </row>
        <row r="8681">
          <cell r="A8681">
            <v>41908</v>
          </cell>
          <cell r="E8681">
            <v>900172266</v>
          </cell>
        </row>
        <row r="8682">
          <cell r="A8682">
            <v>41909</v>
          </cell>
          <cell r="E8682">
            <v>0</v>
          </cell>
        </row>
        <row r="8683">
          <cell r="A8683">
            <v>41910</v>
          </cell>
          <cell r="E8683">
            <v>0</v>
          </cell>
        </row>
        <row r="8684">
          <cell r="A8684">
            <v>41911</v>
          </cell>
          <cell r="E8684">
            <v>945871644</v>
          </cell>
        </row>
        <row r="8685">
          <cell r="A8685">
            <v>41912</v>
          </cell>
          <cell r="E8685">
            <v>1355914644</v>
          </cell>
        </row>
        <row r="8686">
          <cell r="A8686">
            <v>41913</v>
          </cell>
          <cell r="E8686">
            <v>1266277198</v>
          </cell>
        </row>
        <row r="8687">
          <cell r="A8687">
            <v>41914</v>
          </cell>
          <cell r="E8687">
            <v>1191134375</v>
          </cell>
        </row>
        <row r="8688">
          <cell r="A8688">
            <v>41915</v>
          </cell>
          <cell r="E8688">
            <v>1137763207</v>
          </cell>
        </row>
        <row r="8689">
          <cell r="A8689">
            <v>41916</v>
          </cell>
          <cell r="E8689">
            <v>0</v>
          </cell>
        </row>
        <row r="8690">
          <cell r="A8690">
            <v>41917</v>
          </cell>
          <cell r="E8690">
            <v>0</v>
          </cell>
        </row>
        <row r="8691">
          <cell r="A8691">
            <v>41918</v>
          </cell>
          <cell r="E8691">
            <v>1039297886</v>
          </cell>
        </row>
        <row r="8692">
          <cell r="A8692">
            <v>41919</v>
          </cell>
          <cell r="E8692">
            <v>1141465332</v>
          </cell>
        </row>
        <row r="8693">
          <cell r="A8693">
            <v>41920</v>
          </cell>
          <cell r="E8693">
            <v>1368705663</v>
          </cell>
        </row>
        <row r="8694">
          <cell r="A8694">
            <v>41921</v>
          </cell>
          <cell r="E8694">
            <v>1333858603</v>
          </cell>
        </row>
        <row r="8695">
          <cell r="A8695">
            <v>41922</v>
          </cell>
          <cell r="E8695">
            <v>1404272435</v>
          </cell>
        </row>
        <row r="8696">
          <cell r="A8696">
            <v>41923</v>
          </cell>
          <cell r="E8696">
            <v>0</v>
          </cell>
        </row>
        <row r="8697">
          <cell r="A8697">
            <v>41924</v>
          </cell>
          <cell r="E8697">
            <v>0</v>
          </cell>
        </row>
        <row r="8698">
          <cell r="A8698">
            <v>41925</v>
          </cell>
          <cell r="E8698">
            <v>1355931076</v>
          </cell>
        </row>
        <row r="8699">
          <cell r="A8699">
            <v>41926</v>
          </cell>
          <cell r="E8699">
            <v>1474083422</v>
          </cell>
        </row>
        <row r="8700">
          <cell r="A8700">
            <v>41927</v>
          </cell>
          <cell r="E8700">
            <v>1877732692</v>
          </cell>
        </row>
        <row r="8701">
          <cell r="A8701">
            <v>41928</v>
          </cell>
          <cell r="E8701">
            <v>1614029803</v>
          </cell>
        </row>
        <row r="8702">
          <cell r="A8702">
            <v>41929</v>
          </cell>
          <cell r="E8702">
            <v>1556680721</v>
          </cell>
        </row>
        <row r="8703">
          <cell r="A8703">
            <v>41930</v>
          </cell>
          <cell r="E8703">
            <v>0</v>
          </cell>
        </row>
        <row r="8704">
          <cell r="A8704">
            <v>41931</v>
          </cell>
          <cell r="E8704">
            <v>0</v>
          </cell>
        </row>
        <row r="8705">
          <cell r="A8705">
            <v>41932</v>
          </cell>
          <cell r="E8705">
            <v>1064887452</v>
          </cell>
        </row>
        <row r="8706">
          <cell r="A8706">
            <v>41933</v>
          </cell>
          <cell r="E8706">
            <v>1185153839</v>
          </cell>
        </row>
        <row r="8707">
          <cell r="A8707">
            <v>41934</v>
          </cell>
          <cell r="E8707">
            <v>1146656278</v>
          </cell>
        </row>
        <row r="8708">
          <cell r="A8708">
            <v>41935</v>
          </cell>
          <cell r="E8708">
            <v>1167226189</v>
          </cell>
        </row>
        <row r="8709">
          <cell r="A8709">
            <v>41936</v>
          </cell>
          <cell r="E8709">
            <v>982861254</v>
          </cell>
        </row>
        <row r="8710">
          <cell r="A8710">
            <v>41937</v>
          </cell>
          <cell r="E8710">
            <v>0</v>
          </cell>
        </row>
        <row r="8711">
          <cell r="A8711">
            <v>41938</v>
          </cell>
          <cell r="E8711">
            <v>0</v>
          </cell>
        </row>
        <row r="8712">
          <cell r="A8712">
            <v>41939</v>
          </cell>
          <cell r="E8712">
            <v>1118728143</v>
          </cell>
        </row>
        <row r="8713">
          <cell r="A8713">
            <v>41940</v>
          </cell>
          <cell r="E8713">
            <v>1117454907</v>
          </cell>
        </row>
        <row r="8714">
          <cell r="A8714">
            <v>41941</v>
          </cell>
          <cell r="E8714">
            <v>1165194592</v>
          </cell>
        </row>
        <row r="8715">
          <cell r="A8715">
            <v>41942</v>
          </cell>
          <cell r="E8715">
            <v>1082716907</v>
          </cell>
        </row>
        <row r="8716">
          <cell r="A8716">
            <v>41943</v>
          </cell>
          <cell r="E8716">
            <v>1457472944</v>
          </cell>
        </row>
        <row r="8717">
          <cell r="A8717">
            <v>41944</v>
          </cell>
          <cell r="E8717">
            <v>0</v>
          </cell>
        </row>
        <row r="8718">
          <cell r="A8718">
            <v>41945</v>
          </cell>
          <cell r="E8718">
            <v>0</v>
          </cell>
        </row>
        <row r="8719">
          <cell r="A8719">
            <v>41946</v>
          </cell>
          <cell r="E8719">
            <v>1102995341</v>
          </cell>
        </row>
        <row r="8720">
          <cell r="A8720">
            <v>41947</v>
          </cell>
          <cell r="E8720">
            <v>1209046878</v>
          </cell>
        </row>
        <row r="8721">
          <cell r="A8721">
            <v>41948</v>
          </cell>
          <cell r="E8721">
            <v>1127127086</v>
          </cell>
        </row>
        <row r="8722">
          <cell r="A8722">
            <v>41949</v>
          </cell>
          <cell r="E8722">
            <v>1073656655</v>
          </cell>
        </row>
        <row r="8723">
          <cell r="A8723">
            <v>41950</v>
          </cell>
          <cell r="E8723">
            <v>1073300905</v>
          </cell>
        </row>
        <row r="8724">
          <cell r="A8724">
            <v>41951</v>
          </cell>
          <cell r="E8724">
            <v>0</v>
          </cell>
        </row>
        <row r="8725">
          <cell r="A8725">
            <v>41952</v>
          </cell>
          <cell r="E8725">
            <v>0</v>
          </cell>
        </row>
        <row r="8726">
          <cell r="A8726">
            <v>41953</v>
          </cell>
          <cell r="E8726">
            <v>1001182495</v>
          </cell>
        </row>
        <row r="8727">
          <cell r="A8727">
            <v>41954</v>
          </cell>
          <cell r="E8727">
            <v>878428532</v>
          </cell>
        </row>
        <row r="8728">
          <cell r="A8728">
            <v>41955</v>
          </cell>
          <cell r="E8728">
            <v>1000206176</v>
          </cell>
        </row>
        <row r="8729">
          <cell r="A8729">
            <v>41956</v>
          </cell>
          <cell r="E8729">
            <v>1005643332</v>
          </cell>
        </row>
        <row r="8730">
          <cell r="A8730">
            <v>41957</v>
          </cell>
          <cell r="E8730">
            <v>994520753</v>
          </cell>
        </row>
        <row r="8731">
          <cell r="A8731">
            <v>41958</v>
          </cell>
          <cell r="E8731">
            <v>0</v>
          </cell>
        </row>
        <row r="8732">
          <cell r="A8732">
            <v>41959</v>
          </cell>
          <cell r="E8732">
            <v>0</v>
          </cell>
        </row>
        <row r="8733">
          <cell r="A8733">
            <v>41960</v>
          </cell>
          <cell r="E8733">
            <v>969400188</v>
          </cell>
        </row>
        <row r="8734">
          <cell r="A8734">
            <v>41961</v>
          </cell>
          <cell r="E8734">
            <v>1025169804</v>
          </cell>
        </row>
        <row r="8735">
          <cell r="A8735">
            <v>41962</v>
          </cell>
          <cell r="E8735">
            <v>1035129938</v>
          </cell>
        </row>
        <row r="8736">
          <cell r="A8736">
            <v>41963</v>
          </cell>
          <cell r="E8736">
            <v>932486138</v>
          </cell>
        </row>
        <row r="8737">
          <cell r="A8737">
            <v>41964</v>
          </cell>
          <cell r="E8737">
            <v>1355558020</v>
          </cell>
        </row>
        <row r="8738">
          <cell r="A8738">
            <v>41965</v>
          </cell>
          <cell r="E8738">
            <v>0</v>
          </cell>
        </row>
        <row r="8739">
          <cell r="A8739">
            <v>41966</v>
          </cell>
          <cell r="E8739">
            <v>0</v>
          </cell>
        </row>
        <row r="8740">
          <cell r="A8740">
            <v>41967</v>
          </cell>
          <cell r="E8740">
            <v>956438578</v>
          </cell>
        </row>
        <row r="8741">
          <cell r="A8741">
            <v>41968</v>
          </cell>
          <cell r="E8741">
            <v>1186942572</v>
          </cell>
        </row>
        <row r="8742">
          <cell r="A8742">
            <v>41969</v>
          </cell>
          <cell r="E8742">
            <v>978138838</v>
          </cell>
        </row>
        <row r="8743">
          <cell r="A8743">
            <v>41970</v>
          </cell>
          <cell r="E8743">
            <v>0</v>
          </cell>
        </row>
        <row r="8744">
          <cell r="A8744">
            <v>41971</v>
          </cell>
          <cell r="E8744">
            <v>844686065</v>
          </cell>
        </row>
        <row r="8745">
          <cell r="A8745">
            <v>41972</v>
          </cell>
          <cell r="E8745">
            <v>0</v>
          </cell>
        </row>
        <row r="8746">
          <cell r="A8746">
            <v>41973</v>
          </cell>
          <cell r="E8746">
            <v>0</v>
          </cell>
        </row>
        <row r="8747">
          <cell r="A8747">
            <v>41974</v>
          </cell>
          <cell r="E8747">
            <v>1215575587</v>
          </cell>
        </row>
        <row r="8748">
          <cell r="A8748">
            <v>41975</v>
          </cell>
          <cell r="E8748">
            <v>1164508604</v>
          </cell>
        </row>
        <row r="8749">
          <cell r="A8749">
            <v>41976</v>
          </cell>
          <cell r="E8749">
            <v>1068147105</v>
          </cell>
        </row>
        <row r="8750">
          <cell r="A8750">
            <v>41977</v>
          </cell>
          <cell r="E8750">
            <v>1078463341</v>
          </cell>
        </row>
        <row r="8751">
          <cell r="A8751">
            <v>41978</v>
          </cell>
          <cell r="E8751">
            <v>1017994633</v>
          </cell>
        </row>
        <row r="8752">
          <cell r="A8752">
            <v>41979</v>
          </cell>
          <cell r="E8752">
            <v>0</v>
          </cell>
        </row>
        <row r="8753">
          <cell r="A8753">
            <v>41980</v>
          </cell>
          <cell r="E8753">
            <v>0</v>
          </cell>
        </row>
        <row r="8754">
          <cell r="A8754">
            <v>41981</v>
          </cell>
          <cell r="E8754">
            <v>1129986123</v>
          </cell>
        </row>
        <row r="8755">
          <cell r="A8755">
            <v>41982</v>
          </cell>
          <cell r="E8755">
            <v>1174703499</v>
          </cell>
        </row>
        <row r="8756">
          <cell r="A8756">
            <v>41983</v>
          </cell>
          <cell r="E8756">
            <v>1269150631</v>
          </cell>
        </row>
        <row r="8757">
          <cell r="A8757">
            <v>41984</v>
          </cell>
          <cell r="E8757">
            <v>1192543374</v>
          </cell>
        </row>
        <row r="8758">
          <cell r="A8758">
            <v>41985</v>
          </cell>
          <cell r="E8758">
            <v>1322487571</v>
          </cell>
        </row>
        <row r="8759">
          <cell r="A8759">
            <v>41986</v>
          </cell>
          <cell r="E8759">
            <v>0</v>
          </cell>
        </row>
        <row r="8760">
          <cell r="A8760">
            <v>41987</v>
          </cell>
          <cell r="E8760">
            <v>0</v>
          </cell>
        </row>
        <row r="8761">
          <cell r="A8761">
            <v>41988</v>
          </cell>
          <cell r="E8761">
            <v>1357791280</v>
          </cell>
        </row>
        <row r="8762">
          <cell r="A8762">
            <v>41989</v>
          </cell>
          <cell r="E8762">
            <v>1481950129</v>
          </cell>
        </row>
        <row r="8763">
          <cell r="A8763">
            <v>41990</v>
          </cell>
          <cell r="E8763">
            <v>1518841661</v>
          </cell>
        </row>
        <row r="8764">
          <cell r="A8764">
            <v>41991</v>
          </cell>
          <cell r="E8764">
            <v>1405659241</v>
          </cell>
        </row>
        <row r="8765">
          <cell r="A8765">
            <v>41992</v>
          </cell>
          <cell r="E8765">
            <v>3388004581</v>
          </cell>
        </row>
        <row r="8766">
          <cell r="A8766">
            <v>41993</v>
          </cell>
          <cell r="E8766">
            <v>0</v>
          </cell>
        </row>
        <row r="8767">
          <cell r="A8767">
            <v>41994</v>
          </cell>
          <cell r="E8767">
            <v>0</v>
          </cell>
        </row>
        <row r="8768">
          <cell r="A8768">
            <v>41995</v>
          </cell>
          <cell r="E8768">
            <v>1078237514</v>
          </cell>
        </row>
        <row r="8769">
          <cell r="A8769">
            <v>41996</v>
          </cell>
          <cell r="E8769">
            <v>937552038</v>
          </cell>
        </row>
        <row r="8770">
          <cell r="A8770">
            <v>41997</v>
          </cell>
          <cell r="E8770">
            <v>462472852</v>
          </cell>
        </row>
        <row r="8771">
          <cell r="A8771">
            <v>41998</v>
          </cell>
          <cell r="E8771">
            <v>0</v>
          </cell>
        </row>
        <row r="8772">
          <cell r="A8772">
            <v>41999</v>
          </cell>
          <cell r="E8772">
            <v>585399146</v>
          </cell>
        </row>
        <row r="8773">
          <cell r="A8773">
            <v>42000</v>
          </cell>
          <cell r="E8773">
            <v>0</v>
          </cell>
        </row>
        <row r="8774">
          <cell r="A8774">
            <v>42001</v>
          </cell>
          <cell r="E8774">
            <v>0</v>
          </cell>
        </row>
        <row r="8775">
          <cell r="A8775">
            <v>42002</v>
          </cell>
          <cell r="E8775">
            <v>742176361</v>
          </cell>
        </row>
        <row r="8776">
          <cell r="A8776">
            <v>42003</v>
          </cell>
          <cell r="E8776">
            <v>733701614</v>
          </cell>
        </row>
        <row r="8777">
          <cell r="A8777">
            <v>42004</v>
          </cell>
          <cell r="E8777">
            <v>902669198</v>
          </cell>
        </row>
        <row r="8778">
          <cell r="A8778">
            <v>42005</v>
          </cell>
          <cell r="E8778">
            <v>0</v>
          </cell>
        </row>
        <row r="8779">
          <cell r="A8779">
            <v>42006</v>
          </cell>
          <cell r="E8779">
            <v>891175786</v>
          </cell>
        </row>
        <row r="8780">
          <cell r="A8780">
            <v>42007</v>
          </cell>
          <cell r="E8780">
            <v>0</v>
          </cell>
        </row>
        <row r="8781">
          <cell r="A8781">
            <v>42008</v>
          </cell>
          <cell r="E8781">
            <v>0</v>
          </cell>
        </row>
        <row r="8782">
          <cell r="A8782">
            <v>42009</v>
          </cell>
          <cell r="E8782">
            <v>1167614439</v>
          </cell>
        </row>
        <row r="8783">
          <cell r="A8783">
            <v>42010</v>
          </cell>
          <cell r="E8783">
            <v>1338735158</v>
          </cell>
        </row>
        <row r="8784">
          <cell r="A8784">
            <v>42011</v>
          </cell>
          <cell r="E8784">
            <v>1104507004</v>
          </cell>
        </row>
        <row r="8785">
          <cell r="A8785">
            <v>42012</v>
          </cell>
          <cell r="E8785">
            <v>1165175679</v>
          </cell>
        </row>
        <row r="8786">
          <cell r="A8786">
            <v>42013</v>
          </cell>
          <cell r="E8786">
            <v>1035301255</v>
          </cell>
        </row>
        <row r="8787">
          <cell r="A8787">
            <v>42014</v>
          </cell>
          <cell r="E8787">
            <v>0</v>
          </cell>
        </row>
        <row r="8788">
          <cell r="A8788">
            <v>42015</v>
          </cell>
          <cell r="E8788">
            <v>0</v>
          </cell>
        </row>
        <row r="8789">
          <cell r="A8789">
            <v>42016</v>
          </cell>
          <cell r="E8789">
            <v>1106969304</v>
          </cell>
        </row>
        <row r="8790">
          <cell r="A8790">
            <v>42017</v>
          </cell>
          <cell r="E8790">
            <v>1265891339</v>
          </cell>
        </row>
        <row r="8791">
          <cell r="A8791">
            <v>42018</v>
          </cell>
          <cell r="E8791">
            <v>1346417157</v>
          </cell>
        </row>
        <row r="8792">
          <cell r="A8792">
            <v>42019</v>
          </cell>
          <cell r="E8792">
            <v>1285191043</v>
          </cell>
        </row>
        <row r="8793">
          <cell r="A8793">
            <v>42020</v>
          </cell>
          <cell r="E8793">
            <v>1341580612</v>
          </cell>
        </row>
        <row r="8794">
          <cell r="A8794">
            <v>42021</v>
          </cell>
          <cell r="E8794">
            <v>0</v>
          </cell>
        </row>
        <row r="8795">
          <cell r="A8795">
            <v>42022</v>
          </cell>
          <cell r="E8795">
            <v>0</v>
          </cell>
        </row>
        <row r="8796">
          <cell r="A8796">
            <v>42023</v>
          </cell>
          <cell r="E8796">
            <v>0</v>
          </cell>
        </row>
        <row r="8797">
          <cell r="A8797">
            <v>42024</v>
          </cell>
          <cell r="E8797">
            <v>1211541615</v>
          </cell>
        </row>
        <row r="8798">
          <cell r="A8798">
            <v>42025</v>
          </cell>
          <cell r="E8798">
            <v>1093758388</v>
          </cell>
        </row>
        <row r="8799">
          <cell r="A8799">
            <v>42026</v>
          </cell>
          <cell r="E8799">
            <v>1251629900</v>
          </cell>
        </row>
        <row r="8800">
          <cell r="A8800">
            <v>42027</v>
          </cell>
          <cell r="E8800">
            <v>1089538054</v>
          </cell>
        </row>
        <row r="8801">
          <cell r="A8801">
            <v>42028</v>
          </cell>
          <cell r="E8801">
            <v>0</v>
          </cell>
        </row>
        <row r="8802">
          <cell r="A8802">
            <v>42029</v>
          </cell>
          <cell r="E8802">
            <v>0</v>
          </cell>
        </row>
        <row r="8803">
          <cell r="A8803">
            <v>42030</v>
          </cell>
          <cell r="E8803">
            <v>1081643245</v>
          </cell>
        </row>
        <row r="8804">
          <cell r="A8804">
            <v>42031</v>
          </cell>
          <cell r="E8804">
            <v>995805854</v>
          </cell>
        </row>
        <row r="8805">
          <cell r="A8805">
            <v>42032</v>
          </cell>
          <cell r="E8805">
            <v>1213871203</v>
          </cell>
        </row>
        <row r="8806">
          <cell r="A8806">
            <v>42033</v>
          </cell>
          <cell r="E8806">
            <v>1228451443</v>
          </cell>
        </row>
        <row r="8807">
          <cell r="A8807">
            <v>42034</v>
          </cell>
          <cell r="E8807">
            <v>1691874327</v>
          </cell>
        </row>
        <row r="8808">
          <cell r="A8808">
            <v>42035</v>
          </cell>
          <cell r="E8808">
            <v>0</v>
          </cell>
        </row>
        <row r="8809">
          <cell r="A8809">
            <v>42036</v>
          </cell>
          <cell r="E8809">
            <v>0</v>
          </cell>
        </row>
        <row r="8810">
          <cell r="A8810">
            <v>42037</v>
          </cell>
          <cell r="E8810">
            <v>1295416664</v>
          </cell>
        </row>
        <row r="8811">
          <cell r="A8811">
            <v>42038</v>
          </cell>
          <cell r="E8811">
            <v>1418626368</v>
          </cell>
        </row>
        <row r="8812">
          <cell r="A8812">
            <v>42039</v>
          </cell>
          <cell r="E8812">
            <v>1293678635</v>
          </cell>
        </row>
        <row r="8813">
          <cell r="A8813">
            <v>42040</v>
          </cell>
          <cell r="E8813">
            <v>1142588401</v>
          </cell>
        </row>
        <row r="8814">
          <cell r="A8814">
            <v>42041</v>
          </cell>
          <cell r="E8814">
            <v>1312742050</v>
          </cell>
        </row>
        <row r="8815">
          <cell r="A8815">
            <v>42042</v>
          </cell>
          <cell r="E8815">
            <v>0</v>
          </cell>
        </row>
        <row r="8816">
          <cell r="A8816">
            <v>42043</v>
          </cell>
          <cell r="E8816">
            <v>0</v>
          </cell>
        </row>
        <row r="8817">
          <cell r="A8817">
            <v>42044</v>
          </cell>
          <cell r="E8817">
            <v>1086006641</v>
          </cell>
        </row>
        <row r="8818">
          <cell r="A8818">
            <v>42045</v>
          </cell>
          <cell r="E8818">
            <v>1135080935</v>
          </cell>
        </row>
        <row r="8819">
          <cell r="A8819">
            <v>42046</v>
          </cell>
          <cell r="E8819">
            <v>1088588085</v>
          </cell>
        </row>
        <row r="8820">
          <cell r="A8820">
            <v>42047</v>
          </cell>
          <cell r="E8820">
            <v>1147352425</v>
          </cell>
        </row>
        <row r="8821">
          <cell r="A8821">
            <v>42048</v>
          </cell>
          <cell r="E8821">
            <v>1080883635</v>
          </cell>
        </row>
        <row r="8822">
          <cell r="A8822">
            <v>42049</v>
          </cell>
          <cell r="E8822">
            <v>0</v>
          </cell>
        </row>
        <row r="8823">
          <cell r="A8823">
            <v>42050</v>
          </cell>
          <cell r="E8823">
            <v>0</v>
          </cell>
        </row>
        <row r="8824">
          <cell r="A8824">
            <v>42051</v>
          </cell>
          <cell r="E8824">
            <v>0</v>
          </cell>
        </row>
        <row r="8825">
          <cell r="A8825">
            <v>42052</v>
          </cell>
          <cell r="E8825">
            <v>1060855418</v>
          </cell>
        </row>
        <row r="8826">
          <cell r="A8826">
            <v>42053</v>
          </cell>
          <cell r="E8826">
            <v>1028447982</v>
          </cell>
        </row>
        <row r="8827">
          <cell r="A8827">
            <v>42054</v>
          </cell>
          <cell r="E8827">
            <v>989438273</v>
          </cell>
        </row>
        <row r="8828">
          <cell r="A8828">
            <v>42055</v>
          </cell>
          <cell r="E8828">
            <v>1104124201</v>
          </cell>
        </row>
        <row r="8829">
          <cell r="A8829">
            <v>42056</v>
          </cell>
          <cell r="E8829">
            <v>0</v>
          </cell>
        </row>
        <row r="8830">
          <cell r="A8830">
            <v>42057</v>
          </cell>
          <cell r="E8830">
            <v>0</v>
          </cell>
        </row>
        <row r="8831">
          <cell r="A8831">
            <v>42058</v>
          </cell>
          <cell r="E8831">
            <v>987473435</v>
          </cell>
        </row>
        <row r="8832">
          <cell r="A8832">
            <v>42059</v>
          </cell>
          <cell r="E8832">
            <v>988457036</v>
          </cell>
        </row>
        <row r="8833">
          <cell r="A8833">
            <v>42060</v>
          </cell>
          <cell r="E8833">
            <v>1004820865</v>
          </cell>
        </row>
        <row r="8834">
          <cell r="A8834">
            <v>42061</v>
          </cell>
          <cell r="E8834">
            <v>1020270439</v>
          </cell>
        </row>
        <row r="8835">
          <cell r="A8835">
            <v>42062</v>
          </cell>
          <cell r="E8835">
            <v>1173700003</v>
          </cell>
        </row>
        <row r="8836">
          <cell r="A8836">
            <v>42063</v>
          </cell>
          <cell r="E8836">
            <v>0</v>
          </cell>
        </row>
        <row r="8837">
          <cell r="A8837">
            <v>42064</v>
          </cell>
          <cell r="E8837">
            <v>0</v>
          </cell>
        </row>
        <row r="8838">
          <cell r="A8838">
            <v>42065</v>
          </cell>
          <cell r="E8838">
            <v>1053687368</v>
          </cell>
        </row>
        <row r="8839">
          <cell r="A8839">
            <v>42066</v>
          </cell>
          <cell r="E8839">
            <v>1073902053</v>
          </cell>
        </row>
        <row r="8840">
          <cell r="A8840">
            <v>42067</v>
          </cell>
          <cell r="E8840">
            <v>1023732865</v>
          </cell>
        </row>
        <row r="8841">
          <cell r="A8841">
            <v>42068</v>
          </cell>
          <cell r="E8841">
            <v>983423522</v>
          </cell>
        </row>
        <row r="8842">
          <cell r="A8842">
            <v>42069</v>
          </cell>
          <cell r="E8842">
            <v>1260067122</v>
          </cell>
        </row>
        <row r="8843">
          <cell r="A8843">
            <v>42070</v>
          </cell>
          <cell r="E8843">
            <v>0</v>
          </cell>
        </row>
        <row r="8844">
          <cell r="A8844">
            <v>42071</v>
          </cell>
          <cell r="E8844">
            <v>0</v>
          </cell>
        </row>
        <row r="8845">
          <cell r="A8845">
            <v>42072</v>
          </cell>
          <cell r="E8845">
            <v>1041608477</v>
          </cell>
        </row>
        <row r="8846">
          <cell r="A8846">
            <v>42073</v>
          </cell>
          <cell r="E8846">
            <v>1182121318</v>
          </cell>
        </row>
        <row r="8847">
          <cell r="A8847">
            <v>42074</v>
          </cell>
          <cell r="E8847">
            <v>1086158378</v>
          </cell>
        </row>
        <row r="8848">
          <cell r="A8848">
            <v>42075</v>
          </cell>
          <cell r="E8848">
            <v>1049772254</v>
          </cell>
        </row>
        <row r="8849">
          <cell r="A8849">
            <v>42076</v>
          </cell>
          <cell r="E8849">
            <v>1114781515</v>
          </cell>
        </row>
        <row r="8850">
          <cell r="A8850">
            <v>42077</v>
          </cell>
          <cell r="E8850">
            <v>0</v>
          </cell>
        </row>
        <row r="8851">
          <cell r="A8851">
            <v>42078</v>
          </cell>
          <cell r="E8851">
            <v>0</v>
          </cell>
        </row>
        <row r="8852">
          <cell r="A8852">
            <v>42079</v>
          </cell>
          <cell r="E8852">
            <v>1033290655</v>
          </cell>
        </row>
        <row r="8853">
          <cell r="A8853">
            <v>42080</v>
          </cell>
          <cell r="E8853">
            <v>985976405</v>
          </cell>
        </row>
        <row r="8854">
          <cell r="A8854">
            <v>42081</v>
          </cell>
          <cell r="E8854">
            <v>1252912036</v>
          </cell>
        </row>
        <row r="8855">
          <cell r="A8855">
            <v>42082</v>
          </cell>
          <cell r="E8855">
            <v>1019340354</v>
          </cell>
        </row>
        <row r="8856">
          <cell r="A8856">
            <v>42083</v>
          </cell>
          <cell r="E8856">
            <v>2932849716</v>
          </cell>
        </row>
        <row r="8857">
          <cell r="A8857">
            <v>42084</v>
          </cell>
          <cell r="E8857">
            <v>0</v>
          </cell>
        </row>
        <row r="8858">
          <cell r="A8858">
            <v>42085</v>
          </cell>
          <cell r="E8858">
            <v>0</v>
          </cell>
        </row>
        <row r="8859">
          <cell r="A8859">
            <v>42086</v>
          </cell>
          <cell r="E8859">
            <v>1004582200</v>
          </cell>
        </row>
        <row r="8860">
          <cell r="A8860">
            <v>42087</v>
          </cell>
          <cell r="E8860">
            <v>1035722992</v>
          </cell>
        </row>
        <row r="8861">
          <cell r="A8861">
            <v>42088</v>
          </cell>
          <cell r="E8861">
            <v>1104040512</v>
          </cell>
        </row>
        <row r="8862">
          <cell r="A8862">
            <v>42089</v>
          </cell>
          <cell r="E8862">
            <v>1163712158</v>
          </cell>
        </row>
        <row r="8863">
          <cell r="A8863">
            <v>42090</v>
          </cell>
          <cell r="E8863">
            <v>1003076361</v>
          </cell>
        </row>
        <row r="8864">
          <cell r="A8864">
            <v>42091</v>
          </cell>
          <cell r="E8864">
            <v>0</v>
          </cell>
        </row>
        <row r="8865">
          <cell r="A8865">
            <v>42092</v>
          </cell>
          <cell r="E8865">
            <v>0</v>
          </cell>
        </row>
        <row r="8866">
          <cell r="A8866">
            <v>42093</v>
          </cell>
          <cell r="E8866">
            <v>939954299</v>
          </cell>
        </row>
        <row r="8867">
          <cell r="A8867">
            <v>42094</v>
          </cell>
          <cell r="E8867">
            <v>1210333392</v>
          </cell>
        </row>
        <row r="8868">
          <cell r="A8868">
            <v>42095</v>
          </cell>
          <cell r="E8868">
            <v>1125100368</v>
          </cell>
        </row>
        <row r="8869">
          <cell r="A8869">
            <v>42096</v>
          </cell>
          <cell r="E8869">
            <v>992561454</v>
          </cell>
        </row>
        <row r="8870">
          <cell r="A8870">
            <v>42097</v>
          </cell>
          <cell r="E8870">
            <v>0</v>
          </cell>
        </row>
        <row r="8871">
          <cell r="A8871">
            <v>42098</v>
          </cell>
          <cell r="E8871">
            <v>0</v>
          </cell>
        </row>
        <row r="8872">
          <cell r="A8872">
            <v>42099</v>
          </cell>
          <cell r="E8872">
            <v>0</v>
          </cell>
        </row>
        <row r="8873">
          <cell r="A8873">
            <v>42100</v>
          </cell>
          <cell r="E8873">
            <v>1160291912</v>
          </cell>
        </row>
        <row r="8874">
          <cell r="A8874">
            <v>42101</v>
          </cell>
          <cell r="E8874">
            <v>923658607</v>
          </cell>
        </row>
        <row r="8875">
          <cell r="A8875">
            <v>42102</v>
          </cell>
          <cell r="E8875">
            <v>1094936393</v>
          </cell>
        </row>
        <row r="8876">
          <cell r="A8876">
            <v>42103</v>
          </cell>
          <cell r="E8876">
            <v>993566390</v>
          </cell>
        </row>
        <row r="8877">
          <cell r="A8877">
            <v>42104</v>
          </cell>
          <cell r="E8877">
            <v>964739102</v>
          </cell>
        </row>
        <row r="8878">
          <cell r="A8878">
            <v>42105</v>
          </cell>
          <cell r="E8878">
            <v>0</v>
          </cell>
        </row>
        <row r="8879">
          <cell r="A8879">
            <v>42106</v>
          </cell>
          <cell r="E8879">
            <v>0</v>
          </cell>
        </row>
        <row r="8880">
          <cell r="A8880">
            <v>42107</v>
          </cell>
          <cell r="E8880">
            <v>903946327</v>
          </cell>
        </row>
        <row r="8881">
          <cell r="A8881">
            <v>42108</v>
          </cell>
          <cell r="E8881">
            <v>983882433</v>
          </cell>
        </row>
        <row r="8882">
          <cell r="A8882">
            <v>42109</v>
          </cell>
          <cell r="E8882">
            <v>1220685610</v>
          </cell>
        </row>
        <row r="8883">
          <cell r="A8883">
            <v>42110</v>
          </cell>
          <cell r="E8883">
            <v>1054675671</v>
          </cell>
        </row>
        <row r="8884">
          <cell r="A8884">
            <v>42111</v>
          </cell>
          <cell r="E8884">
            <v>1217512854</v>
          </cell>
        </row>
        <row r="8885">
          <cell r="A8885">
            <v>42112</v>
          </cell>
          <cell r="E8885">
            <v>0</v>
          </cell>
        </row>
        <row r="8886">
          <cell r="A8886">
            <v>42113</v>
          </cell>
          <cell r="E8886">
            <v>0</v>
          </cell>
        </row>
        <row r="8887">
          <cell r="A8887">
            <v>42114</v>
          </cell>
          <cell r="E8887">
            <v>941829881</v>
          </cell>
        </row>
        <row r="8888">
          <cell r="A8888">
            <v>42115</v>
          </cell>
          <cell r="E8888">
            <v>961440968</v>
          </cell>
        </row>
        <row r="8889">
          <cell r="A8889">
            <v>42116</v>
          </cell>
          <cell r="E8889">
            <v>1056568616</v>
          </cell>
        </row>
        <row r="8890">
          <cell r="A8890">
            <v>42117</v>
          </cell>
          <cell r="E8890">
            <v>1122875740</v>
          </cell>
        </row>
        <row r="8891">
          <cell r="A8891">
            <v>42118</v>
          </cell>
          <cell r="E8891">
            <v>1053865237</v>
          </cell>
        </row>
        <row r="8892">
          <cell r="A8892">
            <v>42119</v>
          </cell>
          <cell r="E8892">
            <v>0</v>
          </cell>
        </row>
        <row r="8893">
          <cell r="A8893">
            <v>42120</v>
          </cell>
          <cell r="E8893">
            <v>0</v>
          </cell>
        </row>
        <row r="8894">
          <cell r="A8894">
            <v>42121</v>
          </cell>
          <cell r="E8894">
            <v>1096935227</v>
          </cell>
        </row>
        <row r="8895">
          <cell r="A8895">
            <v>42122</v>
          </cell>
          <cell r="E8895">
            <v>1122022828</v>
          </cell>
        </row>
        <row r="8896">
          <cell r="A8896">
            <v>42123</v>
          </cell>
          <cell r="E8896">
            <v>1269225799</v>
          </cell>
        </row>
        <row r="8897">
          <cell r="A8897">
            <v>42124</v>
          </cell>
          <cell r="E8897">
            <v>1497221211</v>
          </cell>
        </row>
        <row r="8898">
          <cell r="A8898">
            <v>42125</v>
          </cell>
          <cell r="E8898">
            <v>1044612847</v>
          </cell>
        </row>
        <row r="8899">
          <cell r="A8899">
            <v>42126</v>
          </cell>
          <cell r="E8899">
            <v>0</v>
          </cell>
        </row>
        <row r="8900">
          <cell r="A8900">
            <v>42127</v>
          </cell>
          <cell r="E8900">
            <v>0</v>
          </cell>
        </row>
        <row r="8901">
          <cell r="A8901">
            <v>42128</v>
          </cell>
          <cell r="E8901">
            <v>969520634</v>
          </cell>
        </row>
        <row r="8902">
          <cell r="A8902">
            <v>42129</v>
          </cell>
          <cell r="E8902">
            <v>1137230234</v>
          </cell>
        </row>
        <row r="8903">
          <cell r="A8903">
            <v>42130</v>
          </cell>
          <cell r="E8903">
            <v>1167951045</v>
          </cell>
        </row>
        <row r="8904">
          <cell r="A8904">
            <v>42131</v>
          </cell>
          <cell r="E8904">
            <v>1134984692</v>
          </cell>
        </row>
        <row r="8905">
          <cell r="A8905">
            <v>42132</v>
          </cell>
          <cell r="E8905">
            <v>1066757713</v>
          </cell>
        </row>
        <row r="8906">
          <cell r="A8906">
            <v>42133</v>
          </cell>
          <cell r="E8906">
            <v>0</v>
          </cell>
        </row>
        <row r="8907">
          <cell r="A8907">
            <v>42134</v>
          </cell>
          <cell r="E8907">
            <v>0</v>
          </cell>
        </row>
        <row r="8908">
          <cell r="A8908">
            <v>42135</v>
          </cell>
          <cell r="E8908">
            <v>978887246</v>
          </cell>
        </row>
        <row r="8909">
          <cell r="A8909">
            <v>42136</v>
          </cell>
          <cell r="E8909">
            <v>1007810125</v>
          </cell>
        </row>
        <row r="8910">
          <cell r="A8910">
            <v>42137</v>
          </cell>
          <cell r="E8910">
            <v>1034551520</v>
          </cell>
        </row>
        <row r="8911">
          <cell r="A8911">
            <v>42138</v>
          </cell>
          <cell r="E8911">
            <v>992693359</v>
          </cell>
        </row>
        <row r="8912">
          <cell r="A8912">
            <v>42139</v>
          </cell>
          <cell r="E8912">
            <v>1073227631</v>
          </cell>
        </row>
        <row r="8913">
          <cell r="A8913">
            <v>42140</v>
          </cell>
          <cell r="E8913">
            <v>0</v>
          </cell>
        </row>
        <row r="8914">
          <cell r="A8914">
            <v>42141</v>
          </cell>
          <cell r="E8914">
            <v>0</v>
          </cell>
        </row>
        <row r="8915">
          <cell r="A8915">
            <v>42142</v>
          </cell>
          <cell r="E8915">
            <v>920451214</v>
          </cell>
        </row>
        <row r="8916">
          <cell r="A8916">
            <v>42143</v>
          </cell>
          <cell r="E8916">
            <v>1012228887</v>
          </cell>
        </row>
        <row r="8917">
          <cell r="A8917">
            <v>42144</v>
          </cell>
          <cell r="E8917">
            <v>950879373</v>
          </cell>
        </row>
        <row r="8918">
          <cell r="A8918">
            <v>42145</v>
          </cell>
          <cell r="E8918">
            <v>976089288</v>
          </cell>
        </row>
        <row r="8919">
          <cell r="A8919">
            <v>42146</v>
          </cell>
          <cell r="E8919">
            <v>831307857</v>
          </cell>
        </row>
        <row r="8920">
          <cell r="A8920">
            <v>42147</v>
          </cell>
          <cell r="E8920">
            <v>0</v>
          </cell>
        </row>
        <row r="8921">
          <cell r="A8921">
            <v>42148</v>
          </cell>
          <cell r="E8921">
            <v>0</v>
          </cell>
        </row>
        <row r="8922">
          <cell r="A8922">
            <v>42149</v>
          </cell>
          <cell r="E8922">
            <v>0</v>
          </cell>
        </row>
        <row r="8923">
          <cell r="A8923">
            <v>42150</v>
          </cell>
          <cell r="E8923">
            <v>1083881803</v>
          </cell>
        </row>
        <row r="8924">
          <cell r="A8924">
            <v>42151</v>
          </cell>
          <cell r="E8924">
            <v>997320358</v>
          </cell>
        </row>
        <row r="8925">
          <cell r="A8925">
            <v>42152</v>
          </cell>
          <cell r="E8925">
            <v>933675032</v>
          </cell>
        </row>
        <row r="8926">
          <cell r="A8926">
            <v>42153</v>
          </cell>
          <cell r="E8926">
            <v>1593202396</v>
          </cell>
        </row>
        <row r="8927">
          <cell r="A8927">
            <v>42154</v>
          </cell>
          <cell r="E8927">
            <v>0</v>
          </cell>
        </row>
        <row r="8928">
          <cell r="A8928">
            <v>42155</v>
          </cell>
          <cell r="E8928">
            <v>0</v>
          </cell>
        </row>
        <row r="8929">
          <cell r="A8929">
            <v>42156</v>
          </cell>
          <cell r="E8929">
            <v>940048139</v>
          </cell>
        </row>
        <row r="8930">
          <cell r="A8930">
            <v>42157</v>
          </cell>
          <cell r="E8930">
            <v>1002240575</v>
          </cell>
        </row>
        <row r="8931">
          <cell r="A8931">
            <v>42158</v>
          </cell>
          <cell r="E8931">
            <v>938750391</v>
          </cell>
        </row>
        <row r="8932">
          <cell r="A8932">
            <v>42159</v>
          </cell>
          <cell r="E8932">
            <v>998990256</v>
          </cell>
        </row>
        <row r="8933">
          <cell r="A8933">
            <v>42160</v>
          </cell>
          <cell r="E8933">
            <v>1044600188</v>
          </cell>
        </row>
        <row r="8934">
          <cell r="A8934">
            <v>42161</v>
          </cell>
          <cell r="E8934">
            <v>0</v>
          </cell>
        </row>
        <row r="8935">
          <cell r="A8935">
            <v>42162</v>
          </cell>
          <cell r="E8935">
            <v>0</v>
          </cell>
        </row>
        <row r="8936">
          <cell r="A8936">
            <v>42163</v>
          </cell>
          <cell r="E8936">
            <v>936068497</v>
          </cell>
        </row>
        <row r="8937">
          <cell r="A8937">
            <v>42164</v>
          </cell>
          <cell r="E8937">
            <v>975952215</v>
          </cell>
        </row>
        <row r="8938">
          <cell r="A8938">
            <v>42165</v>
          </cell>
          <cell r="E8938">
            <v>1060518229</v>
          </cell>
        </row>
        <row r="8939">
          <cell r="A8939">
            <v>42166</v>
          </cell>
          <cell r="E8939">
            <v>1055059166</v>
          </cell>
        </row>
        <row r="8940">
          <cell r="A8940">
            <v>42167</v>
          </cell>
          <cell r="E8940">
            <v>874303042</v>
          </cell>
        </row>
        <row r="8941">
          <cell r="A8941">
            <v>42168</v>
          </cell>
          <cell r="E8941">
            <v>0</v>
          </cell>
        </row>
        <row r="8942">
          <cell r="A8942">
            <v>42169</v>
          </cell>
          <cell r="E8942">
            <v>0</v>
          </cell>
        </row>
        <row r="8943">
          <cell r="A8943">
            <v>42170</v>
          </cell>
          <cell r="E8943">
            <v>983126163</v>
          </cell>
        </row>
        <row r="8944">
          <cell r="A8944">
            <v>42171</v>
          </cell>
          <cell r="E8944">
            <v>891035496</v>
          </cell>
        </row>
        <row r="8945">
          <cell r="A8945">
            <v>42172</v>
          </cell>
          <cell r="E8945">
            <v>990700660</v>
          </cell>
        </row>
        <row r="8946">
          <cell r="A8946">
            <v>42173</v>
          </cell>
          <cell r="E8946">
            <v>1146826361</v>
          </cell>
        </row>
        <row r="8947">
          <cell r="A8947">
            <v>42174</v>
          </cell>
          <cell r="E8947">
            <v>2451289595</v>
          </cell>
        </row>
        <row r="8948">
          <cell r="A8948">
            <v>42175</v>
          </cell>
          <cell r="E8948">
            <v>0</v>
          </cell>
        </row>
        <row r="8949">
          <cell r="A8949">
            <v>42176</v>
          </cell>
          <cell r="E8949">
            <v>0</v>
          </cell>
        </row>
        <row r="8950">
          <cell r="A8950">
            <v>42177</v>
          </cell>
          <cell r="E8950">
            <v>964759237</v>
          </cell>
        </row>
        <row r="8951">
          <cell r="A8951">
            <v>42178</v>
          </cell>
          <cell r="E8951">
            <v>927623577</v>
          </cell>
        </row>
        <row r="8952">
          <cell r="A8952">
            <v>42179</v>
          </cell>
          <cell r="E8952">
            <v>997964862</v>
          </cell>
        </row>
        <row r="8953">
          <cell r="A8953">
            <v>42180</v>
          </cell>
          <cell r="E8953">
            <v>1030631350</v>
          </cell>
        </row>
        <row r="8954">
          <cell r="A8954">
            <v>42181</v>
          </cell>
          <cell r="E8954">
            <v>3185132062</v>
          </cell>
        </row>
        <row r="8955">
          <cell r="A8955">
            <v>42182</v>
          </cell>
          <cell r="E8955">
            <v>0</v>
          </cell>
        </row>
        <row r="8956">
          <cell r="A8956">
            <v>42183</v>
          </cell>
          <cell r="E8956">
            <v>0</v>
          </cell>
        </row>
        <row r="8957">
          <cell r="A8957">
            <v>42184</v>
          </cell>
          <cell r="E8957">
            <v>1174279813</v>
          </cell>
        </row>
        <row r="8958">
          <cell r="A8958">
            <v>42185</v>
          </cell>
          <cell r="E8958">
            <v>1516905125</v>
          </cell>
        </row>
        <row r="8959">
          <cell r="A8959">
            <v>42186</v>
          </cell>
          <cell r="E8959">
            <v>1172976321</v>
          </cell>
        </row>
        <row r="8960">
          <cell r="A8960">
            <v>42187</v>
          </cell>
          <cell r="E8960">
            <v>971218534</v>
          </cell>
        </row>
        <row r="8961">
          <cell r="A8961">
            <v>42188</v>
          </cell>
          <cell r="E8961">
            <v>0</v>
          </cell>
        </row>
        <row r="8962">
          <cell r="A8962">
            <v>42189</v>
          </cell>
          <cell r="E8962">
            <v>0</v>
          </cell>
        </row>
        <row r="8963">
          <cell r="A8963">
            <v>42190</v>
          </cell>
          <cell r="E8963">
            <v>0</v>
          </cell>
        </row>
        <row r="8964">
          <cell r="A8964">
            <v>42191</v>
          </cell>
          <cell r="E8964">
            <v>1234407298</v>
          </cell>
        </row>
        <row r="8965">
          <cell r="A8965">
            <v>42192</v>
          </cell>
          <cell r="E8965">
            <v>1404456077</v>
          </cell>
        </row>
        <row r="8966">
          <cell r="A8966">
            <v>42193</v>
          </cell>
          <cell r="E8966">
            <v>804903159</v>
          </cell>
        </row>
        <row r="8967">
          <cell r="A8967">
            <v>42194</v>
          </cell>
          <cell r="E8967">
            <v>1114871758</v>
          </cell>
        </row>
        <row r="8968">
          <cell r="A8968">
            <v>42195</v>
          </cell>
          <cell r="E8968">
            <v>994094783</v>
          </cell>
        </row>
        <row r="8969">
          <cell r="A8969">
            <v>42196</v>
          </cell>
          <cell r="E8969">
            <v>0</v>
          </cell>
        </row>
        <row r="8970">
          <cell r="A8970">
            <v>42197</v>
          </cell>
          <cell r="E8970">
            <v>0</v>
          </cell>
        </row>
        <row r="8971">
          <cell r="A8971">
            <v>42198</v>
          </cell>
          <cell r="E8971">
            <v>1015322085</v>
          </cell>
        </row>
        <row r="8972">
          <cell r="A8972">
            <v>42199</v>
          </cell>
          <cell r="E8972">
            <v>934923616</v>
          </cell>
        </row>
        <row r="8973">
          <cell r="A8973">
            <v>42200</v>
          </cell>
          <cell r="E8973">
            <v>1038089509</v>
          </cell>
        </row>
        <row r="8974">
          <cell r="A8974">
            <v>42201</v>
          </cell>
          <cell r="E8974">
            <v>998158345</v>
          </cell>
        </row>
        <row r="8975">
          <cell r="A8975">
            <v>42202</v>
          </cell>
          <cell r="E8975">
            <v>1155053957</v>
          </cell>
        </row>
        <row r="8976">
          <cell r="A8976">
            <v>42203</v>
          </cell>
          <cell r="E8976">
            <v>0</v>
          </cell>
        </row>
        <row r="8977">
          <cell r="A8977">
            <v>42204</v>
          </cell>
          <cell r="E8977">
            <v>0</v>
          </cell>
        </row>
        <row r="8978">
          <cell r="A8978">
            <v>42205</v>
          </cell>
          <cell r="E8978">
            <v>992850129</v>
          </cell>
        </row>
        <row r="8979">
          <cell r="A8979">
            <v>42206</v>
          </cell>
          <cell r="E8979">
            <v>1044540850</v>
          </cell>
        </row>
        <row r="8980">
          <cell r="A8980">
            <v>42207</v>
          </cell>
          <cell r="E8980">
            <v>1143888041</v>
          </cell>
        </row>
        <row r="8981">
          <cell r="A8981">
            <v>42208</v>
          </cell>
          <cell r="E8981">
            <v>1171083378</v>
          </cell>
        </row>
        <row r="8982">
          <cell r="A8982">
            <v>42209</v>
          </cell>
          <cell r="E8982">
            <v>1203217737</v>
          </cell>
        </row>
        <row r="8983">
          <cell r="A8983">
            <v>42210</v>
          </cell>
          <cell r="E8983">
            <v>0</v>
          </cell>
        </row>
        <row r="8984">
          <cell r="A8984">
            <v>42211</v>
          </cell>
          <cell r="E8984">
            <v>0</v>
          </cell>
        </row>
        <row r="8985">
          <cell r="A8985">
            <v>42212</v>
          </cell>
          <cell r="E8985">
            <v>1229561635</v>
          </cell>
        </row>
        <row r="8986">
          <cell r="A8986">
            <v>42213</v>
          </cell>
          <cell r="E8986">
            <v>1274013679</v>
          </cell>
        </row>
        <row r="8987">
          <cell r="A8987">
            <v>42214</v>
          </cell>
          <cell r="E8987">
            <v>1222682747</v>
          </cell>
        </row>
        <row r="8988">
          <cell r="A8988">
            <v>42215</v>
          </cell>
          <cell r="E8988">
            <v>1101769680</v>
          </cell>
        </row>
        <row r="8989">
          <cell r="A8989">
            <v>42216</v>
          </cell>
          <cell r="E8989">
            <v>1256245355</v>
          </cell>
        </row>
        <row r="8990">
          <cell r="A8990">
            <v>42217</v>
          </cell>
          <cell r="E8990">
            <v>0</v>
          </cell>
        </row>
        <row r="8991">
          <cell r="A8991">
            <v>42218</v>
          </cell>
          <cell r="E8991">
            <v>0</v>
          </cell>
        </row>
        <row r="8992">
          <cell r="A8992">
            <v>42219</v>
          </cell>
          <cell r="E8992">
            <v>1111377436</v>
          </cell>
        </row>
        <row r="8993">
          <cell r="A8993">
            <v>42220</v>
          </cell>
          <cell r="E8993">
            <v>1146505330</v>
          </cell>
        </row>
        <row r="8994">
          <cell r="A8994">
            <v>42221</v>
          </cell>
          <cell r="E8994">
            <v>1264919016</v>
          </cell>
        </row>
        <row r="8995">
          <cell r="A8995">
            <v>42222</v>
          </cell>
          <cell r="E8995">
            <v>1319241633</v>
          </cell>
        </row>
        <row r="8996">
          <cell r="A8996">
            <v>42223</v>
          </cell>
          <cell r="E8996">
            <v>1170030024</v>
          </cell>
        </row>
        <row r="8997">
          <cell r="A8997">
            <v>42224</v>
          </cell>
          <cell r="E8997">
            <v>0</v>
          </cell>
        </row>
        <row r="8998">
          <cell r="A8998">
            <v>42225</v>
          </cell>
          <cell r="E8998">
            <v>0</v>
          </cell>
        </row>
        <row r="8999">
          <cell r="A8999">
            <v>42226</v>
          </cell>
          <cell r="E8999">
            <v>1161936601</v>
          </cell>
        </row>
        <row r="9000">
          <cell r="A9000">
            <v>42227</v>
          </cell>
          <cell r="E9000">
            <v>1172344089</v>
          </cell>
        </row>
        <row r="9001">
          <cell r="A9001">
            <v>42228</v>
          </cell>
          <cell r="E9001">
            <v>1315791732</v>
          </cell>
        </row>
        <row r="9002">
          <cell r="A9002">
            <v>42229</v>
          </cell>
          <cell r="E9002">
            <v>1043602745</v>
          </cell>
        </row>
        <row r="9003">
          <cell r="A9003">
            <v>42230</v>
          </cell>
          <cell r="E9003">
            <v>916058146</v>
          </cell>
        </row>
        <row r="9004">
          <cell r="A9004">
            <v>42231</v>
          </cell>
          <cell r="E9004">
            <v>0</v>
          </cell>
        </row>
        <row r="9005">
          <cell r="A9005">
            <v>42232</v>
          </cell>
          <cell r="E9005">
            <v>0</v>
          </cell>
        </row>
        <row r="9006">
          <cell r="A9006">
            <v>42233</v>
          </cell>
          <cell r="E9006">
            <v>941338790</v>
          </cell>
        </row>
        <row r="9007">
          <cell r="A9007">
            <v>42234</v>
          </cell>
          <cell r="E9007">
            <v>944077360</v>
          </cell>
        </row>
        <row r="9008">
          <cell r="A9008">
            <v>42235</v>
          </cell>
          <cell r="E9008">
            <v>1147499805</v>
          </cell>
        </row>
        <row r="9009">
          <cell r="A9009">
            <v>42236</v>
          </cell>
          <cell r="E9009">
            <v>1247470760</v>
          </cell>
        </row>
        <row r="9010">
          <cell r="A9010">
            <v>42237</v>
          </cell>
          <cell r="E9010">
            <v>1760035524</v>
          </cell>
        </row>
        <row r="9011">
          <cell r="A9011">
            <v>42238</v>
          </cell>
          <cell r="E9011">
            <v>0</v>
          </cell>
        </row>
        <row r="9012">
          <cell r="A9012">
            <v>42239</v>
          </cell>
          <cell r="E9012">
            <v>0</v>
          </cell>
        </row>
        <row r="9013">
          <cell r="A9013">
            <v>42240</v>
          </cell>
          <cell r="E9013">
            <v>2214169753</v>
          </cell>
        </row>
        <row r="9014">
          <cell r="A9014">
            <v>42241</v>
          </cell>
          <cell r="E9014">
            <v>1709783782</v>
          </cell>
        </row>
        <row r="9015">
          <cell r="A9015">
            <v>42242</v>
          </cell>
          <cell r="E9015">
            <v>1779820076</v>
          </cell>
        </row>
        <row r="9016">
          <cell r="A9016">
            <v>42243</v>
          </cell>
          <cell r="E9016">
            <v>1683484751</v>
          </cell>
        </row>
        <row r="9017">
          <cell r="A9017">
            <v>42244</v>
          </cell>
          <cell r="E9017">
            <v>1344264216</v>
          </cell>
        </row>
        <row r="9018">
          <cell r="A9018">
            <v>42245</v>
          </cell>
          <cell r="E9018">
            <v>0</v>
          </cell>
        </row>
        <row r="9019">
          <cell r="A9019">
            <v>42246</v>
          </cell>
          <cell r="E9019">
            <v>0</v>
          </cell>
        </row>
        <row r="9020">
          <cell r="A9020">
            <v>42247</v>
          </cell>
          <cell r="E9020">
            <v>1417636590</v>
          </cell>
        </row>
        <row r="9021">
          <cell r="A9021">
            <v>42248</v>
          </cell>
          <cell r="E9021">
            <v>1517807859</v>
          </cell>
        </row>
        <row r="9022">
          <cell r="A9022">
            <v>42249</v>
          </cell>
          <cell r="E9022">
            <v>1374204312</v>
          </cell>
        </row>
        <row r="9023">
          <cell r="A9023">
            <v>42250</v>
          </cell>
          <cell r="E9023">
            <v>1179664349</v>
          </cell>
        </row>
        <row r="9024">
          <cell r="A9024">
            <v>42251</v>
          </cell>
          <cell r="E9024">
            <v>1101778517</v>
          </cell>
        </row>
        <row r="9025">
          <cell r="A9025">
            <v>42252</v>
          </cell>
          <cell r="E9025">
            <v>0</v>
          </cell>
        </row>
        <row r="9026">
          <cell r="A9026">
            <v>42253</v>
          </cell>
          <cell r="E9026">
            <v>0</v>
          </cell>
        </row>
        <row r="9027">
          <cell r="A9027">
            <v>42254</v>
          </cell>
          <cell r="E9027">
            <v>0</v>
          </cell>
        </row>
        <row r="9028">
          <cell r="A9028">
            <v>42255</v>
          </cell>
          <cell r="E9028">
            <v>1200335325</v>
          </cell>
        </row>
        <row r="9029">
          <cell r="A9029">
            <v>42256</v>
          </cell>
          <cell r="E9029">
            <v>1220651150</v>
          </cell>
        </row>
        <row r="9030">
          <cell r="A9030">
            <v>42257</v>
          </cell>
          <cell r="E9030">
            <v>1244485421</v>
          </cell>
        </row>
        <row r="9031">
          <cell r="A9031">
            <v>42258</v>
          </cell>
          <cell r="E9031">
            <v>1071173704</v>
          </cell>
        </row>
        <row r="9032">
          <cell r="A9032">
            <v>42259</v>
          </cell>
          <cell r="E9032">
            <v>0</v>
          </cell>
        </row>
        <row r="9033">
          <cell r="A9033">
            <v>42260</v>
          </cell>
          <cell r="E9033">
            <v>0</v>
          </cell>
        </row>
        <row r="9034">
          <cell r="A9034">
            <v>42261</v>
          </cell>
          <cell r="E9034">
            <v>1031089204</v>
          </cell>
        </row>
        <row r="9035">
          <cell r="A9035">
            <v>42262</v>
          </cell>
          <cell r="E9035">
            <v>1031738823</v>
          </cell>
        </row>
        <row r="9036">
          <cell r="A9036">
            <v>42263</v>
          </cell>
          <cell r="E9036">
            <v>1192443576</v>
          </cell>
        </row>
        <row r="9037">
          <cell r="A9037">
            <v>42264</v>
          </cell>
          <cell r="E9037">
            <v>1345309225</v>
          </cell>
        </row>
        <row r="9038">
          <cell r="A9038">
            <v>42265</v>
          </cell>
          <cell r="E9038">
            <v>3227637918</v>
          </cell>
        </row>
        <row r="9039">
          <cell r="A9039">
            <v>42266</v>
          </cell>
          <cell r="E9039">
            <v>0</v>
          </cell>
        </row>
        <row r="9040">
          <cell r="A9040">
            <v>42267</v>
          </cell>
          <cell r="E9040">
            <v>0</v>
          </cell>
        </row>
        <row r="9041">
          <cell r="A9041">
            <v>42268</v>
          </cell>
          <cell r="E9041">
            <v>1062568754</v>
          </cell>
        </row>
        <row r="9042">
          <cell r="A9042">
            <v>42269</v>
          </cell>
          <cell r="E9042">
            <v>1265560305</v>
          </cell>
        </row>
        <row r="9043">
          <cell r="A9043">
            <v>42270</v>
          </cell>
          <cell r="E9043">
            <v>1028226508</v>
          </cell>
        </row>
        <row r="9044">
          <cell r="A9044">
            <v>42271</v>
          </cell>
          <cell r="E9044">
            <v>1348169481</v>
          </cell>
        </row>
        <row r="9045">
          <cell r="A9045">
            <v>42272</v>
          </cell>
          <cell r="E9045">
            <v>1277371876</v>
          </cell>
        </row>
        <row r="9046">
          <cell r="A9046">
            <v>42273</v>
          </cell>
          <cell r="E9046">
            <v>0</v>
          </cell>
        </row>
        <row r="9047">
          <cell r="A9047">
            <v>42274</v>
          </cell>
          <cell r="E9047">
            <v>0</v>
          </cell>
        </row>
        <row r="9048">
          <cell r="A9048">
            <v>42275</v>
          </cell>
          <cell r="E9048">
            <v>1383588893</v>
          </cell>
        </row>
        <row r="9049">
          <cell r="A9049">
            <v>42276</v>
          </cell>
          <cell r="E9049">
            <v>1332998925</v>
          </cell>
        </row>
        <row r="9050">
          <cell r="A9050">
            <v>42277</v>
          </cell>
          <cell r="E9050">
            <v>1572629151</v>
          </cell>
        </row>
        <row r="9051">
          <cell r="A9051">
            <v>42278</v>
          </cell>
          <cell r="E9051">
            <v>1291577332</v>
          </cell>
        </row>
        <row r="9052">
          <cell r="A9052">
            <v>42279</v>
          </cell>
          <cell r="E9052">
            <v>1421001864</v>
          </cell>
        </row>
        <row r="9053">
          <cell r="A9053">
            <v>42280</v>
          </cell>
          <cell r="E9053">
            <v>0</v>
          </cell>
        </row>
        <row r="9054">
          <cell r="A9054">
            <v>42281</v>
          </cell>
          <cell r="E9054">
            <v>0</v>
          </cell>
        </row>
        <row r="9055">
          <cell r="A9055">
            <v>42282</v>
          </cell>
          <cell r="E9055">
            <v>1402651869</v>
          </cell>
        </row>
        <row r="9056">
          <cell r="A9056">
            <v>42283</v>
          </cell>
          <cell r="E9056">
            <v>1316676378</v>
          </cell>
        </row>
        <row r="9057">
          <cell r="A9057">
            <v>42284</v>
          </cell>
          <cell r="E9057">
            <v>1549888347</v>
          </cell>
        </row>
        <row r="9058">
          <cell r="A9058">
            <v>42285</v>
          </cell>
          <cell r="E9058">
            <v>1248963870</v>
          </cell>
        </row>
        <row r="9059">
          <cell r="A9059">
            <v>42286</v>
          </cell>
          <cell r="E9059">
            <v>1212010057</v>
          </cell>
        </row>
        <row r="9060">
          <cell r="A9060">
            <v>42287</v>
          </cell>
          <cell r="E9060">
            <v>0</v>
          </cell>
        </row>
        <row r="9061">
          <cell r="A9061">
            <v>42288</v>
          </cell>
          <cell r="E9061">
            <v>0</v>
          </cell>
        </row>
        <row r="9062">
          <cell r="A9062">
            <v>42289</v>
          </cell>
          <cell r="E9062">
            <v>945184079</v>
          </cell>
        </row>
        <row r="9063">
          <cell r="A9063">
            <v>42290</v>
          </cell>
          <cell r="E9063">
            <v>1141579066</v>
          </cell>
        </row>
        <row r="9064">
          <cell r="A9064">
            <v>42291</v>
          </cell>
          <cell r="E9064">
            <v>1172584350</v>
          </cell>
        </row>
        <row r="9065">
          <cell r="A9065">
            <v>42292</v>
          </cell>
          <cell r="E9065">
            <v>1264813816</v>
          </cell>
        </row>
        <row r="9066">
          <cell r="A9066">
            <v>42293</v>
          </cell>
          <cell r="E9066">
            <v>1217846669</v>
          </cell>
        </row>
        <row r="9067">
          <cell r="A9067">
            <v>42294</v>
          </cell>
          <cell r="E9067">
            <v>0</v>
          </cell>
        </row>
        <row r="9068">
          <cell r="A9068">
            <v>42295</v>
          </cell>
          <cell r="E9068">
            <v>0</v>
          </cell>
        </row>
        <row r="9069">
          <cell r="A9069">
            <v>42296</v>
          </cell>
          <cell r="E9069">
            <v>1120975798</v>
          </cell>
        </row>
        <row r="9070">
          <cell r="A9070">
            <v>42297</v>
          </cell>
          <cell r="E9070">
            <v>1033460765</v>
          </cell>
        </row>
        <row r="9071">
          <cell r="A9071">
            <v>42298</v>
          </cell>
          <cell r="E9071">
            <v>1143083687</v>
          </cell>
        </row>
        <row r="9072">
          <cell r="A9072">
            <v>42299</v>
          </cell>
          <cell r="E9072">
            <v>1396746678</v>
          </cell>
        </row>
        <row r="9073">
          <cell r="A9073">
            <v>42300</v>
          </cell>
          <cell r="E9073">
            <v>1328012752</v>
          </cell>
        </row>
        <row r="9074">
          <cell r="A9074">
            <v>42301</v>
          </cell>
          <cell r="E9074">
            <v>0</v>
          </cell>
        </row>
        <row r="9075">
          <cell r="A9075">
            <v>42302</v>
          </cell>
          <cell r="E9075">
            <v>0</v>
          </cell>
        </row>
        <row r="9076">
          <cell r="A9076">
            <v>42303</v>
          </cell>
          <cell r="E9076">
            <v>1088635208</v>
          </cell>
        </row>
        <row r="9077">
          <cell r="A9077">
            <v>42304</v>
          </cell>
          <cell r="E9077">
            <v>1321256595</v>
          </cell>
        </row>
        <row r="9078">
          <cell r="A9078">
            <v>42305</v>
          </cell>
          <cell r="E9078">
            <v>1428918810</v>
          </cell>
        </row>
        <row r="9079">
          <cell r="A9079">
            <v>42306</v>
          </cell>
          <cell r="E9079">
            <v>1176137628</v>
          </cell>
        </row>
        <row r="9080">
          <cell r="A9080">
            <v>42307</v>
          </cell>
          <cell r="E9080">
            <v>1454761693</v>
          </cell>
        </row>
        <row r="9081">
          <cell r="A9081">
            <v>42308</v>
          </cell>
          <cell r="E9081">
            <v>0</v>
          </cell>
        </row>
        <row r="9082">
          <cell r="A9082">
            <v>42309</v>
          </cell>
          <cell r="E9082">
            <v>0</v>
          </cell>
        </row>
        <row r="9083">
          <cell r="A9083">
            <v>42310</v>
          </cell>
          <cell r="E9083">
            <v>1143455655</v>
          </cell>
        </row>
        <row r="9084">
          <cell r="A9084">
            <v>42311</v>
          </cell>
          <cell r="E9084">
            <v>1255451359</v>
          </cell>
        </row>
        <row r="9085">
          <cell r="A9085">
            <v>42312</v>
          </cell>
          <cell r="E9085">
            <v>1230797625</v>
          </cell>
        </row>
        <row r="9086">
          <cell r="A9086">
            <v>42313</v>
          </cell>
          <cell r="E9086">
            <v>1188862175</v>
          </cell>
        </row>
        <row r="9087">
          <cell r="A9087">
            <v>42314</v>
          </cell>
          <cell r="E9087">
            <v>1338646485</v>
          </cell>
        </row>
        <row r="9088">
          <cell r="A9088">
            <v>42315</v>
          </cell>
          <cell r="E9088">
            <v>0</v>
          </cell>
        </row>
        <row r="9089">
          <cell r="A9089">
            <v>42316</v>
          </cell>
          <cell r="E9089">
            <v>0</v>
          </cell>
        </row>
        <row r="9090">
          <cell r="A9090">
            <v>42317</v>
          </cell>
          <cell r="E9090">
            <v>1259139875</v>
          </cell>
        </row>
        <row r="9091">
          <cell r="A9091">
            <v>42318</v>
          </cell>
          <cell r="E9091">
            <v>1126691420</v>
          </cell>
        </row>
        <row r="9092">
          <cell r="A9092">
            <v>42319</v>
          </cell>
          <cell r="E9092">
            <v>1075467172</v>
          </cell>
        </row>
        <row r="9093">
          <cell r="A9093">
            <v>42320</v>
          </cell>
          <cell r="E9093">
            <v>1166617535</v>
          </cell>
        </row>
        <row r="9094">
          <cell r="A9094">
            <v>42321</v>
          </cell>
          <cell r="E9094">
            <v>1258522752</v>
          </cell>
        </row>
        <row r="9095">
          <cell r="A9095">
            <v>42322</v>
          </cell>
          <cell r="E9095">
            <v>0</v>
          </cell>
        </row>
        <row r="9096">
          <cell r="A9096">
            <v>42323</v>
          </cell>
          <cell r="E9096">
            <v>0</v>
          </cell>
        </row>
        <row r="9097">
          <cell r="A9097">
            <v>42324</v>
          </cell>
          <cell r="E9097">
            <v>1142096258</v>
          </cell>
        </row>
        <row r="9098">
          <cell r="A9098">
            <v>42325</v>
          </cell>
          <cell r="E9098">
            <v>1423820324</v>
          </cell>
        </row>
        <row r="9099">
          <cell r="A9099">
            <v>42326</v>
          </cell>
          <cell r="E9099">
            <v>1209705831</v>
          </cell>
        </row>
        <row r="9100">
          <cell r="A9100">
            <v>42327</v>
          </cell>
          <cell r="E9100">
            <v>1089150213</v>
          </cell>
        </row>
        <row r="9101">
          <cell r="A9101">
            <v>42328</v>
          </cell>
          <cell r="E9101">
            <v>1267636701</v>
          </cell>
        </row>
        <row r="9102">
          <cell r="A9102">
            <v>42329</v>
          </cell>
          <cell r="E9102">
            <v>0</v>
          </cell>
        </row>
        <row r="9103">
          <cell r="A9103">
            <v>42330</v>
          </cell>
          <cell r="E9103">
            <v>0</v>
          </cell>
        </row>
        <row r="9104">
          <cell r="A9104">
            <v>42331</v>
          </cell>
          <cell r="E9104">
            <v>1115732724</v>
          </cell>
        </row>
        <row r="9105">
          <cell r="A9105">
            <v>42332</v>
          </cell>
          <cell r="E9105">
            <v>1196238779</v>
          </cell>
        </row>
        <row r="9106">
          <cell r="A9106">
            <v>42333</v>
          </cell>
          <cell r="E9106">
            <v>874638093</v>
          </cell>
        </row>
        <row r="9107">
          <cell r="A9107">
            <v>42334</v>
          </cell>
          <cell r="E9107">
            <v>0</v>
          </cell>
        </row>
        <row r="9108">
          <cell r="A9108">
            <v>42335</v>
          </cell>
          <cell r="E9108">
            <v>500494499</v>
          </cell>
        </row>
        <row r="9109">
          <cell r="A9109">
            <v>42336</v>
          </cell>
          <cell r="E9109">
            <v>0</v>
          </cell>
        </row>
        <row r="9110">
          <cell r="A9110">
            <v>42337</v>
          </cell>
          <cell r="E9110">
            <v>0</v>
          </cell>
        </row>
        <row r="9111">
          <cell r="A9111">
            <v>42338</v>
          </cell>
          <cell r="E9111">
            <v>1676864212</v>
          </cell>
        </row>
        <row r="9112">
          <cell r="A9112">
            <v>42339</v>
          </cell>
          <cell r="E9112">
            <v>1130209715</v>
          </cell>
        </row>
        <row r="9113">
          <cell r="A9113">
            <v>42340</v>
          </cell>
          <cell r="E9113">
            <v>1274491183</v>
          </cell>
        </row>
        <row r="9114">
          <cell r="A9114">
            <v>42341</v>
          </cell>
          <cell r="E9114">
            <v>1344901628</v>
          </cell>
        </row>
        <row r="9115">
          <cell r="A9115">
            <v>42342</v>
          </cell>
          <cell r="E9115">
            <v>1293805152</v>
          </cell>
        </row>
        <row r="9116">
          <cell r="A9116">
            <v>42343</v>
          </cell>
          <cell r="E9116">
            <v>0</v>
          </cell>
        </row>
        <row r="9117">
          <cell r="A9117">
            <v>42344</v>
          </cell>
          <cell r="E9117">
            <v>0</v>
          </cell>
        </row>
        <row r="9118">
          <cell r="A9118">
            <v>42345</v>
          </cell>
          <cell r="E9118">
            <v>1231187754</v>
          </cell>
        </row>
        <row r="9119">
          <cell r="A9119">
            <v>42346</v>
          </cell>
          <cell r="E9119">
            <v>1282317019</v>
          </cell>
        </row>
        <row r="9120">
          <cell r="A9120">
            <v>42347</v>
          </cell>
          <cell r="E9120">
            <v>1360549195</v>
          </cell>
        </row>
        <row r="9121">
          <cell r="A9121">
            <v>42348</v>
          </cell>
          <cell r="E9121">
            <v>1132005703</v>
          </cell>
        </row>
        <row r="9122">
          <cell r="A9122">
            <v>42349</v>
          </cell>
          <cell r="E9122">
            <v>1334720812</v>
          </cell>
        </row>
        <row r="9123">
          <cell r="A9123">
            <v>42350</v>
          </cell>
          <cell r="E9123">
            <v>0</v>
          </cell>
        </row>
        <row r="9124">
          <cell r="A9124">
            <v>42351</v>
          </cell>
          <cell r="E9124">
            <v>0</v>
          </cell>
        </row>
        <row r="9125">
          <cell r="A9125">
            <v>42352</v>
          </cell>
          <cell r="E9125">
            <v>1426572945</v>
          </cell>
        </row>
        <row r="9126">
          <cell r="A9126">
            <v>42353</v>
          </cell>
          <cell r="E9126">
            <v>1283151823</v>
          </cell>
        </row>
        <row r="9127">
          <cell r="A9127">
            <v>42354</v>
          </cell>
          <cell r="E9127">
            <v>1360687147</v>
          </cell>
        </row>
        <row r="9128">
          <cell r="A9128">
            <v>42355</v>
          </cell>
          <cell r="E9128">
            <v>1292396733</v>
          </cell>
        </row>
        <row r="9129">
          <cell r="A9129">
            <v>42356</v>
          </cell>
          <cell r="E9129">
            <v>3178252379</v>
          </cell>
        </row>
        <row r="9130">
          <cell r="A9130">
            <v>42357</v>
          </cell>
          <cell r="E9130">
            <v>0</v>
          </cell>
        </row>
        <row r="9131">
          <cell r="A9131">
            <v>42358</v>
          </cell>
          <cell r="E9131">
            <v>0</v>
          </cell>
        </row>
        <row r="9132">
          <cell r="A9132">
            <v>42359</v>
          </cell>
          <cell r="E9132">
            <v>1197999223</v>
          </cell>
        </row>
        <row r="9133">
          <cell r="A9133">
            <v>42360</v>
          </cell>
          <cell r="E9133">
            <v>1097307276</v>
          </cell>
        </row>
        <row r="9134">
          <cell r="A9134">
            <v>42361</v>
          </cell>
          <cell r="E9134">
            <v>1086614002</v>
          </cell>
        </row>
        <row r="9135">
          <cell r="A9135">
            <v>42362</v>
          </cell>
          <cell r="E9135">
            <v>488217282</v>
          </cell>
        </row>
        <row r="9136">
          <cell r="A9136">
            <v>42363</v>
          </cell>
          <cell r="E9136">
            <v>0</v>
          </cell>
        </row>
        <row r="9137">
          <cell r="A9137">
            <v>42364</v>
          </cell>
          <cell r="E9137">
            <v>0</v>
          </cell>
        </row>
        <row r="9138">
          <cell r="A9138">
            <v>42365</v>
          </cell>
          <cell r="E9138">
            <v>0</v>
          </cell>
        </row>
        <row r="9139">
          <cell r="A9139">
            <v>42366</v>
          </cell>
          <cell r="E9139">
            <v>784023087</v>
          </cell>
        </row>
        <row r="9140">
          <cell r="A9140">
            <v>42367</v>
          </cell>
          <cell r="E9140">
            <v>764691103</v>
          </cell>
        </row>
        <row r="9141">
          <cell r="A9141">
            <v>42368</v>
          </cell>
          <cell r="E9141">
            <v>730781107</v>
          </cell>
        </row>
        <row r="9142">
          <cell r="A9142">
            <v>42369</v>
          </cell>
          <cell r="E9142">
            <v>923372997</v>
          </cell>
        </row>
        <row r="9143">
          <cell r="A9143">
            <v>42370</v>
          </cell>
          <cell r="E9143">
            <v>0</v>
          </cell>
        </row>
        <row r="9144">
          <cell r="A9144">
            <v>42371</v>
          </cell>
          <cell r="E9144">
            <v>0</v>
          </cell>
        </row>
        <row r="9145">
          <cell r="A9145">
            <v>42372</v>
          </cell>
          <cell r="E9145">
            <v>0</v>
          </cell>
        </row>
        <row r="9146">
          <cell r="A9146">
            <v>42373</v>
          </cell>
          <cell r="E9146">
            <v>1435357143</v>
          </cell>
        </row>
        <row r="9147">
          <cell r="A9147">
            <v>42374</v>
          </cell>
          <cell r="E9147">
            <v>1135552257</v>
          </cell>
        </row>
        <row r="9148">
          <cell r="A9148">
            <v>42375</v>
          </cell>
          <cell r="E9148">
            <v>1382983326</v>
          </cell>
        </row>
        <row r="9149">
          <cell r="A9149">
            <v>42376</v>
          </cell>
          <cell r="E9149">
            <v>1544262490</v>
          </cell>
        </row>
        <row r="9150">
          <cell r="A9150">
            <v>42377</v>
          </cell>
          <cell r="E9150">
            <v>1461608340</v>
          </cell>
        </row>
        <row r="9151">
          <cell r="A9151">
            <v>42378</v>
          </cell>
          <cell r="E9151">
            <v>0</v>
          </cell>
        </row>
        <row r="9152">
          <cell r="A9152">
            <v>42379</v>
          </cell>
          <cell r="E9152">
            <v>0</v>
          </cell>
        </row>
        <row r="9153">
          <cell r="A9153">
            <v>42380</v>
          </cell>
          <cell r="E9153">
            <v>1430253464</v>
          </cell>
        </row>
        <row r="9154">
          <cell r="A9154">
            <v>42381</v>
          </cell>
          <cell r="E9154">
            <v>1505447511</v>
          </cell>
        </row>
        <row r="9155">
          <cell r="A9155">
            <v>42382</v>
          </cell>
          <cell r="E9155">
            <v>1569583081</v>
          </cell>
        </row>
        <row r="9156">
          <cell r="A9156">
            <v>42383</v>
          </cell>
          <cell r="E9156">
            <v>1627122214</v>
          </cell>
        </row>
        <row r="9157">
          <cell r="A9157">
            <v>42384</v>
          </cell>
          <cell r="E9157">
            <v>1874180420</v>
          </cell>
        </row>
        <row r="9158">
          <cell r="A9158">
            <v>42385</v>
          </cell>
          <cell r="E9158">
            <v>0</v>
          </cell>
        </row>
        <row r="9159">
          <cell r="A9159">
            <v>42386</v>
          </cell>
          <cell r="E9159">
            <v>0</v>
          </cell>
        </row>
        <row r="9160">
          <cell r="A9160">
            <v>42387</v>
          </cell>
          <cell r="E9160">
            <v>0</v>
          </cell>
        </row>
        <row r="9161">
          <cell r="A9161">
            <v>42388</v>
          </cell>
          <cell r="E9161">
            <v>1571343500</v>
          </cell>
        </row>
        <row r="9162">
          <cell r="A9162">
            <v>42389</v>
          </cell>
          <cell r="E9162">
            <v>1952984008</v>
          </cell>
        </row>
        <row r="9163">
          <cell r="A9163">
            <v>42390</v>
          </cell>
          <cell r="E9163">
            <v>1599879652</v>
          </cell>
        </row>
        <row r="9164">
          <cell r="A9164">
            <v>42391</v>
          </cell>
          <cell r="E9164">
            <v>1575234372</v>
          </cell>
        </row>
        <row r="9165">
          <cell r="A9165">
            <v>42392</v>
          </cell>
          <cell r="E9165">
            <v>0</v>
          </cell>
        </row>
        <row r="9166">
          <cell r="A9166">
            <v>42393</v>
          </cell>
          <cell r="E9166">
            <v>0</v>
          </cell>
        </row>
        <row r="9167">
          <cell r="A9167">
            <v>42394</v>
          </cell>
          <cell r="E9167">
            <v>1380951298</v>
          </cell>
        </row>
        <row r="9168">
          <cell r="A9168">
            <v>42395</v>
          </cell>
          <cell r="E9168">
            <v>1378239012</v>
          </cell>
        </row>
        <row r="9169">
          <cell r="A9169">
            <v>42396</v>
          </cell>
          <cell r="E9169">
            <v>1501124082</v>
          </cell>
        </row>
        <row r="9170">
          <cell r="A9170">
            <v>42397</v>
          </cell>
          <cell r="E9170">
            <v>1466693994</v>
          </cell>
        </row>
        <row r="9171">
          <cell r="A9171">
            <v>42398</v>
          </cell>
          <cell r="E9171">
            <v>2000238925</v>
          </cell>
        </row>
        <row r="9172">
          <cell r="A9172">
            <v>42399</v>
          </cell>
          <cell r="E9172">
            <v>0</v>
          </cell>
        </row>
        <row r="9173">
          <cell r="A9173">
            <v>42400</v>
          </cell>
          <cell r="E9173">
            <v>0</v>
          </cell>
        </row>
        <row r="9174">
          <cell r="A9174">
            <v>42401</v>
          </cell>
          <cell r="E9174">
            <v>1371459181</v>
          </cell>
        </row>
        <row r="9175">
          <cell r="A9175">
            <v>42402</v>
          </cell>
          <cell r="E9175">
            <v>1398842713</v>
          </cell>
        </row>
        <row r="9176">
          <cell r="A9176">
            <v>42403</v>
          </cell>
          <cell r="E9176">
            <v>1598733038</v>
          </cell>
        </row>
        <row r="9177">
          <cell r="A9177">
            <v>42404</v>
          </cell>
          <cell r="E9177">
            <v>1611667463</v>
          </cell>
        </row>
        <row r="9178">
          <cell r="A9178">
            <v>42405</v>
          </cell>
          <cell r="E9178">
            <v>1528772599</v>
          </cell>
        </row>
        <row r="9179">
          <cell r="A9179">
            <v>42406</v>
          </cell>
          <cell r="E9179">
            <v>0</v>
          </cell>
        </row>
        <row r="9180">
          <cell r="A9180">
            <v>42407</v>
          </cell>
          <cell r="E9180">
            <v>0</v>
          </cell>
        </row>
        <row r="9181">
          <cell r="A9181">
            <v>42408</v>
          </cell>
          <cell r="E9181">
            <v>1760112897</v>
          </cell>
        </row>
        <row r="9182">
          <cell r="A9182">
            <v>42409</v>
          </cell>
          <cell r="E9182">
            <v>1538362421</v>
          </cell>
        </row>
        <row r="9183">
          <cell r="A9183">
            <v>42410</v>
          </cell>
          <cell r="E9183">
            <v>1418174869</v>
          </cell>
        </row>
        <row r="9184">
          <cell r="A9184">
            <v>42411</v>
          </cell>
          <cell r="E9184">
            <v>1793683481</v>
          </cell>
        </row>
        <row r="9185">
          <cell r="A9185">
            <v>42412</v>
          </cell>
          <cell r="E9185">
            <v>1508855866</v>
          </cell>
        </row>
        <row r="9186">
          <cell r="A9186">
            <v>42413</v>
          </cell>
          <cell r="E9186">
            <v>0</v>
          </cell>
        </row>
        <row r="9187">
          <cell r="A9187">
            <v>42414</v>
          </cell>
          <cell r="E9187">
            <v>0</v>
          </cell>
        </row>
        <row r="9188">
          <cell r="A9188">
            <v>42415</v>
          </cell>
          <cell r="E9188">
            <v>0</v>
          </cell>
        </row>
        <row r="9189">
          <cell r="A9189">
            <v>42416</v>
          </cell>
          <cell r="E9189">
            <v>1578101712</v>
          </cell>
        </row>
        <row r="9190">
          <cell r="A9190">
            <v>42417</v>
          </cell>
          <cell r="E9190">
            <v>1593497550</v>
          </cell>
        </row>
        <row r="9191">
          <cell r="A9191">
            <v>42418</v>
          </cell>
          <cell r="E9191">
            <v>1431222815</v>
          </cell>
        </row>
        <row r="9192">
          <cell r="A9192">
            <v>42419</v>
          </cell>
          <cell r="E9192">
            <v>1465574985</v>
          </cell>
        </row>
        <row r="9193">
          <cell r="A9193">
            <v>42420</v>
          </cell>
          <cell r="E9193">
            <v>0</v>
          </cell>
        </row>
        <row r="9194">
          <cell r="A9194">
            <v>42421</v>
          </cell>
          <cell r="E9194">
            <v>0</v>
          </cell>
        </row>
        <row r="9195">
          <cell r="A9195">
            <v>42422</v>
          </cell>
          <cell r="E9195">
            <v>1304723665</v>
          </cell>
        </row>
        <row r="9196">
          <cell r="A9196">
            <v>42423</v>
          </cell>
          <cell r="E9196">
            <v>1270818910</v>
          </cell>
        </row>
        <row r="9197">
          <cell r="A9197">
            <v>42424</v>
          </cell>
          <cell r="E9197">
            <v>1379899102</v>
          </cell>
        </row>
        <row r="9198">
          <cell r="A9198">
            <v>42425</v>
          </cell>
          <cell r="E9198">
            <v>1278465940</v>
          </cell>
        </row>
        <row r="9199">
          <cell r="A9199">
            <v>42426</v>
          </cell>
          <cell r="E9199">
            <v>1365151501</v>
          </cell>
        </row>
        <row r="9200">
          <cell r="A9200">
            <v>42427</v>
          </cell>
          <cell r="E9200">
            <v>0</v>
          </cell>
        </row>
        <row r="9201">
          <cell r="A9201">
            <v>42428</v>
          </cell>
          <cell r="E9201">
            <v>0</v>
          </cell>
        </row>
        <row r="9202">
          <cell r="A9202">
            <v>42429</v>
          </cell>
          <cell r="E9202">
            <v>1660709717</v>
          </cell>
        </row>
        <row r="9203">
          <cell r="A9203">
            <v>42430</v>
          </cell>
          <cell r="E9203">
            <v>1513236709</v>
          </cell>
        </row>
        <row r="9204">
          <cell r="A9204">
            <v>42431</v>
          </cell>
          <cell r="E9204">
            <v>1497652389</v>
          </cell>
        </row>
        <row r="9205">
          <cell r="A9205">
            <v>42432</v>
          </cell>
          <cell r="E9205">
            <v>1534208389</v>
          </cell>
        </row>
        <row r="9206">
          <cell r="A9206">
            <v>42433</v>
          </cell>
          <cell r="E9206">
            <v>1821269042</v>
          </cell>
        </row>
        <row r="9207">
          <cell r="A9207">
            <v>42434</v>
          </cell>
          <cell r="E9207">
            <v>0</v>
          </cell>
        </row>
        <row r="9208">
          <cell r="A9208">
            <v>42435</v>
          </cell>
          <cell r="E9208">
            <v>0</v>
          </cell>
        </row>
        <row r="9209">
          <cell r="A9209">
            <v>42436</v>
          </cell>
          <cell r="E9209">
            <v>1497284178</v>
          </cell>
        </row>
        <row r="9210">
          <cell r="A9210">
            <v>42437</v>
          </cell>
          <cell r="E9210">
            <v>1453797033</v>
          </cell>
        </row>
        <row r="9211">
          <cell r="A9211">
            <v>42438</v>
          </cell>
          <cell r="E9211">
            <v>1246709571</v>
          </cell>
        </row>
        <row r="9212">
          <cell r="A9212">
            <v>42439</v>
          </cell>
          <cell r="E9212">
            <v>1371232266</v>
          </cell>
        </row>
        <row r="9213">
          <cell r="A9213">
            <v>42440</v>
          </cell>
          <cell r="E9213">
            <v>1284166361</v>
          </cell>
        </row>
        <row r="9214">
          <cell r="A9214">
            <v>42441</v>
          </cell>
          <cell r="E9214">
            <v>0</v>
          </cell>
        </row>
        <row r="9215">
          <cell r="A9215">
            <v>42442</v>
          </cell>
          <cell r="E9215">
            <v>0</v>
          </cell>
        </row>
        <row r="9216">
          <cell r="A9216">
            <v>42443</v>
          </cell>
          <cell r="E9216">
            <v>1110718649</v>
          </cell>
        </row>
        <row r="9217">
          <cell r="A9217">
            <v>42444</v>
          </cell>
          <cell r="E9217">
            <v>1118983475</v>
          </cell>
        </row>
        <row r="9218">
          <cell r="A9218">
            <v>42445</v>
          </cell>
          <cell r="E9218">
            <v>1240835185</v>
          </cell>
        </row>
        <row r="9219">
          <cell r="A9219">
            <v>42446</v>
          </cell>
          <cell r="E9219">
            <v>1367661139</v>
          </cell>
        </row>
        <row r="9220">
          <cell r="A9220">
            <v>42447</v>
          </cell>
          <cell r="E9220">
            <v>2958568167</v>
          </cell>
        </row>
        <row r="9221">
          <cell r="A9221">
            <v>42448</v>
          </cell>
          <cell r="E9221">
            <v>0</v>
          </cell>
        </row>
        <row r="9222">
          <cell r="A9222">
            <v>42449</v>
          </cell>
          <cell r="E9222">
            <v>0</v>
          </cell>
        </row>
        <row r="9223">
          <cell r="A9223">
            <v>42450</v>
          </cell>
          <cell r="E9223">
            <v>1073562125</v>
          </cell>
        </row>
        <row r="9224">
          <cell r="A9224">
            <v>42451</v>
          </cell>
          <cell r="E9224">
            <v>1086466083</v>
          </cell>
        </row>
        <row r="9225">
          <cell r="A9225">
            <v>42452</v>
          </cell>
          <cell r="E9225">
            <v>1138090988</v>
          </cell>
        </row>
        <row r="9226">
          <cell r="A9226">
            <v>42453</v>
          </cell>
          <cell r="E9226">
            <v>1127712181</v>
          </cell>
        </row>
        <row r="9227">
          <cell r="A9227">
            <v>42454</v>
          </cell>
          <cell r="E9227">
            <v>0</v>
          </cell>
        </row>
        <row r="9228">
          <cell r="A9228">
            <v>42455</v>
          </cell>
          <cell r="E9228">
            <v>0</v>
          </cell>
        </row>
        <row r="9229">
          <cell r="A9229">
            <v>42456</v>
          </cell>
          <cell r="E9229">
            <v>0</v>
          </cell>
        </row>
        <row r="9230">
          <cell r="A9230">
            <v>42457</v>
          </cell>
          <cell r="E9230">
            <v>899523186</v>
          </cell>
        </row>
        <row r="9231">
          <cell r="A9231">
            <v>42458</v>
          </cell>
          <cell r="E9231">
            <v>1239337597</v>
          </cell>
        </row>
        <row r="9232">
          <cell r="A9232">
            <v>42459</v>
          </cell>
          <cell r="E9232">
            <v>1079233038</v>
          </cell>
        </row>
        <row r="9233">
          <cell r="A9233">
            <v>42460</v>
          </cell>
          <cell r="E9233">
            <v>1286739468</v>
          </cell>
        </row>
        <row r="9234">
          <cell r="A9234">
            <v>42461</v>
          </cell>
          <cell r="E9234">
            <v>1248198076</v>
          </cell>
        </row>
        <row r="9235">
          <cell r="A9235">
            <v>42462</v>
          </cell>
          <cell r="E9235">
            <v>0</v>
          </cell>
        </row>
        <row r="9236">
          <cell r="A9236">
            <v>42463</v>
          </cell>
          <cell r="E9236">
            <v>0</v>
          </cell>
        </row>
        <row r="9237">
          <cell r="A9237">
            <v>42464</v>
          </cell>
          <cell r="E9237">
            <v>1097196794</v>
          </cell>
        </row>
        <row r="9238">
          <cell r="A9238">
            <v>42465</v>
          </cell>
          <cell r="E9238">
            <v>1402456064</v>
          </cell>
        </row>
        <row r="9239">
          <cell r="A9239">
            <v>42466</v>
          </cell>
          <cell r="E9239">
            <v>1153168964</v>
          </cell>
        </row>
        <row r="9240">
          <cell r="A9240">
            <v>42467</v>
          </cell>
          <cell r="E9240">
            <v>1205623399</v>
          </cell>
        </row>
        <row r="9241">
          <cell r="A9241">
            <v>42468</v>
          </cell>
          <cell r="E9241">
            <v>1083052912</v>
          </cell>
        </row>
        <row r="9242">
          <cell r="A9242">
            <v>42469</v>
          </cell>
          <cell r="E9242">
            <v>0</v>
          </cell>
        </row>
        <row r="9243">
          <cell r="A9243">
            <v>42470</v>
          </cell>
          <cell r="E9243">
            <v>0</v>
          </cell>
        </row>
        <row r="9244">
          <cell r="A9244">
            <v>42471</v>
          </cell>
          <cell r="E9244">
            <v>1167281150</v>
          </cell>
        </row>
        <row r="9245">
          <cell r="A9245">
            <v>42472</v>
          </cell>
          <cell r="E9245">
            <v>1290841062</v>
          </cell>
        </row>
        <row r="9246">
          <cell r="A9246">
            <v>42473</v>
          </cell>
          <cell r="E9246">
            <v>1312438727</v>
          </cell>
        </row>
        <row r="9247">
          <cell r="A9247">
            <v>42474</v>
          </cell>
          <cell r="E9247">
            <v>1171272610</v>
          </cell>
        </row>
        <row r="9248">
          <cell r="A9248">
            <v>42475</v>
          </cell>
          <cell r="E9248">
            <v>1282022426</v>
          </cell>
        </row>
        <row r="9249">
          <cell r="A9249">
            <v>42476</v>
          </cell>
          <cell r="E9249">
            <v>0</v>
          </cell>
        </row>
        <row r="9250">
          <cell r="A9250">
            <v>42477</v>
          </cell>
          <cell r="E9250">
            <v>0</v>
          </cell>
        </row>
        <row r="9251">
          <cell r="A9251">
            <v>42478</v>
          </cell>
          <cell r="E9251">
            <v>1082563886</v>
          </cell>
        </row>
        <row r="9252">
          <cell r="A9252">
            <v>42479</v>
          </cell>
          <cell r="E9252">
            <v>1164696986</v>
          </cell>
        </row>
        <row r="9253">
          <cell r="A9253">
            <v>42480</v>
          </cell>
          <cell r="E9253">
            <v>1282951871</v>
          </cell>
        </row>
        <row r="9254">
          <cell r="A9254">
            <v>42481</v>
          </cell>
          <cell r="E9254">
            <v>1345022113</v>
          </cell>
        </row>
        <row r="9255">
          <cell r="A9255">
            <v>42482</v>
          </cell>
          <cell r="E9255">
            <v>1292298352</v>
          </cell>
        </row>
        <row r="9256">
          <cell r="A9256">
            <v>42483</v>
          </cell>
          <cell r="E9256">
            <v>0</v>
          </cell>
        </row>
        <row r="9257">
          <cell r="A9257">
            <v>42484</v>
          </cell>
          <cell r="E9257">
            <v>0</v>
          </cell>
        </row>
        <row r="9258">
          <cell r="A9258">
            <v>42485</v>
          </cell>
          <cell r="E9258">
            <v>1120336703</v>
          </cell>
        </row>
        <row r="9259">
          <cell r="A9259">
            <v>42486</v>
          </cell>
          <cell r="E9259">
            <v>1172408254</v>
          </cell>
        </row>
        <row r="9260">
          <cell r="A9260">
            <v>42487</v>
          </cell>
          <cell r="E9260">
            <v>1311460942</v>
          </cell>
        </row>
        <row r="9261">
          <cell r="A9261">
            <v>42488</v>
          </cell>
          <cell r="E9261">
            <v>1353924662</v>
          </cell>
        </row>
        <row r="9262">
          <cell r="A9262">
            <v>42489</v>
          </cell>
          <cell r="E9262">
            <v>1644042136</v>
          </cell>
        </row>
        <row r="9263">
          <cell r="A9263">
            <v>42490</v>
          </cell>
          <cell r="E9263">
            <v>0</v>
          </cell>
        </row>
        <row r="9264">
          <cell r="A9264">
            <v>42491</v>
          </cell>
          <cell r="E9264">
            <v>0</v>
          </cell>
        </row>
        <row r="9265">
          <cell r="A9265">
            <v>42492</v>
          </cell>
          <cell r="E9265">
            <v>1269786016</v>
          </cell>
        </row>
        <row r="9266">
          <cell r="A9266">
            <v>42493</v>
          </cell>
          <cell r="E9266">
            <v>1312534969</v>
          </cell>
        </row>
        <row r="9267">
          <cell r="A9267">
            <v>42494</v>
          </cell>
          <cell r="E9267">
            <v>1319681716</v>
          </cell>
        </row>
        <row r="9268">
          <cell r="A9268">
            <v>42495</v>
          </cell>
          <cell r="E9268">
            <v>1288858915</v>
          </cell>
        </row>
        <row r="9269">
          <cell r="A9269">
            <v>42496</v>
          </cell>
          <cell r="E9269">
            <v>1255394979</v>
          </cell>
        </row>
        <row r="9270">
          <cell r="A9270">
            <v>42497</v>
          </cell>
          <cell r="E9270">
            <v>0</v>
          </cell>
        </row>
        <row r="9271">
          <cell r="A9271">
            <v>42498</v>
          </cell>
          <cell r="E9271">
            <v>0</v>
          </cell>
        </row>
        <row r="9272">
          <cell r="A9272">
            <v>42499</v>
          </cell>
          <cell r="E9272">
            <v>1240207259</v>
          </cell>
        </row>
        <row r="9273">
          <cell r="A9273">
            <v>42500</v>
          </cell>
          <cell r="E9273">
            <v>1144670940</v>
          </cell>
        </row>
        <row r="9274">
          <cell r="A9274">
            <v>42501</v>
          </cell>
          <cell r="E9274">
            <v>1225591220</v>
          </cell>
        </row>
        <row r="9275">
          <cell r="A9275">
            <v>42502</v>
          </cell>
          <cell r="E9275">
            <v>1238264946</v>
          </cell>
        </row>
        <row r="9276">
          <cell r="A9276">
            <v>42503</v>
          </cell>
          <cell r="E9276">
            <v>1147341885</v>
          </cell>
        </row>
        <row r="9277">
          <cell r="A9277">
            <v>42504</v>
          </cell>
          <cell r="E9277">
            <v>0</v>
          </cell>
        </row>
        <row r="9278">
          <cell r="A9278">
            <v>42505</v>
          </cell>
          <cell r="E9278">
            <v>0</v>
          </cell>
        </row>
        <row r="9279">
          <cell r="A9279">
            <v>42506</v>
          </cell>
          <cell r="E9279">
            <v>1131500307</v>
          </cell>
        </row>
        <row r="9280">
          <cell r="A9280">
            <v>42507</v>
          </cell>
          <cell r="E9280">
            <v>1361362973</v>
          </cell>
        </row>
        <row r="9281">
          <cell r="A9281">
            <v>42508</v>
          </cell>
          <cell r="E9281">
            <v>1128498422</v>
          </cell>
        </row>
        <row r="9282">
          <cell r="A9282">
            <v>42509</v>
          </cell>
          <cell r="E9282">
            <v>1255019174</v>
          </cell>
        </row>
        <row r="9283">
          <cell r="A9283">
            <v>42510</v>
          </cell>
          <cell r="E9283">
            <v>1211105038</v>
          </cell>
        </row>
        <row r="9284">
          <cell r="A9284">
            <v>42511</v>
          </cell>
          <cell r="E9284">
            <v>0</v>
          </cell>
        </row>
        <row r="9285">
          <cell r="A9285">
            <v>42512</v>
          </cell>
          <cell r="E9285">
            <v>0</v>
          </cell>
        </row>
        <row r="9286">
          <cell r="A9286">
            <v>42513</v>
          </cell>
          <cell r="E9286">
            <v>1037187785</v>
          </cell>
        </row>
        <row r="9287">
          <cell r="A9287">
            <v>42514</v>
          </cell>
          <cell r="E9287">
            <v>1156250010</v>
          </cell>
        </row>
        <row r="9288">
          <cell r="A9288">
            <v>42515</v>
          </cell>
          <cell r="E9288">
            <v>1190675060</v>
          </cell>
        </row>
        <row r="9289">
          <cell r="A9289">
            <v>42516</v>
          </cell>
          <cell r="E9289">
            <v>1034460181</v>
          </cell>
        </row>
        <row r="9290">
          <cell r="A9290">
            <v>42517</v>
          </cell>
          <cell r="E9290">
            <v>1046618489</v>
          </cell>
        </row>
        <row r="9291">
          <cell r="A9291">
            <v>42518</v>
          </cell>
          <cell r="E9291">
            <v>0</v>
          </cell>
        </row>
        <row r="9292">
          <cell r="A9292">
            <v>42519</v>
          </cell>
          <cell r="E9292">
            <v>0</v>
          </cell>
        </row>
        <row r="9293">
          <cell r="A9293">
            <v>42520</v>
          </cell>
          <cell r="E9293">
            <v>0</v>
          </cell>
        </row>
        <row r="9294">
          <cell r="A9294">
            <v>42521</v>
          </cell>
          <cell r="E9294">
            <v>1762142118</v>
          </cell>
        </row>
        <row r="9295">
          <cell r="A9295">
            <v>42522</v>
          </cell>
          <cell r="E9295">
            <v>1174417458</v>
          </cell>
        </row>
        <row r="9296">
          <cell r="A9296">
            <v>42523</v>
          </cell>
          <cell r="E9296">
            <v>1249505201</v>
          </cell>
        </row>
        <row r="9297">
          <cell r="A9297">
            <v>42524</v>
          </cell>
          <cell r="E9297">
            <v>1171865971</v>
          </cell>
        </row>
        <row r="9298">
          <cell r="A9298">
            <v>42525</v>
          </cell>
          <cell r="E9298">
            <v>0</v>
          </cell>
        </row>
        <row r="9299">
          <cell r="A9299">
            <v>42526</v>
          </cell>
          <cell r="E9299">
            <v>0</v>
          </cell>
        </row>
        <row r="9300">
          <cell r="A9300">
            <v>42527</v>
          </cell>
          <cell r="E9300">
            <v>1125416401</v>
          </cell>
        </row>
        <row r="9301">
          <cell r="A9301">
            <v>42528</v>
          </cell>
          <cell r="E9301">
            <v>1119889125</v>
          </cell>
        </row>
        <row r="9302">
          <cell r="A9302">
            <v>42529</v>
          </cell>
          <cell r="E9302">
            <v>1129522601</v>
          </cell>
        </row>
        <row r="9303">
          <cell r="A9303">
            <v>42530</v>
          </cell>
          <cell r="E9303">
            <v>1039405857</v>
          </cell>
        </row>
        <row r="9304">
          <cell r="A9304">
            <v>42531</v>
          </cell>
          <cell r="E9304">
            <v>1123160301</v>
          </cell>
        </row>
        <row r="9305">
          <cell r="A9305">
            <v>42532</v>
          </cell>
          <cell r="E9305">
            <v>0</v>
          </cell>
        </row>
        <row r="9306">
          <cell r="A9306">
            <v>42533</v>
          </cell>
          <cell r="E9306">
            <v>0</v>
          </cell>
        </row>
        <row r="9307">
          <cell r="A9307">
            <v>42534</v>
          </cell>
          <cell r="E9307">
            <v>1112808977</v>
          </cell>
        </row>
        <row r="9308">
          <cell r="A9308">
            <v>42535</v>
          </cell>
          <cell r="E9308">
            <v>1192559790</v>
          </cell>
        </row>
        <row r="9309">
          <cell r="A9309">
            <v>42536</v>
          </cell>
          <cell r="E9309">
            <v>1162116759</v>
          </cell>
        </row>
        <row r="9310">
          <cell r="A9310">
            <v>42537</v>
          </cell>
          <cell r="E9310">
            <v>1156532783</v>
          </cell>
        </row>
        <row r="9311">
          <cell r="A9311">
            <v>42538</v>
          </cell>
          <cell r="E9311">
            <v>2488438826</v>
          </cell>
        </row>
        <row r="9312">
          <cell r="A9312">
            <v>42539</v>
          </cell>
          <cell r="E9312">
            <v>0</v>
          </cell>
        </row>
        <row r="9313">
          <cell r="A9313">
            <v>42540</v>
          </cell>
          <cell r="E9313">
            <v>0</v>
          </cell>
        </row>
        <row r="9314">
          <cell r="A9314">
            <v>42541</v>
          </cell>
          <cell r="E9314">
            <v>1152919246</v>
          </cell>
        </row>
        <row r="9315">
          <cell r="A9315">
            <v>42542</v>
          </cell>
          <cell r="E9315">
            <v>1079442556</v>
          </cell>
        </row>
        <row r="9316">
          <cell r="A9316">
            <v>42543</v>
          </cell>
          <cell r="E9316">
            <v>1045693826</v>
          </cell>
        </row>
        <row r="9317">
          <cell r="A9317">
            <v>42544</v>
          </cell>
          <cell r="E9317">
            <v>1074321792</v>
          </cell>
        </row>
        <row r="9318">
          <cell r="A9318">
            <v>42545</v>
          </cell>
          <cell r="E9318">
            <v>3350225680</v>
          </cell>
        </row>
        <row r="9319">
          <cell r="A9319">
            <v>42546</v>
          </cell>
          <cell r="E9319">
            <v>0</v>
          </cell>
        </row>
        <row r="9320">
          <cell r="A9320">
            <v>42547</v>
          </cell>
          <cell r="E9320">
            <v>0</v>
          </cell>
        </row>
        <row r="9321">
          <cell r="A9321">
            <v>42548</v>
          </cell>
          <cell r="E9321">
            <v>1722327377</v>
          </cell>
        </row>
        <row r="9322">
          <cell r="A9322">
            <v>42549</v>
          </cell>
          <cell r="E9322">
            <v>1382887067</v>
          </cell>
        </row>
        <row r="9323">
          <cell r="A9323">
            <v>42550</v>
          </cell>
          <cell r="E9323">
            <v>1371915299</v>
          </cell>
        </row>
        <row r="9324">
          <cell r="A9324">
            <v>42551</v>
          </cell>
          <cell r="E9324">
            <v>1698007786</v>
          </cell>
        </row>
        <row r="9325">
          <cell r="A9325">
            <v>42552</v>
          </cell>
          <cell r="E9325">
            <v>1089916885</v>
          </cell>
        </row>
        <row r="9326">
          <cell r="A9326">
            <v>42553</v>
          </cell>
          <cell r="E9326">
            <v>0</v>
          </cell>
        </row>
        <row r="9327">
          <cell r="A9327">
            <v>42554</v>
          </cell>
          <cell r="E9327">
            <v>0</v>
          </cell>
        </row>
        <row r="9328">
          <cell r="A9328">
            <v>42555</v>
          </cell>
          <cell r="E9328">
            <v>0</v>
          </cell>
        </row>
        <row r="9329">
          <cell r="A9329">
            <v>42556</v>
          </cell>
          <cell r="E9329">
            <v>1225260387</v>
          </cell>
        </row>
        <row r="9330">
          <cell r="A9330">
            <v>42557</v>
          </cell>
          <cell r="E9330">
            <v>1318858191</v>
          </cell>
        </row>
        <row r="9331">
          <cell r="A9331">
            <v>42558</v>
          </cell>
          <cell r="E9331">
            <v>1182363949</v>
          </cell>
        </row>
        <row r="9332">
          <cell r="A9332">
            <v>42559</v>
          </cell>
          <cell r="E9332">
            <v>1188771020</v>
          </cell>
        </row>
        <row r="9333">
          <cell r="A9333">
            <v>42560</v>
          </cell>
          <cell r="E9333">
            <v>0</v>
          </cell>
        </row>
        <row r="9334">
          <cell r="A9334">
            <v>42561</v>
          </cell>
          <cell r="E9334">
            <v>0</v>
          </cell>
        </row>
        <row r="9335">
          <cell r="A9335">
            <v>42562</v>
          </cell>
          <cell r="E9335">
            <v>1024085711</v>
          </cell>
        </row>
        <row r="9336">
          <cell r="A9336">
            <v>42563</v>
          </cell>
          <cell r="E9336">
            <v>1276106696</v>
          </cell>
        </row>
        <row r="9337">
          <cell r="A9337">
            <v>42564</v>
          </cell>
          <cell r="E9337">
            <v>1081202307</v>
          </cell>
        </row>
        <row r="9338">
          <cell r="A9338">
            <v>42565</v>
          </cell>
          <cell r="E9338">
            <v>1070720307</v>
          </cell>
        </row>
        <row r="9339">
          <cell r="A9339">
            <v>42566</v>
          </cell>
          <cell r="E9339">
            <v>1084925646</v>
          </cell>
        </row>
        <row r="9340">
          <cell r="A9340">
            <v>42567</v>
          </cell>
          <cell r="E9340">
            <v>0</v>
          </cell>
        </row>
        <row r="9341">
          <cell r="A9341">
            <v>42568</v>
          </cell>
          <cell r="E9341">
            <v>0</v>
          </cell>
        </row>
        <row r="9342">
          <cell r="A9342">
            <v>42569</v>
          </cell>
          <cell r="E9342">
            <v>939095762</v>
          </cell>
        </row>
        <row r="9343">
          <cell r="A9343">
            <v>42570</v>
          </cell>
          <cell r="E9343">
            <v>949627326</v>
          </cell>
        </row>
        <row r="9344">
          <cell r="A9344">
            <v>42571</v>
          </cell>
          <cell r="E9344">
            <v>971368489</v>
          </cell>
        </row>
        <row r="9345">
          <cell r="A9345">
            <v>42572</v>
          </cell>
          <cell r="E9345">
            <v>1068279083</v>
          </cell>
        </row>
        <row r="9346">
          <cell r="A9346">
            <v>42573</v>
          </cell>
          <cell r="E9346">
            <v>952446466</v>
          </cell>
        </row>
        <row r="9347">
          <cell r="A9347">
            <v>42574</v>
          </cell>
          <cell r="E9347">
            <v>0</v>
          </cell>
        </row>
        <row r="9348">
          <cell r="A9348">
            <v>42575</v>
          </cell>
          <cell r="E9348">
            <v>0</v>
          </cell>
        </row>
        <row r="9349">
          <cell r="A9349">
            <v>42576</v>
          </cell>
          <cell r="E9349">
            <v>979249785</v>
          </cell>
        </row>
        <row r="9350">
          <cell r="A9350">
            <v>42577</v>
          </cell>
          <cell r="E9350">
            <v>1077107320</v>
          </cell>
        </row>
        <row r="9351">
          <cell r="A9351">
            <v>42578</v>
          </cell>
          <cell r="E9351">
            <v>1269744349</v>
          </cell>
        </row>
        <row r="9352">
          <cell r="A9352">
            <v>42579</v>
          </cell>
          <cell r="E9352">
            <v>1125521398</v>
          </cell>
        </row>
        <row r="9353">
          <cell r="A9353">
            <v>42580</v>
          </cell>
          <cell r="E9353">
            <v>1453567269</v>
          </cell>
        </row>
        <row r="9354">
          <cell r="A9354">
            <v>42581</v>
          </cell>
          <cell r="E9354">
            <v>0</v>
          </cell>
        </row>
        <row r="9355">
          <cell r="A9355">
            <v>42582</v>
          </cell>
          <cell r="E9355">
            <v>0</v>
          </cell>
        </row>
        <row r="9356">
          <cell r="A9356">
            <v>42583</v>
          </cell>
          <cell r="E9356">
            <v>1094477258</v>
          </cell>
        </row>
        <row r="9357">
          <cell r="A9357">
            <v>42584</v>
          </cell>
          <cell r="E9357">
            <v>1196286037</v>
          </cell>
        </row>
        <row r="9358">
          <cell r="A9358">
            <v>42585</v>
          </cell>
          <cell r="E9358">
            <v>1149915272</v>
          </cell>
        </row>
        <row r="9359">
          <cell r="A9359">
            <v>42586</v>
          </cell>
          <cell r="E9359">
            <v>1060204289</v>
          </cell>
        </row>
        <row r="9360">
          <cell r="A9360">
            <v>42587</v>
          </cell>
          <cell r="E9360">
            <v>1124373055</v>
          </cell>
        </row>
        <row r="9361">
          <cell r="A9361">
            <v>42588</v>
          </cell>
          <cell r="E9361">
            <v>0</v>
          </cell>
        </row>
        <row r="9362">
          <cell r="A9362">
            <v>42589</v>
          </cell>
          <cell r="E9362">
            <v>0</v>
          </cell>
        </row>
        <row r="9363">
          <cell r="A9363">
            <v>42590</v>
          </cell>
          <cell r="E9363">
            <v>1021928682</v>
          </cell>
        </row>
        <row r="9364">
          <cell r="A9364">
            <v>42591</v>
          </cell>
          <cell r="E9364">
            <v>990501284</v>
          </cell>
        </row>
        <row r="9365">
          <cell r="A9365">
            <v>42592</v>
          </cell>
          <cell r="E9365">
            <v>994078143</v>
          </cell>
        </row>
        <row r="9366">
          <cell r="A9366">
            <v>42593</v>
          </cell>
          <cell r="E9366">
            <v>1027434571</v>
          </cell>
        </row>
        <row r="9367">
          <cell r="A9367">
            <v>42594</v>
          </cell>
          <cell r="E9367">
            <v>919099298</v>
          </cell>
        </row>
        <row r="9368">
          <cell r="A9368">
            <v>42595</v>
          </cell>
          <cell r="E9368">
            <v>0</v>
          </cell>
        </row>
        <row r="9369">
          <cell r="A9369">
            <v>42596</v>
          </cell>
          <cell r="E9369">
            <v>0</v>
          </cell>
        </row>
        <row r="9370">
          <cell r="A9370">
            <v>42597</v>
          </cell>
          <cell r="E9370">
            <v>943761000</v>
          </cell>
        </row>
        <row r="9371">
          <cell r="A9371">
            <v>42598</v>
          </cell>
          <cell r="E9371">
            <v>970394059</v>
          </cell>
        </row>
        <row r="9372">
          <cell r="A9372">
            <v>42599</v>
          </cell>
          <cell r="E9372">
            <v>1051029100</v>
          </cell>
        </row>
        <row r="9373">
          <cell r="A9373">
            <v>42600</v>
          </cell>
          <cell r="E9373">
            <v>977950458</v>
          </cell>
        </row>
        <row r="9374">
          <cell r="A9374">
            <v>42601</v>
          </cell>
          <cell r="E9374">
            <v>1048332956</v>
          </cell>
        </row>
        <row r="9375">
          <cell r="A9375">
            <v>42602</v>
          </cell>
          <cell r="E9375">
            <v>0</v>
          </cell>
        </row>
        <row r="9376">
          <cell r="A9376">
            <v>42603</v>
          </cell>
          <cell r="E9376">
            <v>0</v>
          </cell>
        </row>
        <row r="9377">
          <cell r="A9377">
            <v>42604</v>
          </cell>
          <cell r="E9377">
            <v>889006032</v>
          </cell>
        </row>
        <row r="9378">
          <cell r="A9378">
            <v>42605</v>
          </cell>
          <cell r="E9378">
            <v>941233862</v>
          </cell>
        </row>
        <row r="9379">
          <cell r="A9379">
            <v>42606</v>
          </cell>
          <cell r="E9379">
            <v>968234705</v>
          </cell>
        </row>
        <row r="9380">
          <cell r="A9380">
            <v>42607</v>
          </cell>
          <cell r="E9380">
            <v>926188929</v>
          </cell>
        </row>
        <row r="9381">
          <cell r="A9381">
            <v>42608</v>
          </cell>
          <cell r="E9381">
            <v>1059385717</v>
          </cell>
        </row>
        <row r="9382">
          <cell r="A9382">
            <v>42609</v>
          </cell>
          <cell r="E9382">
            <v>0</v>
          </cell>
        </row>
        <row r="9383">
          <cell r="A9383">
            <v>42610</v>
          </cell>
          <cell r="E9383">
            <v>0</v>
          </cell>
        </row>
        <row r="9384">
          <cell r="A9384">
            <v>42611</v>
          </cell>
          <cell r="E9384">
            <v>832666894</v>
          </cell>
        </row>
        <row r="9385">
          <cell r="A9385">
            <v>42612</v>
          </cell>
          <cell r="E9385">
            <v>956090116</v>
          </cell>
        </row>
        <row r="9386">
          <cell r="A9386">
            <v>42613</v>
          </cell>
          <cell r="E9386">
            <v>1347018233</v>
          </cell>
        </row>
        <row r="9387">
          <cell r="A9387">
            <v>42614</v>
          </cell>
          <cell r="E9387">
            <v>1067491367</v>
          </cell>
        </row>
        <row r="9388">
          <cell r="A9388">
            <v>42615</v>
          </cell>
          <cell r="E9388">
            <v>1007841717</v>
          </cell>
        </row>
        <row r="9389">
          <cell r="A9389">
            <v>42616</v>
          </cell>
          <cell r="E9389">
            <v>0</v>
          </cell>
        </row>
        <row r="9390">
          <cell r="A9390">
            <v>42617</v>
          </cell>
          <cell r="E9390">
            <v>0</v>
          </cell>
        </row>
        <row r="9391">
          <cell r="A9391">
            <v>42618</v>
          </cell>
          <cell r="E9391">
            <v>0</v>
          </cell>
        </row>
        <row r="9392">
          <cell r="A9392">
            <v>42619</v>
          </cell>
          <cell r="E9392">
            <v>1094347205</v>
          </cell>
        </row>
        <row r="9393">
          <cell r="A9393">
            <v>42620</v>
          </cell>
          <cell r="E9393">
            <v>1057312100</v>
          </cell>
        </row>
        <row r="9394">
          <cell r="A9394">
            <v>42621</v>
          </cell>
          <cell r="E9394">
            <v>1079846486</v>
          </cell>
        </row>
        <row r="9395">
          <cell r="A9395">
            <v>42622</v>
          </cell>
          <cell r="E9395">
            <v>1365318366</v>
          </cell>
        </row>
        <row r="9396">
          <cell r="A9396">
            <v>42623</v>
          </cell>
          <cell r="E9396">
            <v>0</v>
          </cell>
        </row>
        <row r="9397">
          <cell r="A9397">
            <v>42624</v>
          </cell>
          <cell r="E9397">
            <v>0</v>
          </cell>
        </row>
        <row r="9398">
          <cell r="A9398">
            <v>42625</v>
          </cell>
          <cell r="E9398">
            <v>1297022276</v>
          </cell>
        </row>
        <row r="9399">
          <cell r="A9399">
            <v>42626</v>
          </cell>
          <cell r="E9399">
            <v>1324543960</v>
          </cell>
        </row>
        <row r="9400">
          <cell r="A9400">
            <v>42627</v>
          </cell>
          <cell r="E9400">
            <v>1164126953</v>
          </cell>
        </row>
        <row r="9401">
          <cell r="A9401">
            <v>42628</v>
          </cell>
          <cell r="E9401">
            <v>1062388142</v>
          </cell>
        </row>
        <row r="9402">
          <cell r="A9402">
            <v>42629</v>
          </cell>
          <cell r="E9402">
            <v>2519845368</v>
          </cell>
        </row>
        <row r="9403">
          <cell r="A9403">
            <v>42630</v>
          </cell>
          <cell r="E9403">
            <v>0</v>
          </cell>
        </row>
        <row r="9404">
          <cell r="A9404">
            <v>42631</v>
          </cell>
          <cell r="E9404">
            <v>0</v>
          </cell>
        </row>
        <row r="9405">
          <cell r="A9405">
            <v>42632</v>
          </cell>
          <cell r="E9405">
            <v>985180723</v>
          </cell>
        </row>
        <row r="9406">
          <cell r="A9406">
            <v>42633</v>
          </cell>
          <cell r="E9406">
            <v>981156045</v>
          </cell>
        </row>
        <row r="9407">
          <cell r="A9407">
            <v>42634</v>
          </cell>
          <cell r="E9407">
            <v>1154028458</v>
          </cell>
        </row>
        <row r="9408">
          <cell r="A9408">
            <v>42635</v>
          </cell>
          <cell r="E9408">
            <v>1082422580</v>
          </cell>
        </row>
        <row r="9409">
          <cell r="A9409">
            <v>42636</v>
          </cell>
          <cell r="E9409">
            <v>1045414481</v>
          </cell>
        </row>
        <row r="9410">
          <cell r="A9410">
            <v>42637</v>
          </cell>
          <cell r="E9410">
            <v>0</v>
          </cell>
        </row>
        <row r="9411">
          <cell r="A9411">
            <v>42638</v>
          </cell>
          <cell r="E9411">
            <v>0</v>
          </cell>
        </row>
        <row r="9412">
          <cell r="A9412">
            <v>42639</v>
          </cell>
          <cell r="E9412">
            <v>1007006325</v>
          </cell>
        </row>
        <row r="9413">
          <cell r="A9413">
            <v>42640</v>
          </cell>
          <cell r="E9413">
            <v>1073699828</v>
          </cell>
        </row>
        <row r="9414">
          <cell r="A9414">
            <v>42641</v>
          </cell>
          <cell r="E9414">
            <v>1180545868</v>
          </cell>
        </row>
        <row r="9415">
          <cell r="A9415">
            <v>42642</v>
          </cell>
          <cell r="E9415">
            <v>1291603507</v>
          </cell>
        </row>
        <row r="9416">
          <cell r="A9416">
            <v>42643</v>
          </cell>
          <cell r="E9416">
            <v>1440619169</v>
          </cell>
        </row>
        <row r="9417">
          <cell r="A9417">
            <v>42644</v>
          </cell>
          <cell r="E9417">
            <v>0</v>
          </cell>
        </row>
        <row r="9418">
          <cell r="A9418">
            <v>42645</v>
          </cell>
          <cell r="E9418">
            <v>0</v>
          </cell>
        </row>
        <row r="9419">
          <cell r="A9419">
            <v>42646</v>
          </cell>
          <cell r="E9419">
            <v>1030771152</v>
          </cell>
        </row>
        <row r="9420">
          <cell r="A9420">
            <v>42647</v>
          </cell>
          <cell r="E9420">
            <v>1160891545</v>
          </cell>
        </row>
        <row r="9421">
          <cell r="A9421">
            <v>42648</v>
          </cell>
          <cell r="E9421">
            <v>1233626110</v>
          </cell>
        </row>
        <row r="9422">
          <cell r="A9422">
            <v>42649</v>
          </cell>
          <cell r="E9422">
            <v>1046803075</v>
          </cell>
        </row>
        <row r="9423">
          <cell r="A9423">
            <v>42650</v>
          </cell>
          <cell r="E9423">
            <v>1210057407</v>
          </cell>
        </row>
        <row r="9424">
          <cell r="A9424">
            <v>42651</v>
          </cell>
          <cell r="E9424">
            <v>0</v>
          </cell>
        </row>
        <row r="9425">
          <cell r="A9425">
            <v>42652</v>
          </cell>
          <cell r="E9425">
            <v>0</v>
          </cell>
        </row>
        <row r="9426">
          <cell r="A9426">
            <v>42653</v>
          </cell>
          <cell r="E9426">
            <v>883649277</v>
          </cell>
        </row>
        <row r="9427">
          <cell r="A9427">
            <v>42654</v>
          </cell>
          <cell r="E9427">
            <v>1074626046</v>
          </cell>
        </row>
        <row r="9428">
          <cell r="A9428">
            <v>42655</v>
          </cell>
          <cell r="E9428">
            <v>901704965</v>
          </cell>
        </row>
        <row r="9429">
          <cell r="A9429">
            <v>42656</v>
          </cell>
          <cell r="E9429">
            <v>1122588510</v>
          </cell>
        </row>
        <row r="9430">
          <cell r="A9430">
            <v>42657</v>
          </cell>
          <cell r="E9430">
            <v>1028762007</v>
          </cell>
        </row>
        <row r="9431">
          <cell r="A9431">
            <v>42658</v>
          </cell>
          <cell r="E9431">
            <v>0</v>
          </cell>
        </row>
        <row r="9432">
          <cell r="A9432">
            <v>42659</v>
          </cell>
          <cell r="E9432">
            <v>0</v>
          </cell>
        </row>
        <row r="9433">
          <cell r="A9433">
            <v>42660</v>
          </cell>
          <cell r="E9433">
            <v>898947074</v>
          </cell>
        </row>
        <row r="9434">
          <cell r="A9434">
            <v>42661</v>
          </cell>
          <cell r="E9434">
            <v>952331176</v>
          </cell>
        </row>
        <row r="9435">
          <cell r="A9435">
            <v>42662</v>
          </cell>
          <cell r="E9435">
            <v>1020667561</v>
          </cell>
        </row>
        <row r="9436">
          <cell r="A9436">
            <v>42663</v>
          </cell>
          <cell r="E9436">
            <v>1023544144</v>
          </cell>
        </row>
        <row r="9437">
          <cell r="A9437">
            <v>42664</v>
          </cell>
          <cell r="E9437">
            <v>1111625469</v>
          </cell>
        </row>
        <row r="9438">
          <cell r="A9438">
            <v>42665</v>
          </cell>
          <cell r="E9438">
            <v>0</v>
          </cell>
        </row>
        <row r="9439">
          <cell r="A9439">
            <v>42666</v>
          </cell>
          <cell r="E9439">
            <v>0</v>
          </cell>
        </row>
        <row r="9440">
          <cell r="A9440">
            <v>42667</v>
          </cell>
          <cell r="E9440">
            <v>1022932998</v>
          </cell>
        </row>
        <row r="9441">
          <cell r="A9441">
            <v>42668</v>
          </cell>
          <cell r="E9441">
            <v>1086567712</v>
          </cell>
        </row>
        <row r="9442">
          <cell r="A9442">
            <v>42669</v>
          </cell>
          <cell r="E9442">
            <v>1145643899</v>
          </cell>
        </row>
        <row r="9443">
          <cell r="A9443">
            <v>42670</v>
          </cell>
          <cell r="E9443">
            <v>1282770425</v>
          </cell>
        </row>
        <row r="9444">
          <cell r="A9444">
            <v>42671</v>
          </cell>
          <cell r="E9444">
            <v>1243299015</v>
          </cell>
        </row>
        <row r="9445">
          <cell r="A9445">
            <v>42672</v>
          </cell>
          <cell r="E9445">
            <v>0</v>
          </cell>
        </row>
        <row r="9446">
          <cell r="A9446">
            <v>42673</v>
          </cell>
          <cell r="E9446">
            <v>0</v>
          </cell>
        </row>
        <row r="9447">
          <cell r="A9447">
            <v>42674</v>
          </cell>
          <cell r="E9447">
            <v>1313404683</v>
          </cell>
        </row>
        <row r="9448">
          <cell r="A9448">
            <v>42675</v>
          </cell>
          <cell r="E9448">
            <v>1388244479</v>
          </cell>
        </row>
        <row r="9449">
          <cell r="A9449">
            <v>42676</v>
          </cell>
          <cell r="E9449">
            <v>1314276681</v>
          </cell>
        </row>
        <row r="9450">
          <cell r="A9450">
            <v>42677</v>
          </cell>
          <cell r="E9450">
            <v>1179520699</v>
          </cell>
        </row>
        <row r="9451">
          <cell r="A9451">
            <v>42678</v>
          </cell>
          <cell r="E9451">
            <v>1180614125</v>
          </cell>
        </row>
        <row r="9452">
          <cell r="A9452">
            <v>42679</v>
          </cell>
          <cell r="E9452">
            <v>0</v>
          </cell>
        </row>
        <row r="9453">
          <cell r="A9453">
            <v>42680</v>
          </cell>
          <cell r="E9453">
            <v>0</v>
          </cell>
        </row>
        <row r="9454">
          <cell r="A9454">
            <v>42681</v>
          </cell>
          <cell r="E9454">
            <v>1163327050</v>
          </cell>
        </row>
        <row r="9455">
          <cell r="A9455">
            <v>42682</v>
          </cell>
          <cell r="E9455">
            <v>1172038790</v>
          </cell>
        </row>
        <row r="9456">
          <cell r="A9456">
            <v>42683</v>
          </cell>
          <cell r="E9456">
            <v>1921362938</v>
          </cell>
        </row>
        <row r="9457">
          <cell r="A9457">
            <v>42684</v>
          </cell>
          <cell r="E9457">
            <v>1939493119</v>
          </cell>
        </row>
        <row r="9458">
          <cell r="A9458">
            <v>42685</v>
          </cell>
          <cell r="E9458">
            <v>1533345237</v>
          </cell>
        </row>
        <row r="9459">
          <cell r="A9459">
            <v>42686</v>
          </cell>
          <cell r="E9459">
            <v>0</v>
          </cell>
        </row>
        <row r="9460">
          <cell r="A9460">
            <v>42687</v>
          </cell>
          <cell r="E9460">
            <v>0</v>
          </cell>
        </row>
        <row r="9461">
          <cell r="A9461">
            <v>42688</v>
          </cell>
          <cell r="E9461">
            <v>1584511958</v>
          </cell>
        </row>
        <row r="9462">
          <cell r="A9462">
            <v>42689</v>
          </cell>
          <cell r="E9462">
            <v>1361967148</v>
          </cell>
        </row>
        <row r="9463">
          <cell r="A9463">
            <v>42690</v>
          </cell>
          <cell r="E9463">
            <v>1164409743</v>
          </cell>
        </row>
        <row r="9464">
          <cell r="A9464">
            <v>42691</v>
          </cell>
          <cell r="E9464">
            <v>1119376174</v>
          </cell>
        </row>
        <row r="9465">
          <cell r="A9465">
            <v>42692</v>
          </cell>
          <cell r="E9465">
            <v>1174193522</v>
          </cell>
        </row>
        <row r="9466">
          <cell r="A9466">
            <v>42693</v>
          </cell>
          <cell r="E9466">
            <v>0</v>
          </cell>
        </row>
        <row r="9467">
          <cell r="A9467">
            <v>42694</v>
          </cell>
          <cell r="E9467">
            <v>0</v>
          </cell>
        </row>
        <row r="9468">
          <cell r="A9468">
            <v>42695</v>
          </cell>
          <cell r="E9468">
            <v>1095884838</v>
          </cell>
        </row>
        <row r="9469">
          <cell r="A9469">
            <v>42696</v>
          </cell>
          <cell r="E9469">
            <v>1176482411</v>
          </cell>
        </row>
        <row r="9470">
          <cell r="A9470">
            <v>42697</v>
          </cell>
          <cell r="E9470">
            <v>1063659086</v>
          </cell>
        </row>
        <row r="9471">
          <cell r="A9471">
            <v>42698</v>
          </cell>
          <cell r="E9471">
            <v>0</v>
          </cell>
        </row>
        <row r="9472">
          <cell r="A9472">
            <v>42699</v>
          </cell>
          <cell r="E9472">
            <v>510922959</v>
          </cell>
        </row>
        <row r="9473">
          <cell r="A9473">
            <v>42700</v>
          </cell>
          <cell r="E9473">
            <v>0</v>
          </cell>
        </row>
        <row r="9474">
          <cell r="A9474">
            <v>42701</v>
          </cell>
          <cell r="E9474">
            <v>0</v>
          </cell>
        </row>
        <row r="9475">
          <cell r="A9475">
            <v>42702</v>
          </cell>
          <cell r="E9475">
            <v>1118872786</v>
          </cell>
        </row>
        <row r="9476">
          <cell r="A9476">
            <v>42703</v>
          </cell>
          <cell r="E9476">
            <v>1160177453</v>
          </cell>
        </row>
        <row r="9477">
          <cell r="A9477">
            <v>42704</v>
          </cell>
          <cell r="E9477">
            <v>2004481944</v>
          </cell>
        </row>
        <row r="9478">
          <cell r="A9478">
            <v>42705</v>
          </cell>
          <cell r="E9478">
            <v>1524515766</v>
          </cell>
        </row>
        <row r="9479">
          <cell r="A9479">
            <v>42706</v>
          </cell>
          <cell r="E9479">
            <v>1174203563</v>
          </cell>
        </row>
        <row r="9480">
          <cell r="A9480">
            <v>42707</v>
          </cell>
          <cell r="E9480">
            <v>0</v>
          </cell>
        </row>
        <row r="9481">
          <cell r="A9481">
            <v>42708</v>
          </cell>
          <cell r="E9481">
            <v>0</v>
          </cell>
        </row>
        <row r="9482">
          <cell r="A9482">
            <v>42709</v>
          </cell>
          <cell r="E9482">
            <v>1222734091</v>
          </cell>
        </row>
        <row r="9483">
          <cell r="A9483">
            <v>42710</v>
          </cell>
          <cell r="E9483">
            <v>1182586609</v>
          </cell>
        </row>
        <row r="9484">
          <cell r="A9484">
            <v>42711</v>
          </cell>
          <cell r="E9484">
            <v>1344192490</v>
          </cell>
        </row>
        <row r="9485">
          <cell r="A9485">
            <v>42712</v>
          </cell>
          <cell r="E9485">
            <v>1285526637</v>
          </cell>
        </row>
        <row r="9486">
          <cell r="A9486">
            <v>42713</v>
          </cell>
          <cell r="E9486">
            <v>1194502504</v>
          </cell>
        </row>
        <row r="9487">
          <cell r="A9487">
            <v>42714</v>
          </cell>
          <cell r="E9487">
            <v>0</v>
          </cell>
        </row>
        <row r="9488">
          <cell r="A9488">
            <v>42715</v>
          </cell>
          <cell r="E9488">
            <v>0</v>
          </cell>
        </row>
        <row r="9489">
          <cell r="A9489">
            <v>42716</v>
          </cell>
          <cell r="E9489">
            <v>1247005236</v>
          </cell>
        </row>
        <row r="9490">
          <cell r="A9490">
            <v>42717</v>
          </cell>
          <cell r="E9490">
            <v>1172183986</v>
          </cell>
        </row>
        <row r="9491">
          <cell r="A9491">
            <v>42718</v>
          </cell>
          <cell r="E9491">
            <v>1378372689</v>
          </cell>
        </row>
        <row r="9492">
          <cell r="A9492">
            <v>42719</v>
          </cell>
          <cell r="E9492">
            <v>1279974769</v>
          </cell>
        </row>
        <row r="9493">
          <cell r="A9493">
            <v>42720</v>
          </cell>
          <cell r="E9493">
            <v>2555759600</v>
          </cell>
        </row>
        <row r="9494">
          <cell r="A9494">
            <v>42721</v>
          </cell>
          <cell r="E9494">
            <v>0</v>
          </cell>
        </row>
        <row r="9495">
          <cell r="A9495">
            <v>42722</v>
          </cell>
          <cell r="E9495">
            <v>0</v>
          </cell>
        </row>
        <row r="9496">
          <cell r="A9496">
            <v>42723</v>
          </cell>
          <cell r="E9496">
            <v>978392489</v>
          </cell>
        </row>
        <row r="9497">
          <cell r="A9497">
            <v>42724</v>
          </cell>
          <cell r="E9497">
            <v>986564164</v>
          </cell>
        </row>
        <row r="9498">
          <cell r="A9498">
            <v>42725</v>
          </cell>
          <cell r="E9498">
            <v>874001356</v>
          </cell>
        </row>
        <row r="9499">
          <cell r="A9499">
            <v>42726</v>
          </cell>
          <cell r="E9499">
            <v>898988606</v>
          </cell>
        </row>
        <row r="9500">
          <cell r="A9500">
            <v>42727</v>
          </cell>
          <cell r="E9500">
            <v>634710291</v>
          </cell>
        </row>
        <row r="9501">
          <cell r="A9501">
            <v>42728</v>
          </cell>
          <cell r="E9501">
            <v>0</v>
          </cell>
        </row>
        <row r="9502">
          <cell r="A9502">
            <v>42729</v>
          </cell>
          <cell r="E9502">
            <v>0</v>
          </cell>
        </row>
        <row r="9503">
          <cell r="A9503">
            <v>42730</v>
          </cell>
          <cell r="E9503">
            <v>0</v>
          </cell>
        </row>
        <row r="9504">
          <cell r="A9504">
            <v>42731</v>
          </cell>
          <cell r="E9504">
            <v>615048892</v>
          </cell>
        </row>
        <row r="9505">
          <cell r="A9505">
            <v>42732</v>
          </cell>
          <cell r="E9505">
            <v>767921167</v>
          </cell>
        </row>
        <row r="9506">
          <cell r="A9506">
            <v>42733</v>
          </cell>
          <cell r="E9506">
            <v>734232289</v>
          </cell>
        </row>
        <row r="9507">
          <cell r="A9507">
            <v>42734</v>
          </cell>
          <cell r="E9507">
            <v>960735987</v>
          </cell>
        </row>
        <row r="9508">
          <cell r="A9508">
            <v>42735</v>
          </cell>
          <cell r="E9508">
            <v>0</v>
          </cell>
        </row>
        <row r="9509">
          <cell r="A9509">
            <v>42736</v>
          </cell>
          <cell r="E9509">
            <v>0</v>
          </cell>
        </row>
        <row r="9510">
          <cell r="A9510">
            <v>42737</v>
          </cell>
          <cell r="E9510">
            <v>0</v>
          </cell>
        </row>
        <row r="9511">
          <cell r="A9511">
            <v>42738</v>
          </cell>
          <cell r="E9511">
            <v>1221228526</v>
          </cell>
        </row>
        <row r="9512">
          <cell r="A9512">
            <v>42739</v>
          </cell>
          <cell r="E9512">
            <v>1176900642</v>
          </cell>
        </row>
        <row r="9513">
          <cell r="A9513">
            <v>42740</v>
          </cell>
          <cell r="E9513">
            <v>1170524392</v>
          </cell>
        </row>
        <row r="9514">
          <cell r="A9514">
            <v>42741</v>
          </cell>
          <cell r="E9514">
            <v>998177005</v>
          </cell>
        </row>
        <row r="9515">
          <cell r="A9515">
            <v>42742</v>
          </cell>
          <cell r="E9515">
            <v>0</v>
          </cell>
        </row>
        <row r="9516">
          <cell r="A9516">
            <v>42743</v>
          </cell>
          <cell r="E9516">
            <v>0</v>
          </cell>
        </row>
        <row r="9517">
          <cell r="A9517">
            <v>42744</v>
          </cell>
          <cell r="E9517">
            <v>1020816963</v>
          </cell>
        </row>
        <row r="9518">
          <cell r="A9518">
            <v>42745</v>
          </cell>
          <cell r="E9518">
            <v>1168049889</v>
          </cell>
        </row>
        <row r="9519">
          <cell r="A9519">
            <v>42746</v>
          </cell>
          <cell r="E9519">
            <v>1132157163</v>
          </cell>
        </row>
        <row r="9520">
          <cell r="A9520">
            <v>42747</v>
          </cell>
          <cell r="E9520">
            <v>1024348563</v>
          </cell>
        </row>
        <row r="9521">
          <cell r="A9521">
            <v>42748</v>
          </cell>
          <cell r="E9521">
            <v>970556046</v>
          </cell>
        </row>
        <row r="9522">
          <cell r="A9522">
            <v>42749</v>
          </cell>
          <cell r="E9522">
            <v>0</v>
          </cell>
        </row>
        <row r="9523">
          <cell r="A9523">
            <v>42750</v>
          </cell>
          <cell r="E9523">
            <v>0</v>
          </cell>
        </row>
        <row r="9524">
          <cell r="A9524">
            <v>42751</v>
          </cell>
          <cell r="E9524">
            <v>0</v>
          </cell>
        </row>
        <row r="9525">
          <cell r="A9525">
            <v>42752</v>
          </cell>
          <cell r="E9525">
            <v>1127089012</v>
          </cell>
        </row>
        <row r="9526">
          <cell r="A9526">
            <v>42753</v>
          </cell>
          <cell r="E9526">
            <v>1023020267</v>
          </cell>
        </row>
        <row r="9527">
          <cell r="A9527">
            <v>42754</v>
          </cell>
          <cell r="E9527">
            <v>952745585</v>
          </cell>
        </row>
        <row r="9528">
          <cell r="A9528">
            <v>42755</v>
          </cell>
          <cell r="E9528">
            <v>1198276687</v>
          </cell>
        </row>
        <row r="9529">
          <cell r="A9529">
            <v>42756</v>
          </cell>
          <cell r="E9529">
            <v>0</v>
          </cell>
        </row>
        <row r="9530">
          <cell r="A9530">
            <v>42757</v>
          </cell>
          <cell r="E9530">
            <v>0</v>
          </cell>
        </row>
        <row r="9531">
          <cell r="A9531">
            <v>42758</v>
          </cell>
          <cell r="E9531">
            <v>945447489</v>
          </cell>
        </row>
        <row r="9532">
          <cell r="A9532">
            <v>42759</v>
          </cell>
          <cell r="E9532">
            <v>1101612874</v>
          </cell>
        </row>
        <row r="9533">
          <cell r="A9533">
            <v>42760</v>
          </cell>
          <cell r="E9533">
            <v>1132703864</v>
          </cell>
        </row>
        <row r="9534">
          <cell r="A9534">
            <v>42761</v>
          </cell>
          <cell r="E9534">
            <v>1065500372</v>
          </cell>
        </row>
        <row r="9535">
          <cell r="A9535">
            <v>42762</v>
          </cell>
          <cell r="E9535">
            <v>960005026</v>
          </cell>
        </row>
        <row r="9536">
          <cell r="A9536">
            <v>42763</v>
          </cell>
          <cell r="E9536">
            <v>0</v>
          </cell>
        </row>
        <row r="9537">
          <cell r="A9537">
            <v>42764</v>
          </cell>
          <cell r="E9537">
            <v>0</v>
          </cell>
        </row>
        <row r="9538">
          <cell r="A9538">
            <v>42765</v>
          </cell>
          <cell r="E9538">
            <v>1103101295</v>
          </cell>
        </row>
        <row r="9539">
          <cell r="A9539">
            <v>42766</v>
          </cell>
          <cell r="E9539">
            <v>1383982465</v>
          </cell>
        </row>
        <row r="9540">
          <cell r="A9540">
            <v>42767</v>
          </cell>
          <cell r="E9540">
            <v>0</v>
          </cell>
        </row>
        <row r="9541">
          <cell r="A9541">
            <v>42768</v>
          </cell>
          <cell r="E9541">
            <v>0</v>
          </cell>
        </row>
        <row r="9542">
          <cell r="A9542">
            <v>42769</v>
          </cell>
          <cell r="E9542">
            <v>0</v>
          </cell>
        </row>
        <row r="9543">
          <cell r="A9543">
            <v>42770</v>
          </cell>
          <cell r="E9543">
            <v>0</v>
          </cell>
        </row>
        <row r="9544">
          <cell r="A9544">
            <v>42771</v>
          </cell>
          <cell r="E9544">
            <v>0</v>
          </cell>
        </row>
        <row r="9545">
          <cell r="A9545">
            <v>42772</v>
          </cell>
          <cell r="E9545">
            <v>0</v>
          </cell>
        </row>
        <row r="9546">
          <cell r="A9546">
            <v>42773</v>
          </cell>
          <cell r="E9546">
            <v>0</v>
          </cell>
        </row>
        <row r="9547">
          <cell r="A9547">
            <v>42774</v>
          </cell>
          <cell r="E9547">
            <v>0</v>
          </cell>
        </row>
        <row r="9548">
          <cell r="A9548">
            <v>42775</v>
          </cell>
          <cell r="E9548">
            <v>0</v>
          </cell>
        </row>
        <row r="9549">
          <cell r="A9549">
            <v>42776</v>
          </cell>
          <cell r="E9549">
            <v>0</v>
          </cell>
        </row>
        <row r="9550">
          <cell r="A9550">
            <v>42777</v>
          </cell>
          <cell r="E9550">
            <v>0</v>
          </cell>
        </row>
        <row r="9551">
          <cell r="A9551">
            <v>42778</v>
          </cell>
          <cell r="E9551">
            <v>0</v>
          </cell>
        </row>
        <row r="9552">
          <cell r="A9552">
            <v>42779</v>
          </cell>
          <cell r="E9552">
            <v>0</v>
          </cell>
        </row>
        <row r="9553">
          <cell r="A9553">
            <v>42780</v>
          </cell>
          <cell r="E9553">
            <v>0</v>
          </cell>
        </row>
        <row r="9554">
          <cell r="A9554">
            <v>42781</v>
          </cell>
          <cell r="E9554">
            <v>0</v>
          </cell>
        </row>
        <row r="9555">
          <cell r="A9555">
            <v>42782</v>
          </cell>
          <cell r="E9555">
            <v>0</v>
          </cell>
        </row>
        <row r="9556">
          <cell r="A9556">
            <v>42783</v>
          </cell>
          <cell r="E9556">
            <v>0</v>
          </cell>
        </row>
        <row r="9557">
          <cell r="A9557">
            <v>42784</v>
          </cell>
          <cell r="E9557">
            <v>0</v>
          </cell>
        </row>
        <row r="9558">
          <cell r="A9558">
            <v>42785</v>
          </cell>
          <cell r="E9558">
            <v>0</v>
          </cell>
        </row>
        <row r="9559">
          <cell r="A9559">
            <v>42786</v>
          </cell>
          <cell r="E9559">
            <v>0</v>
          </cell>
        </row>
        <row r="9560">
          <cell r="A9560">
            <v>42787</v>
          </cell>
          <cell r="E9560">
            <v>0</v>
          </cell>
        </row>
        <row r="9561">
          <cell r="A9561">
            <v>42788</v>
          </cell>
          <cell r="E9561">
            <v>0</v>
          </cell>
        </row>
        <row r="9562">
          <cell r="A9562">
            <v>42789</v>
          </cell>
          <cell r="E9562">
            <v>0</v>
          </cell>
        </row>
        <row r="9563">
          <cell r="A9563">
            <v>42790</v>
          </cell>
          <cell r="E9563">
            <v>0</v>
          </cell>
        </row>
        <row r="9564">
          <cell r="A9564">
            <v>42791</v>
          </cell>
          <cell r="E9564">
            <v>0</v>
          </cell>
        </row>
        <row r="9565">
          <cell r="A9565">
            <v>42792</v>
          </cell>
          <cell r="E9565">
            <v>0</v>
          </cell>
        </row>
        <row r="9566">
          <cell r="A9566">
            <v>42793</v>
          </cell>
          <cell r="E9566">
            <v>0</v>
          </cell>
        </row>
        <row r="9567">
          <cell r="A9567">
            <v>42794</v>
          </cell>
          <cell r="E9567">
            <v>0</v>
          </cell>
        </row>
        <row r="9568">
          <cell r="A9568">
            <v>42795</v>
          </cell>
          <cell r="E9568">
            <v>0</v>
          </cell>
        </row>
        <row r="9569">
          <cell r="A9569">
            <v>42796</v>
          </cell>
          <cell r="E9569">
            <v>0</v>
          </cell>
        </row>
        <row r="9570">
          <cell r="A9570">
            <v>42797</v>
          </cell>
          <cell r="E9570">
            <v>0</v>
          </cell>
        </row>
        <row r="9571">
          <cell r="A9571">
            <v>42798</v>
          </cell>
          <cell r="E9571">
            <v>0</v>
          </cell>
        </row>
        <row r="9572">
          <cell r="A9572">
            <v>42799</v>
          </cell>
          <cell r="E9572">
            <v>0</v>
          </cell>
        </row>
        <row r="9573">
          <cell r="A9573">
            <v>42800</v>
          </cell>
          <cell r="E9573">
            <v>0</v>
          </cell>
        </row>
        <row r="9574">
          <cell r="A9574">
            <v>42801</v>
          </cell>
          <cell r="E9574">
            <v>0</v>
          </cell>
        </row>
        <row r="9575">
          <cell r="A9575">
            <v>42802</v>
          </cell>
          <cell r="E9575">
            <v>0</v>
          </cell>
        </row>
        <row r="9576">
          <cell r="A9576">
            <v>42803</v>
          </cell>
          <cell r="E9576">
            <v>0</v>
          </cell>
        </row>
        <row r="9577">
          <cell r="A9577">
            <v>42804</v>
          </cell>
          <cell r="E9577">
            <v>0</v>
          </cell>
        </row>
        <row r="9578">
          <cell r="A9578">
            <v>42805</v>
          </cell>
          <cell r="E9578">
            <v>0</v>
          </cell>
        </row>
        <row r="9579">
          <cell r="A9579">
            <v>42806</v>
          </cell>
          <cell r="E9579">
            <v>0</v>
          </cell>
        </row>
        <row r="9580">
          <cell r="A9580">
            <v>42807</v>
          </cell>
          <cell r="E9580">
            <v>0</v>
          </cell>
        </row>
        <row r="9581">
          <cell r="A9581">
            <v>42808</v>
          </cell>
          <cell r="E9581">
            <v>0</v>
          </cell>
        </row>
        <row r="9582">
          <cell r="A9582">
            <v>42809</v>
          </cell>
          <cell r="E9582">
            <v>0</v>
          </cell>
        </row>
        <row r="9583">
          <cell r="A9583">
            <v>42810</v>
          </cell>
          <cell r="E9583">
            <v>0</v>
          </cell>
        </row>
        <row r="9584">
          <cell r="A9584">
            <v>42811</v>
          </cell>
          <cell r="E9584">
            <v>0</v>
          </cell>
        </row>
        <row r="9585">
          <cell r="A9585">
            <v>42812</v>
          </cell>
          <cell r="E9585">
            <v>0</v>
          </cell>
        </row>
        <row r="9586">
          <cell r="A9586">
            <v>42813</v>
          </cell>
          <cell r="E9586">
            <v>0</v>
          </cell>
        </row>
        <row r="9587">
          <cell r="A9587">
            <v>42814</v>
          </cell>
          <cell r="E9587">
            <v>0</v>
          </cell>
        </row>
        <row r="9588">
          <cell r="A9588">
            <v>42815</v>
          </cell>
          <cell r="E9588">
            <v>0</v>
          </cell>
        </row>
        <row r="9589">
          <cell r="A9589">
            <v>42816</v>
          </cell>
          <cell r="E9589">
            <v>0</v>
          </cell>
        </row>
        <row r="9590">
          <cell r="A9590">
            <v>42817</v>
          </cell>
          <cell r="E9590">
            <v>0</v>
          </cell>
        </row>
        <row r="9591">
          <cell r="A9591">
            <v>42818</v>
          </cell>
          <cell r="E9591">
            <v>0</v>
          </cell>
        </row>
        <row r="9592">
          <cell r="A9592">
            <v>42819</v>
          </cell>
          <cell r="E9592">
            <v>0</v>
          </cell>
        </row>
        <row r="9593">
          <cell r="A9593">
            <v>42820</v>
          </cell>
          <cell r="E9593">
            <v>0</v>
          </cell>
        </row>
        <row r="9594">
          <cell r="A9594">
            <v>42821</v>
          </cell>
          <cell r="E9594">
            <v>0</v>
          </cell>
        </row>
        <row r="9595">
          <cell r="A9595">
            <v>42822</v>
          </cell>
          <cell r="E9595">
            <v>0</v>
          </cell>
        </row>
        <row r="9596">
          <cell r="A9596">
            <v>42823</v>
          </cell>
          <cell r="E9596">
            <v>0</v>
          </cell>
        </row>
        <row r="9597">
          <cell r="A9597">
            <v>42824</v>
          </cell>
          <cell r="E9597">
            <v>0</v>
          </cell>
        </row>
        <row r="9598">
          <cell r="A9598">
            <v>42825</v>
          </cell>
          <cell r="E9598">
            <v>0</v>
          </cell>
        </row>
        <row r="9599">
          <cell r="A9599">
            <v>42826</v>
          </cell>
          <cell r="E9599">
            <v>0</v>
          </cell>
        </row>
        <row r="9600">
          <cell r="A9600">
            <v>42827</v>
          </cell>
          <cell r="E9600">
            <v>0</v>
          </cell>
        </row>
        <row r="9601">
          <cell r="A9601">
            <v>42828</v>
          </cell>
          <cell r="E9601">
            <v>0</v>
          </cell>
        </row>
        <row r="9602">
          <cell r="A9602">
            <v>42829</v>
          </cell>
          <cell r="E9602">
            <v>0</v>
          </cell>
        </row>
        <row r="9603">
          <cell r="A9603">
            <v>42830</v>
          </cell>
          <cell r="E9603">
            <v>0</v>
          </cell>
        </row>
        <row r="9604">
          <cell r="A9604">
            <v>42831</v>
          </cell>
          <cell r="E9604">
            <v>0</v>
          </cell>
        </row>
        <row r="9605">
          <cell r="A9605">
            <v>42832</v>
          </cell>
          <cell r="E9605">
            <v>0</v>
          </cell>
        </row>
        <row r="9606">
          <cell r="A9606">
            <v>42833</v>
          </cell>
          <cell r="E9606">
            <v>0</v>
          </cell>
        </row>
        <row r="9607">
          <cell r="A9607">
            <v>42834</v>
          </cell>
          <cell r="E9607">
            <v>0</v>
          </cell>
        </row>
        <row r="9608">
          <cell r="A9608">
            <v>42835</v>
          </cell>
          <cell r="E9608">
            <v>0</v>
          </cell>
        </row>
        <row r="9609">
          <cell r="A9609">
            <v>42836</v>
          </cell>
          <cell r="E9609">
            <v>0</v>
          </cell>
        </row>
        <row r="9610">
          <cell r="A9610">
            <v>42837</v>
          </cell>
          <cell r="E9610">
            <v>0</v>
          </cell>
        </row>
        <row r="9611">
          <cell r="A9611">
            <v>42838</v>
          </cell>
          <cell r="E9611">
            <v>0</v>
          </cell>
        </row>
        <row r="9612">
          <cell r="A9612">
            <v>42839</v>
          </cell>
          <cell r="E9612">
            <v>0</v>
          </cell>
        </row>
        <row r="9613">
          <cell r="A9613">
            <v>42840</v>
          </cell>
          <cell r="E9613">
            <v>0</v>
          </cell>
        </row>
        <row r="9614">
          <cell r="A9614">
            <v>42841</v>
          </cell>
          <cell r="E9614">
            <v>0</v>
          </cell>
        </row>
        <row r="9615">
          <cell r="A9615">
            <v>42842</v>
          </cell>
          <cell r="E9615">
            <v>0</v>
          </cell>
        </row>
        <row r="9616">
          <cell r="A9616">
            <v>42843</v>
          </cell>
          <cell r="E9616">
            <v>0</v>
          </cell>
        </row>
        <row r="9617">
          <cell r="A9617">
            <v>42844</v>
          </cell>
          <cell r="E9617">
            <v>0</v>
          </cell>
        </row>
        <row r="9618">
          <cell r="A9618">
            <v>42845</v>
          </cell>
          <cell r="E9618">
            <v>0</v>
          </cell>
        </row>
        <row r="9619">
          <cell r="A9619">
            <v>42846</v>
          </cell>
          <cell r="E9619">
            <v>0</v>
          </cell>
        </row>
        <row r="9620">
          <cell r="A9620">
            <v>42847</v>
          </cell>
          <cell r="E9620">
            <v>0</v>
          </cell>
        </row>
        <row r="9621">
          <cell r="A9621">
            <v>42848</v>
          </cell>
          <cell r="E9621">
            <v>0</v>
          </cell>
        </row>
        <row r="9622">
          <cell r="A9622">
            <v>42849</v>
          </cell>
          <cell r="E9622">
            <v>0</v>
          </cell>
        </row>
        <row r="9623">
          <cell r="A9623">
            <v>42850</v>
          </cell>
          <cell r="E9623">
            <v>0</v>
          </cell>
        </row>
        <row r="9624">
          <cell r="A9624">
            <v>42851</v>
          </cell>
          <cell r="E9624">
            <v>0</v>
          </cell>
        </row>
        <row r="9625">
          <cell r="A9625">
            <v>42852</v>
          </cell>
          <cell r="E9625">
            <v>0</v>
          </cell>
        </row>
        <row r="9626">
          <cell r="A9626">
            <v>42853</v>
          </cell>
          <cell r="E9626">
            <v>0</v>
          </cell>
        </row>
        <row r="9627">
          <cell r="A9627">
            <v>42854</v>
          </cell>
          <cell r="E9627">
            <v>0</v>
          </cell>
        </row>
        <row r="9628">
          <cell r="A9628">
            <v>42855</v>
          </cell>
          <cell r="E9628">
            <v>0</v>
          </cell>
        </row>
        <row r="9629">
          <cell r="A9629">
            <v>42856</v>
          </cell>
          <cell r="E9629">
            <v>0</v>
          </cell>
        </row>
        <row r="9630">
          <cell r="A9630">
            <v>42857</v>
          </cell>
          <cell r="E9630">
            <v>0</v>
          </cell>
        </row>
        <row r="9631">
          <cell r="A9631">
            <v>42858</v>
          </cell>
          <cell r="E9631">
            <v>0</v>
          </cell>
        </row>
        <row r="9632">
          <cell r="A9632">
            <v>42859</v>
          </cell>
          <cell r="E9632">
            <v>0</v>
          </cell>
        </row>
        <row r="9633">
          <cell r="A9633">
            <v>42860</v>
          </cell>
          <cell r="E9633">
            <v>0</v>
          </cell>
        </row>
        <row r="9634">
          <cell r="A9634">
            <v>42861</v>
          </cell>
          <cell r="E9634">
            <v>0</v>
          </cell>
        </row>
        <row r="9635">
          <cell r="A9635">
            <v>42862</v>
          </cell>
          <cell r="E9635">
            <v>0</v>
          </cell>
        </row>
        <row r="9636">
          <cell r="A9636">
            <v>42863</v>
          </cell>
          <cell r="E9636">
            <v>0</v>
          </cell>
        </row>
        <row r="9637">
          <cell r="A9637">
            <v>42864</v>
          </cell>
          <cell r="E9637">
            <v>0</v>
          </cell>
        </row>
        <row r="9638">
          <cell r="A9638">
            <v>42865</v>
          </cell>
          <cell r="E9638">
            <v>0</v>
          </cell>
        </row>
        <row r="9639">
          <cell r="A9639">
            <v>42866</v>
          </cell>
          <cell r="E9639">
            <v>0</v>
          </cell>
        </row>
        <row r="9640">
          <cell r="A9640">
            <v>42867</v>
          </cell>
          <cell r="E9640">
            <v>0</v>
          </cell>
        </row>
        <row r="9641">
          <cell r="A9641">
            <v>42868</v>
          </cell>
          <cell r="E9641">
            <v>0</v>
          </cell>
        </row>
        <row r="9642">
          <cell r="A9642">
            <v>42869</v>
          </cell>
          <cell r="E9642">
            <v>0</v>
          </cell>
        </row>
        <row r="9643">
          <cell r="A9643">
            <v>42870</v>
          </cell>
          <cell r="E9643">
            <v>0</v>
          </cell>
        </row>
        <row r="9644">
          <cell r="A9644">
            <v>42871</v>
          </cell>
          <cell r="E9644">
            <v>0</v>
          </cell>
        </row>
        <row r="9645">
          <cell r="A9645">
            <v>42872</v>
          </cell>
          <cell r="E9645">
            <v>0</v>
          </cell>
        </row>
        <row r="9646">
          <cell r="A9646">
            <v>42873</v>
          </cell>
          <cell r="E9646">
            <v>0</v>
          </cell>
        </row>
        <row r="9647">
          <cell r="A9647">
            <v>42874</v>
          </cell>
          <cell r="E9647">
            <v>0</v>
          </cell>
        </row>
        <row r="9648">
          <cell r="A9648">
            <v>42875</v>
          </cell>
          <cell r="E9648">
            <v>0</v>
          </cell>
        </row>
        <row r="9649">
          <cell r="A9649">
            <v>42876</v>
          </cell>
          <cell r="E9649">
            <v>0</v>
          </cell>
        </row>
        <row r="9650">
          <cell r="A9650">
            <v>42877</v>
          </cell>
          <cell r="E9650">
            <v>0</v>
          </cell>
        </row>
        <row r="9651">
          <cell r="A9651">
            <v>42878</v>
          </cell>
          <cell r="E9651">
            <v>0</v>
          </cell>
        </row>
        <row r="9652">
          <cell r="A9652">
            <v>42879</v>
          </cell>
          <cell r="E9652">
            <v>0</v>
          </cell>
        </row>
        <row r="9653">
          <cell r="A9653">
            <v>42880</v>
          </cell>
          <cell r="E9653">
            <v>0</v>
          </cell>
        </row>
        <row r="9654">
          <cell r="A9654">
            <v>42881</v>
          </cell>
          <cell r="E9654">
            <v>0</v>
          </cell>
        </row>
        <row r="9655">
          <cell r="A9655">
            <v>42882</v>
          </cell>
          <cell r="E9655">
            <v>0</v>
          </cell>
        </row>
        <row r="9656">
          <cell r="A9656">
            <v>42883</v>
          </cell>
          <cell r="E9656">
            <v>0</v>
          </cell>
        </row>
        <row r="9657">
          <cell r="A9657">
            <v>42884</v>
          </cell>
          <cell r="E9657">
            <v>0</v>
          </cell>
        </row>
        <row r="9658">
          <cell r="A9658">
            <v>42885</v>
          </cell>
          <cell r="E9658">
            <v>0</v>
          </cell>
        </row>
        <row r="9659">
          <cell r="A9659">
            <v>42886</v>
          </cell>
          <cell r="E9659">
            <v>0</v>
          </cell>
        </row>
        <row r="9660">
          <cell r="A9660">
            <v>42887</v>
          </cell>
          <cell r="E9660">
            <v>0</v>
          </cell>
        </row>
        <row r="9661">
          <cell r="A9661">
            <v>42888</v>
          </cell>
          <cell r="E9661">
            <v>0</v>
          </cell>
        </row>
        <row r="9662">
          <cell r="A9662">
            <v>42889</v>
          </cell>
          <cell r="E9662">
            <v>0</v>
          </cell>
        </row>
        <row r="9663">
          <cell r="A9663">
            <v>42890</v>
          </cell>
          <cell r="E9663">
            <v>0</v>
          </cell>
        </row>
        <row r="9664">
          <cell r="A9664">
            <v>42891</v>
          </cell>
          <cell r="E9664">
            <v>0</v>
          </cell>
        </row>
        <row r="9665">
          <cell r="A9665">
            <v>42892</v>
          </cell>
          <cell r="E9665">
            <v>0</v>
          </cell>
        </row>
        <row r="9666">
          <cell r="A9666">
            <v>42893</v>
          </cell>
          <cell r="E9666">
            <v>0</v>
          </cell>
        </row>
        <row r="9667">
          <cell r="A9667">
            <v>42894</v>
          </cell>
          <cell r="E9667">
            <v>0</v>
          </cell>
        </row>
        <row r="9668">
          <cell r="A9668">
            <v>42895</v>
          </cell>
          <cell r="E9668">
            <v>0</v>
          </cell>
        </row>
        <row r="9669">
          <cell r="A9669">
            <v>42896</v>
          </cell>
          <cell r="E9669">
            <v>0</v>
          </cell>
        </row>
        <row r="9670">
          <cell r="A9670">
            <v>42897</v>
          </cell>
          <cell r="E9670">
            <v>0</v>
          </cell>
        </row>
        <row r="9671">
          <cell r="A9671">
            <v>42898</v>
          </cell>
          <cell r="E9671">
            <v>0</v>
          </cell>
        </row>
        <row r="9672">
          <cell r="A9672">
            <v>42899</v>
          </cell>
          <cell r="E9672">
            <v>0</v>
          </cell>
        </row>
        <row r="9673">
          <cell r="A9673">
            <v>42900</v>
          </cell>
          <cell r="E9673">
            <v>0</v>
          </cell>
        </row>
        <row r="9674">
          <cell r="A9674">
            <v>42901</v>
          </cell>
          <cell r="E9674">
            <v>0</v>
          </cell>
        </row>
        <row r="9675">
          <cell r="A9675">
            <v>42902</v>
          </cell>
          <cell r="E9675">
            <v>0</v>
          </cell>
        </row>
        <row r="9676">
          <cell r="A9676">
            <v>42903</v>
          </cell>
          <cell r="E9676">
            <v>0</v>
          </cell>
        </row>
        <row r="9677">
          <cell r="A9677">
            <v>42904</v>
          </cell>
          <cell r="E9677">
            <v>0</v>
          </cell>
        </row>
        <row r="9678">
          <cell r="A9678">
            <v>42905</v>
          </cell>
          <cell r="E9678">
            <v>0</v>
          </cell>
        </row>
        <row r="9679">
          <cell r="A9679">
            <v>42906</v>
          </cell>
          <cell r="E9679">
            <v>0</v>
          </cell>
        </row>
        <row r="9680">
          <cell r="A9680">
            <v>42907</v>
          </cell>
          <cell r="E9680">
            <v>0</v>
          </cell>
        </row>
        <row r="9681">
          <cell r="A9681">
            <v>42908</v>
          </cell>
          <cell r="E9681">
            <v>0</v>
          </cell>
        </row>
        <row r="9682">
          <cell r="A9682">
            <v>42909</v>
          </cell>
          <cell r="E9682">
            <v>0</v>
          </cell>
        </row>
        <row r="9683">
          <cell r="A9683">
            <v>42910</v>
          </cell>
          <cell r="E9683">
            <v>0</v>
          </cell>
        </row>
        <row r="9684">
          <cell r="A9684">
            <v>42911</v>
          </cell>
          <cell r="E9684">
            <v>0</v>
          </cell>
        </row>
        <row r="9685">
          <cell r="A9685">
            <v>42912</v>
          </cell>
          <cell r="E9685">
            <v>0</v>
          </cell>
        </row>
        <row r="9686">
          <cell r="A9686">
            <v>42913</v>
          </cell>
          <cell r="E9686">
            <v>0</v>
          </cell>
        </row>
        <row r="9687">
          <cell r="A9687">
            <v>42914</v>
          </cell>
          <cell r="E9687">
            <v>0</v>
          </cell>
        </row>
        <row r="9688">
          <cell r="A9688">
            <v>42915</v>
          </cell>
          <cell r="E9688">
            <v>0</v>
          </cell>
        </row>
        <row r="9689">
          <cell r="A9689">
            <v>42916</v>
          </cell>
          <cell r="E9689">
            <v>0</v>
          </cell>
        </row>
        <row r="9690">
          <cell r="A9690">
            <v>42917</v>
          </cell>
          <cell r="E9690">
            <v>0</v>
          </cell>
        </row>
        <row r="9691">
          <cell r="A9691">
            <v>42918</v>
          </cell>
          <cell r="E9691">
            <v>0</v>
          </cell>
        </row>
        <row r="9692">
          <cell r="A9692">
            <v>42919</v>
          </cell>
          <cell r="E9692">
            <v>0</v>
          </cell>
        </row>
        <row r="9693">
          <cell r="A9693">
            <v>42920</v>
          </cell>
          <cell r="E9693">
            <v>0</v>
          </cell>
        </row>
        <row r="9694">
          <cell r="A9694">
            <v>42921</v>
          </cell>
          <cell r="E9694">
            <v>0</v>
          </cell>
        </row>
        <row r="9695">
          <cell r="A9695">
            <v>42922</v>
          </cell>
          <cell r="E9695">
            <v>0</v>
          </cell>
        </row>
        <row r="9696">
          <cell r="A9696">
            <v>42923</v>
          </cell>
          <cell r="E9696">
            <v>0</v>
          </cell>
        </row>
        <row r="9697">
          <cell r="A9697">
            <v>42924</v>
          </cell>
          <cell r="E9697">
            <v>0</v>
          </cell>
        </row>
        <row r="9698">
          <cell r="A9698">
            <v>42925</v>
          </cell>
          <cell r="E9698">
            <v>0</v>
          </cell>
        </row>
        <row r="9699">
          <cell r="A9699">
            <v>42926</v>
          </cell>
          <cell r="E9699">
            <v>0</v>
          </cell>
        </row>
        <row r="9700">
          <cell r="A9700">
            <v>42927</v>
          </cell>
          <cell r="E9700">
            <v>0</v>
          </cell>
        </row>
        <row r="9701">
          <cell r="A9701">
            <v>42928</v>
          </cell>
          <cell r="E9701">
            <v>0</v>
          </cell>
        </row>
        <row r="9702">
          <cell r="A9702">
            <v>42929</v>
          </cell>
          <cell r="E9702">
            <v>0</v>
          </cell>
        </row>
        <row r="9703">
          <cell r="A9703">
            <v>42930</v>
          </cell>
          <cell r="E9703">
            <v>0</v>
          </cell>
        </row>
        <row r="9704">
          <cell r="A9704">
            <v>42931</v>
          </cell>
          <cell r="E9704">
            <v>0</v>
          </cell>
        </row>
        <row r="9705">
          <cell r="A9705">
            <v>42932</v>
          </cell>
          <cell r="E9705">
            <v>0</v>
          </cell>
        </row>
        <row r="9706">
          <cell r="A9706">
            <v>42933</v>
          </cell>
          <cell r="E9706">
            <v>0</v>
          </cell>
        </row>
        <row r="9707">
          <cell r="A9707">
            <v>42934</v>
          </cell>
          <cell r="E9707">
            <v>0</v>
          </cell>
        </row>
        <row r="9708">
          <cell r="A9708">
            <v>42935</v>
          </cell>
          <cell r="E9708">
            <v>0</v>
          </cell>
        </row>
        <row r="9709">
          <cell r="A9709">
            <v>42936</v>
          </cell>
          <cell r="E9709">
            <v>0</v>
          </cell>
        </row>
        <row r="9710">
          <cell r="A9710">
            <v>42937</v>
          </cell>
          <cell r="E9710">
            <v>0</v>
          </cell>
        </row>
        <row r="9711">
          <cell r="A9711">
            <v>42938</v>
          </cell>
          <cell r="E9711">
            <v>0</v>
          </cell>
        </row>
        <row r="9712">
          <cell r="A9712">
            <v>42939</v>
          </cell>
          <cell r="E9712">
            <v>0</v>
          </cell>
        </row>
        <row r="9713">
          <cell r="A9713">
            <v>42940</v>
          </cell>
          <cell r="E9713">
            <v>0</v>
          </cell>
        </row>
        <row r="9714">
          <cell r="A9714">
            <v>42941</v>
          </cell>
          <cell r="E9714">
            <v>0</v>
          </cell>
        </row>
        <row r="9715">
          <cell r="A9715">
            <v>42942</v>
          </cell>
          <cell r="E9715">
            <v>0</v>
          </cell>
        </row>
        <row r="9716">
          <cell r="A9716">
            <v>42943</v>
          </cell>
          <cell r="E9716">
            <v>0</v>
          </cell>
        </row>
        <row r="9717">
          <cell r="A9717">
            <v>42944</v>
          </cell>
          <cell r="E9717">
            <v>0</v>
          </cell>
        </row>
        <row r="9718">
          <cell r="A9718">
            <v>42945</v>
          </cell>
          <cell r="E9718">
            <v>0</v>
          </cell>
        </row>
        <row r="9719">
          <cell r="A9719">
            <v>42946</v>
          </cell>
          <cell r="E9719">
            <v>0</v>
          </cell>
        </row>
        <row r="9720">
          <cell r="A9720">
            <v>42947</v>
          </cell>
          <cell r="E9720">
            <v>0</v>
          </cell>
        </row>
        <row r="9721">
          <cell r="A9721">
            <v>42948</v>
          </cell>
          <cell r="E9721">
            <v>0</v>
          </cell>
        </row>
        <row r="9722">
          <cell r="A9722">
            <v>42949</v>
          </cell>
          <cell r="E9722">
            <v>0</v>
          </cell>
        </row>
        <row r="9723">
          <cell r="A9723">
            <v>42950</v>
          </cell>
          <cell r="E9723">
            <v>0</v>
          </cell>
        </row>
        <row r="9724">
          <cell r="A9724">
            <v>42951</v>
          </cell>
          <cell r="E9724">
            <v>0</v>
          </cell>
        </row>
        <row r="9725">
          <cell r="A9725">
            <v>42952</v>
          </cell>
          <cell r="E9725">
            <v>0</v>
          </cell>
        </row>
        <row r="9726">
          <cell r="A9726">
            <v>42953</v>
          </cell>
          <cell r="E9726">
            <v>0</v>
          </cell>
        </row>
        <row r="9727">
          <cell r="A9727">
            <v>42954</v>
          </cell>
          <cell r="E9727">
            <v>0</v>
          </cell>
        </row>
        <row r="9728">
          <cell r="A9728">
            <v>42955</v>
          </cell>
          <cell r="E9728">
            <v>0</v>
          </cell>
        </row>
        <row r="9729">
          <cell r="A9729">
            <v>42956</v>
          </cell>
          <cell r="E9729">
            <v>0</v>
          </cell>
        </row>
        <row r="9730">
          <cell r="A9730">
            <v>42957</v>
          </cell>
          <cell r="E9730">
            <v>0</v>
          </cell>
        </row>
        <row r="9731">
          <cell r="A9731">
            <v>42958</v>
          </cell>
          <cell r="E9731">
            <v>0</v>
          </cell>
        </row>
        <row r="9732">
          <cell r="A9732">
            <v>42959</v>
          </cell>
          <cell r="E9732">
            <v>0</v>
          </cell>
        </row>
        <row r="9733">
          <cell r="A9733">
            <v>42960</v>
          </cell>
          <cell r="E9733">
            <v>0</v>
          </cell>
        </row>
        <row r="9734">
          <cell r="A9734">
            <v>42961</v>
          </cell>
          <cell r="E9734">
            <v>0</v>
          </cell>
        </row>
        <row r="9735">
          <cell r="A9735">
            <v>42962</v>
          </cell>
          <cell r="E9735">
            <v>0</v>
          </cell>
        </row>
        <row r="9736">
          <cell r="A9736">
            <v>42963</v>
          </cell>
          <cell r="E9736">
            <v>0</v>
          </cell>
        </row>
        <row r="9737">
          <cell r="A9737">
            <v>42964</v>
          </cell>
          <cell r="E9737">
            <v>0</v>
          </cell>
        </row>
        <row r="9738">
          <cell r="A9738">
            <v>42965</v>
          </cell>
          <cell r="E9738">
            <v>0</v>
          </cell>
        </row>
        <row r="9739">
          <cell r="A9739">
            <v>42966</v>
          </cell>
          <cell r="E9739">
            <v>0</v>
          </cell>
        </row>
        <row r="9740">
          <cell r="A9740">
            <v>42967</v>
          </cell>
          <cell r="E9740">
            <v>0</v>
          </cell>
        </row>
        <row r="9741">
          <cell r="A9741">
            <v>42968</v>
          </cell>
          <cell r="E9741">
            <v>0</v>
          </cell>
        </row>
        <row r="9742">
          <cell r="A9742">
            <v>42969</v>
          </cell>
          <cell r="E9742">
            <v>0</v>
          </cell>
        </row>
        <row r="9743">
          <cell r="A9743">
            <v>42970</v>
          </cell>
          <cell r="E9743">
            <v>0</v>
          </cell>
        </row>
        <row r="9744">
          <cell r="A9744">
            <v>42971</v>
          </cell>
          <cell r="E9744">
            <v>0</v>
          </cell>
        </row>
        <row r="9745">
          <cell r="A9745">
            <v>42972</v>
          </cell>
          <cell r="E9745">
            <v>0</v>
          </cell>
        </row>
        <row r="9746">
          <cell r="A9746">
            <v>42973</v>
          </cell>
          <cell r="E9746">
            <v>0</v>
          </cell>
        </row>
        <row r="9747">
          <cell r="A9747">
            <v>42974</v>
          </cell>
          <cell r="E9747">
            <v>0</v>
          </cell>
        </row>
        <row r="9748">
          <cell r="A9748">
            <v>42975</v>
          </cell>
          <cell r="E9748">
            <v>0</v>
          </cell>
        </row>
        <row r="9749">
          <cell r="A9749">
            <v>42976</v>
          </cell>
          <cell r="E9749">
            <v>0</v>
          </cell>
        </row>
        <row r="9750">
          <cell r="A9750">
            <v>42977</v>
          </cell>
          <cell r="E9750">
            <v>0</v>
          </cell>
        </row>
        <row r="9751">
          <cell r="A9751">
            <v>42978</v>
          </cell>
          <cell r="E9751">
            <v>0</v>
          </cell>
        </row>
        <row r="9752">
          <cell r="A9752">
            <v>42979</v>
          </cell>
          <cell r="E9752">
            <v>0</v>
          </cell>
        </row>
        <row r="9753">
          <cell r="A9753">
            <v>42980</v>
          </cell>
          <cell r="E9753">
            <v>0</v>
          </cell>
        </row>
        <row r="9754">
          <cell r="A9754">
            <v>42981</v>
          </cell>
          <cell r="E9754">
            <v>0</v>
          </cell>
        </row>
        <row r="9755">
          <cell r="A9755">
            <v>42982</v>
          </cell>
          <cell r="E9755">
            <v>0</v>
          </cell>
        </row>
        <row r="9756">
          <cell r="A9756">
            <v>42983</v>
          </cell>
          <cell r="E9756">
            <v>0</v>
          </cell>
        </row>
        <row r="9757">
          <cell r="A9757">
            <v>42984</v>
          </cell>
          <cell r="E9757">
            <v>0</v>
          </cell>
        </row>
        <row r="9758">
          <cell r="A9758">
            <v>42985</v>
          </cell>
          <cell r="E9758">
            <v>0</v>
          </cell>
        </row>
        <row r="9759">
          <cell r="A9759">
            <v>42986</v>
          </cell>
          <cell r="E9759">
            <v>0</v>
          </cell>
        </row>
        <row r="9760">
          <cell r="A9760">
            <v>42987</v>
          </cell>
          <cell r="E9760">
            <v>0</v>
          </cell>
        </row>
        <row r="9761">
          <cell r="A9761">
            <v>42988</v>
          </cell>
          <cell r="E9761">
            <v>0</v>
          </cell>
        </row>
        <row r="9762">
          <cell r="A9762">
            <v>42989</v>
          </cell>
          <cell r="E9762">
            <v>0</v>
          </cell>
        </row>
        <row r="9763">
          <cell r="A9763">
            <v>42990</v>
          </cell>
          <cell r="E9763">
            <v>0</v>
          </cell>
        </row>
        <row r="9764">
          <cell r="A9764">
            <v>42991</v>
          </cell>
          <cell r="E9764">
            <v>0</v>
          </cell>
        </row>
        <row r="9765">
          <cell r="A9765">
            <v>42992</v>
          </cell>
          <cell r="E9765">
            <v>0</v>
          </cell>
        </row>
        <row r="9766">
          <cell r="A9766">
            <v>42993</v>
          </cell>
          <cell r="E9766">
            <v>0</v>
          </cell>
        </row>
        <row r="9767">
          <cell r="A9767">
            <v>42994</v>
          </cell>
          <cell r="E9767">
            <v>0</v>
          </cell>
        </row>
        <row r="9768">
          <cell r="A9768">
            <v>42995</v>
          </cell>
          <cell r="E9768">
            <v>0</v>
          </cell>
        </row>
        <row r="9769">
          <cell r="A9769">
            <v>42996</v>
          </cell>
          <cell r="E9769">
            <v>0</v>
          </cell>
        </row>
        <row r="9770">
          <cell r="A9770">
            <v>42997</v>
          </cell>
          <cell r="E9770">
            <v>0</v>
          </cell>
        </row>
        <row r="9771">
          <cell r="A9771">
            <v>42998</v>
          </cell>
          <cell r="E9771">
            <v>0</v>
          </cell>
        </row>
        <row r="9772">
          <cell r="A9772">
            <v>42999</v>
          </cell>
          <cell r="E9772">
            <v>0</v>
          </cell>
        </row>
        <row r="9773">
          <cell r="A9773">
            <v>43000</v>
          </cell>
          <cell r="E9773">
            <v>0</v>
          </cell>
        </row>
        <row r="9774">
          <cell r="A9774">
            <v>43001</v>
          </cell>
          <cell r="E9774">
            <v>0</v>
          </cell>
        </row>
        <row r="9775">
          <cell r="A9775">
            <v>43002</v>
          </cell>
          <cell r="E9775">
            <v>0</v>
          </cell>
        </row>
        <row r="9776">
          <cell r="A9776">
            <v>43003</v>
          </cell>
          <cell r="E9776">
            <v>0</v>
          </cell>
        </row>
        <row r="9777">
          <cell r="A9777">
            <v>43004</v>
          </cell>
          <cell r="E9777">
            <v>0</v>
          </cell>
        </row>
        <row r="9778">
          <cell r="A9778">
            <v>43005</v>
          </cell>
          <cell r="E9778">
            <v>0</v>
          </cell>
        </row>
        <row r="9779">
          <cell r="A9779">
            <v>43006</v>
          </cell>
          <cell r="E9779">
            <v>0</v>
          </cell>
        </row>
        <row r="9780">
          <cell r="A9780">
            <v>43007</v>
          </cell>
          <cell r="E9780">
            <v>0</v>
          </cell>
        </row>
        <row r="9781">
          <cell r="A9781">
            <v>43008</v>
          </cell>
          <cell r="E9781">
            <v>0</v>
          </cell>
        </row>
        <row r="9782">
          <cell r="A9782">
            <v>43009</v>
          </cell>
          <cell r="E9782">
            <v>0</v>
          </cell>
        </row>
        <row r="9783">
          <cell r="A9783">
            <v>43010</v>
          </cell>
          <cell r="E9783">
            <v>0</v>
          </cell>
        </row>
        <row r="9784">
          <cell r="A9784">
            <v>43011</v>
          </cell>
          <cell r="E9784">
            <v>0</v>
          </cell>
        </row>
        <row r="9785">
          <cell r="A9785">
            <v>43012</v>
          </cell>
          <cell r="E9785">
            <v>0</v>
          </cell>
        </row>
        <row r="9786">
          <cell r="A9786">
            <v>43013</v>
          </cell>
          <cell r="E9786">
            <v>0</v>
          </cell>
        </row>
        <row r="9787">
          <cell r="A9787">
            <v>43014</v>
          </cell>
          <cell r="E9787">
            <v>0</v>
          </cell>
        </row>
        <row r="9788">
          <cell r="A9788">
            <v>43015</v>
          </cell>
          <cell r="E9788">
            <v>0</v>
          </cell>
        </row>
        <row r="9789">
          <cell r="A9789">
            <v>43016</v>
          </cell>
          <cell r="E9789">
            <v>0</v>
          </cell>
        </row>
        <row r="9790">
          <cell r="A9790">
            <v>43017</v>
          </cell>
          <cell r="E9790">
            <v>0</v>
          </cell>
        </row>
        <row r="9791">
          <cell r="A9791">
            <v>43018</v>
          </cell>
          <cell r="E9791">
            <v>0</v>
          </cell>
        </row>
        <row r="9792">
          <cell r="A9792">
            <v>43019</v>
          </cell>
          <cell r="E9792">
            <v>0</v>
          </cell>
        </row>
        <row r="9793">
          <cell r="A9793">
            <v>43020</v>
          </cell>
          <cell r="E9793">
            <v>0</v>
          </cell>
        </row>
        <row r="9794">
          <cell r="A9794">
            <v>43021</v>
          </cell>
          <cell r="E9794">
            <v>0</v>
          </cell>
        </row>
        <row r="9795">
          <cell r="A9795">
            <v>43022</v>
          </cell>
          <cell r="E9795">
            <v>0</v>
          </cell>
        </row>
        <row r="9796">
          <cell r="A9796">
            <v>43023</v>
          </cell>
          <cell r="E9796">
            <v>0</v>
          </cell>
        </row>
        <row r="9797">
          <cell r="A9797">
            <v>43024</v>
          </cell>
          <cell r="E9797">
            <v>0</v>
          </cell>
        </row>
        <row r="9798">
          <cell r="A9798">
            <v>43025</v>
          </cell>
          <cell r="E9798">
            <v>0</v>
          </cell>
        </row>
        <row r="9799">
          <cell r="A9799">
            <v>43026</v>
          </cell>
          <cell r="E9799">
            <v>0</v>
          </cell>
        </row>
        <row r="9800">
          <cell r="A9800">
            <v>43027</v>
          </cell>
          <cell r="E9800">
            <v>0</v>
          </cell>
        </row>
        <row r="9801">
          <cell r="A9801">
            <v>43028</v>
          </cell>
          <cell r="E9801">
            <v>0</v>
          </cell>
        </row>
        <row r="9802">
          <cell r="A9802">
            <v>43029</v>
          </cell>
          <cell r="E9802">
            <v>0</v>
          </cell>
        </row>
        <row r="9803">
          <cell r="A9803">
            <v>43030</v>
          </cell>
          <cell r="E9803">
            <v>0</v>
          </cell>
        </row>
        <row r="9804">
          <cell r="A9804">
            <v>43031</v>
          </cell>
          <cell r="E9804">
            <v>0</v>
          </cell>
        </row>
        <row r="9805">
          <cell r="A9805">
            <v>43032</v>
          </cell>
          <cell r="E9805">
            <v>0</v>
          </cell>
        </row>
        <row r="9806">
          <cell r="A9806">
            <v>43033</v>
          </cell>
          <cell r="E9806">
            <v>0</v>
          </cell>
        </row>
        <row r="9807">
          <cell r="A9807">
            <v>43034</v>
          </cell>
          <cell r="E9807">
            <v>0</v>
          </cell>
        </row>
        <row r="9808">
          <cell r="A9808">
            <v>43035</v>
          </cell>
          <cell r="E9808">
            <v>0</v>
          </cell>
        </row>
        <row r="9809">
          <cell r="A9809">
            <v>43036</v>
          </cell>
          <cell r="E9809">
            <v>0</v>
          </cell>
        </row>
        <row r="9810">
          <cell r="A9810">
            <v>43037</v>
          </cell>
          <cell r="E9810">
            <v>0</v>
          </cell>
        </row>
        <row r="9811">
          <cell r="A9811">
            <v>43038</v>
          </cell>
          <cell r="E9811">
            <v>0</v>
          </cell>
        </row>
        <row r="9812">
          <cell r="A9812">
            <v>43039</v>
          </cell>
          <cell r="E9812">
            <v>0</v>
          </cell>
        </row>
        <row r="9813">
          <cell r="A9813">
            <v>43040</v>
          </cell>
          <cell r="E9813">
            <v>0</v>
          </cell>
        </row>
        <row r="9814">
          <cell r="A9814">
            <v>43041</v>
          </cell>
          <cell r="E9814">
            <v>0</v>
          </cell>
        </row>
        <row r="9815">
          <cell r="A9815">
            <v>43042</v>
          </cell>
          <cell r="E9815">
            <v>0</v>
          </cell>
        </row>
        <row r="9816">
          <cell r="A9816">
            <v>43043</v>
          </cell>
          <cell r="E9816">
            <v>0</v>
          </cell>
        </row>
        <row r="9817">
          <cell r="A9817">
            <v>43044</v>
          </cell>
          <cell r="E9817">
            <v>0</v>
          </cell>
        </row>
        <row r="9818">
          <cell r="A9818">
            <v>43045</v>
          </cell>
          <cell r="E9818">
            <v>0</v>
          </cell>
        </row>
        <row r="9819">
          <cell r="A9819">
            <v>43046</v>
          </cell>
          <cell r="E9819">
            <v>0</v>
          </cell>
        </row>
        <row r="9820">
          <cell r="A9820">
            <v>43047</v>
          </cell>
          <cell r="E9820">
            <v>0</v>
          </cell>
        </row>
        <row r="9821">
          <cell r="A9821">
            <v>43048</v>
          </cell>
          <cell r="E9821">
            <v>0</v>
          </cell>
        </row>
        <row r="9822">
          <cell r="A9822">
            <v>43049</v>
          </cell>
          <cell r="E9822">
            <v>0</v>
          </cell>
        </row>
        <row r="9823">
          <cell r="A9823">
            <v>43050</v>
          </cell>
          <cell r="E9823">
            <v>0</v>
          </cell>
        </row>
        <row r="9824">
          <cell r="A9824">
            <v>43051</v>
          </cell>
          <cell r="E9824">
            <v>0</v>
          </cell>
        </row>
        <row r="9825">
          <cell r="A9825">
            <v>43052</v>
          </cell>
          <cell r="E9825">
            <v>0</v>
          </cell>
        </row>
        <row r="9826">
          <cell r="A9826">
            <v>43053</v>
          </cell>
          <cell r="E9826">
            <v>0</v>
          </cell>
        </row>
        <row r="9827">
          <cell r="A9827">
            <v>43054</v>
          </cell>
          <cell r="E9827">
            <v>0</v>
          </cell>
        </row>
        <row r="9828">
          <cell r="A9828">
            <v>43055</v>
          </cell>
          <cell r="E9828">
            <v>0</v>
          </cell>
        </row>
        <row r="9829">
          <cell r="A9829">
            <v>43056</v>
          </cell>
          <cell r="E9829">
            <v>0</v>
          </cell>
        </row>
        <row r="9830">
          <cell r="A9830">
            <v>43057</v>
          </cell>
          <cell r="E9830">
            <v>0</v>
          </cell>
        </row>
        <row r="9831">
          <cell r="A9831">
            <v>43058</v>
          </cell>
          <cell r="E9831">
            <v>0</v>
          </cell>
        </row>
        <row r="9832">
          <cell r="A9832">
            <v>43059</v>
          </cell>
          <cell r="E9832">
            <v>0</v>
          </cell>
        </row>
        <row r="9833">
          <cell r="A9833">
            <v>43060</v>
          </cell>
          <cell r="E9833">
            <v>0</v>
          </cell>
        </row>
        <row r="9834">
          <cell r="A9834">
            <v>43061</v>
          </cell>
          <cell r="E9834">
            <v>0</v>
          </cell>
        </row>
        <row r="9835">
          <cell r="A9835">
            <v>43062</v>
          </cell>
          <cell r="E9835">
            <v>0</v>
          </cell>
        </row>
        <row r="9836">
          <cell r="A9836">
            <v>43063</v>
          </cell>
          <cell r="E9836">
            <v>0</v>
          </cell>
        </row>
        <row r="9837">
          <cell r="A9837">
            <v>43064</v>
          </cell>
          <cell r="E9837">
            <v>0</v>
          </cell>
        </row>
        <row r="9838">
          <cell r="A9838">
            <v>43065</v>
          </cell>
          <cell r="E9838">
            <v>0</v>
          </cell>
        </row>
        <row r="9839">
          <cell r="A9839">
            <v>43066</v>
          </cell>
          <cell r="E9839">
            <v>0</v>
          </cell>
        </row>
        <row r="9840">
          <cell r="A9840">
            <v>43067</v>
          </cell>
          <cell r="E9840">
            <v>0</v>
          </cell>
        </row>
        <row r="9841">
          <cell r="A9841">
            <v>43068</v>
          </cell>
          <cell r="E9841">
            <v>0</v>
          </cell>
        </row>
        <row r="9842">
          <cell r="A9842">
            <v>43069</v>
          </cell>
          <cell r="E9842">
            <v>0</v>
          </cell>
        </row>
        <row r="9843">
          <cell r="A9843">
            <v>43070</v>
          </cell>
          <cell r="E9843">
            <v>0</v>
          </cell>
        </row>
        <row r="9844">
          <cell r="A9844">
            <v>43071</v>
          </cell>
          <cell r="E9844">
            <v>0</v>
          </cell>
        </row>
        <row r="9845">
          <cell r="A9845">
            <v>43072</v>
          </cell>
          <cell r="E9845">
            <v>0</v>
          </cell>
        </row>
        <row r="9846">
          <cell r="A9846">
            <v>43073</v>
          </cell>
          <cell r="E9846">
            <v>0</v>
          </cell>
        </row>
        <row r="9847">
          <cell r="A9847">
            <v>43074</v>
          </cell>
          <cell r="E9847">
            <v>0</v>
          </cell>
        </row>
        <row r="9848">
          <cell r="A9848">
            <v>43075</v>
          </cell>
          <cell r="E9848">
            <v>0</v>
          </cell>
        </row>
        <row r="9849">
          <cell r="A9849">
            <v>43076</v>
          </cell>
          <cell r="E9849">
            <v>0</v>
          </cell>
        </row>
        <row r="9850">
          <cell r="A9850">
            <v>43077</v>
          </cell>
          <cell r="E9850">
            <v>0</v>
          </cell>
        </row>
        <row r="9851">
          <cell r="A9851">
            <v>43078</v>
          </cell>
          <cell r="E9851">
            <v>0</v>
          </cell>
        </row>
        <row r="9852">
          <cell r="A9852">
            <v>43079</v>
          </cell>
          <cell r="E9852">
            <v>0</v>
          </cell>
        </row>
        <row r="9853">
          <cell r="A9853">
            <v>43080</v>
          </cell>
          <cell r="E9853">
            <v>0</v>
          </cell>
        </row>
        <row r="9854">
          <cell r="A9854">
            <v>43081</v>
          </cell>
          <cell r="E9854">
            <v>0</v>
          </cell>
        </row>
        <row r="9855">
          <cell r="A9855">
            <v>43082</v>
          </cell>
          <cell r="E9855">
            <v>0</v>
          </cell>
        </row>
        <row r="9856">
          <cell r="A9856">
            <v>43083</v>
          </cell>
          <cell r="E9856">
            <v>0</v>
          </cell>
        </row>
        <row r="9857">
          <cell r="A9857">
            <v>43084</v>
          </cell>
          <cell r="E9857">
            <v>0</v>
          </cell>
        </row>
        <row r="9858">
          <cell r="A9858">
            <v>43085</v>
          </cell>
          <cell r="E9858">
            <v>0</v>
          </cell>
        </row>
        <row r="9859">
          <cell r="A9859">
            <v>43086</v>
          </cell>
          <cell r="E9859">
            <v>0</v>
          </cell>
        </row>
        <row r="9860">
          <cell r="A9860">
            <v>43087</v>
          </cell>
          <cell r="E9860">
            <v>0</v>
          </cell>
        </row>
        <row r="9861">
          <cell r="A9861">
            <v>43088</v>
          </cell>
          <cell r="E9861">
            <v>0</v>
          </cell>
        </row>
        <row r="9862">
          <cell r="A9862">
            <v>43089</v>
          </cell>
          <cell r="E9862">
            <v>0</v>
          </cell>
        </row>
        <row r="9863">
          <cell r="A9863">
            <v>43090</v>
          </cell>
          <cell r="E9863">
            <v>0</v>
          </cell>
        </row>
        <row r="9864">
          <cell r="A9864">
            <v>43091</v>
          </cell>
          <cell r="E9864">
            <v>0</v>
          </cell>
        </row>
        <row r="9865">
          <cell r="A9865">
            <v>43092</v>
          </cell>
          <cell r="E9865">
            <v>0</v>
          </cell>
        </row>
        <row r="9866">
          <cell r="A9866">
            <v>43093</v>
          </cell>
          <cell r="E9866">
            <v>0</v>
          </cell>
        </row>
        <row r="9867">
          <cell r="A9867">
            <v>43094</v>
          </cell>
          <cell r="E9867">
            <v>0</v>
          </cell>
        </row>
        <row r="9868">
          <cell r="A9868">
            <v>43095</v>
          </cell>
          <cell r="E9868">
            <v>0</v>
          </cell>
        </row>
        <row r="9869">
          <cell r="A9869">
            <v>43096</v>
          </cell>
          <cell r="E9869">
            <v>0</v>
          </cell>
        </row>
        <row r="9870">
          <cell r="A9870">
            <v>43097</v>
          </cell>
          <cell r="E9870">
            <v>0</v>
          </cell>
        </row>
        <row r="9871">
          <cell r="A9871">
            <v>43098</v>
          </cell>
          <cell r="E9871">
            <v>0</v>
          </cell>
        </row>
        <row r="9872">
          <cell r="A9872">
            <v>43099</v>
          </cell>
          <cell r="E9872">
            <v>0</v>
          </cell>
        </row>
        <row r="9873">
          <cell r="A9873">
            <v>43100</v>
          </cell>
          <cell r="E9873">
            <v>0</v>
          </cell>
        </row>
        <row r="9874">
          <cell r="A9874">
            <v>43101</v>
          </cell>
          <cell r="E9874">
            <v>0</v>
          </cell>
        </row>
        <row r="9875">
          <cell r="A9875">
            <v>43102</v>
          </cell>
          <cell r="E9875">
            <v>0</v>
          </cell>
        </row>
        <row r="9876">
          <cell r="A9876">
            <v>43103</v>
          </cell>
          <cell r="E9876">
            <v>0</v>
          </cell>
        </row>
        <row r="9877">
          <cell r="A9877">
            <v>43104</v>
          </cell>
          <cell r="E9877">
            <v>0</v>
          </cell>
        </row>
        <row r="9878">
          <cell r="A9878">
            <v>43105</v>
          </cell>
          <cell r="E9878">
            <v>0</v>
          </cell>
        </row>
        <row r="9879">
          <cell r="A9879">
            <v>43106</v>
          </cell>
          <cell r="E9879">
            <v>0</v>
          </cell>
        </row>
        <row r="9880">
          <cell r="A9880">
            <v>43107</v>
          </cell>
          <cell r="E9880">
            <v>0</v>
          </cell>
        </row>
        <row r="9881">
          <cell r="A9881">
            <v>43108</v>
          </cell>
          <cell r="E9881">
            <v>0</v>
          </cell>
        </row>
        <row r="9882">
          <cell r="A9882">
            <v>43109</v>
          </cell>
          <cell r="E9882">
            <v>0</v>
          </cell>
        </row>
        <row r="9883">
          <cell r="A9883">
            <v>43110</v>
          </cell>
          <cell r="E9883">
            <v>0</v>
          </cell>
        </row>
        <row r="9884">
          <cell r="A9884">
            <v>43111</v>
          </cell>
          <cell r="E9884">
            <v>0</v>
          </cell>
        </row>
        <row r="9885">
          <cell r="A9885">
            <v>43112</v>
          </cell>
          <cell r="E9885">
            <v>0</v>
          </cell>
        </row>
        <row r="9886">
          <cell r="A9886">
            <v>43113</v>
          </cell>
          <cell r="E9886">
            <v>0</v>
          </cell>
        </row>
        <row r="9887">
          <cell r="A9887">
            <v>43114</v>
          </cell>
          <cell r="E9887">
            <v>0</v>
          </cell>
        </row>
        <row r="9888">
          <cell r="A9888">
            <v>43115</v>
          </cell>
          <cell r="E9888">
            <v>0</v>
          </cell>
        </row>
        <row r="9889">
          <cell r="A9889">
            <v>43116</v>
          </cell>
          <cell r="E9889">
            <v>0</v>
          </cell>
        </row>
        <row r="9890">
          <cell r="A9890">
            <v>43117</v>
          </cell>
          <cell r="E9890">
            <v>0</v>
          </cell>
        </row>
        <row r="9891">
          <cell r="A9891">
            <v>43118</v>
          </cell>
          <cell r="E9891">
            <v>0</v>
          </cell>
        </row>
        <row r="9892">
          <cell r="A9892">
            <v>43119</v>
          </cell>
          <cell r="E9892">
            <v>0</v>
          </cell>
        </row>
        <row r="9893">
          <cell r="A9893">
            <v>43120</v>
          </cell>
          <cell r="E9893">
            <v>0</v>
          </cell>
        </row>
        <row r="9894">
          <cell r="A9894">
            <v>43121</v>
          </cell>
          <cell r="E9894">
            <v>0</v>
          </cell>
        </row>
        <row r="9895">
          <cell r="A9895">
            <v>43122</v>
          </cell>
          <cell r="E9895">
            <v>0</v>
          </cell>
        </row>
        <row r="9896">
          <cell r="A9896">
            <v>43123</v>
          </cell>
          <cell r="E9896">
            <v>0</v>
          </cell>
        </row>
        <row r="9897">
          <cell r="A9897">
            <v>43124</v>
          </cell>
          <cell r="E9897">
            <v>0</v>
          </cell>
        </row>
        <row r="9898">
          <cell r="A9898">
            <v>43125</v>
          </cell>
          <cell r="E9898">
            <v>0</v>
          </cell>
        </row>
        <row r="9899">
          <cell r="A9899">
            <v>43126</v>
          </cell>
          <cell r="E9899">
            <v>0</v>
          </cell>
        </row>
        <row r="9900">
          <cell r="A9900">
            <v>43127</v>
          </cell>
          <cell r="E9900">
            <v>0</v>
          </cell>
        </row>
        <row r="9901">
          <cell r="A9901">
            <v>43128</v>
          </cell>
          <cell r="E9901">
            <v>0</v>
          </cell>
        </row>
        <row r="9902">
          <cell r="A9902">
            <v>43129</v>
          </cell>
          <cell r="E9902">
            <v>0</v>
          </cell>
        </row>
        <row r="9903">
          <cell r="A9903">
            <v>43130</v>
          </cell>
          <cell r="E9903">
            <v>0</v>
          </cell>
        </row>
        <row r="9904">
          <cell r="A9904">
            <v>43131</v>
          </cell>
          <cell r="E9904">
            <v>0</v>
          </cell>
        </row>
        <row r="9905">
          <cell r="A9905">
            <v>43132</v>
          </cell>
          <cell r="E9905">
            <v>0</v>
          </cell>
        </row>
        <row r="9906">
          <cell r="A9906">
            <v>43133</v>
          </cell>
          <cell r="E9906">
            <v>0</v>
          </cell>
        </row>
        <row r="9907">
          <cell r="A9907">
            <v>43134</v>
          </cell>
          <cell r="E9907">
            <v>0</v>
          </cell>
        </row>
        <row r="9908">
          <cell r="A9908">
            <v>43135</v>
          </cell>
          <cell r="E9908">
            <v>0</v>
          </cell>
        </row>
        <row r="9909">
          <cell r="A9909">
            <v>43136</v>
          </cell>
          <cell r="E9909">
            <v>0</v>
          </cell>
        </row>
        <row r="9910">
          <cell r="A9910">
            <v>43137</v>
          </cell>
          <cell r="E9910">
            <v>0</v>
          </cell>
        </row>
        <row r="9911">
          <cell r="A9911">
            <v>43138</v>
          </cell>
          <cell r="E9911">
            <v>0</v>
          </cell>
        </row>
        <row r="9912">
          <cell r="A9912">
            <v>43139</v>
          </cell>
          <cell r="E9912">
            <v>0</v>
          </cell>
        </row>
        <row r="9913">
          <cell r="A9913">
            <v>43140</v>
          </cell>
          <cell r="E9913">
            <v>0</v>
          </cell>
        </row>
        <row r="9914">
          <cell r="A9914">
            <v>43141</v>
          </cell>
          <cell r="E9914">
            <v>0</v>
          </cell>
        </row>
        <row r="9915">
          <cell r="A9915">
            <v>43142</v>
          </cell>
          <cell r="E9915">
            <v>0</v>
          </cell>
        </row>
        <row r="9916">
          <cell r="A9916">
            <v>43143</v>
          </cell>
          <cell r="E9916">
            <v>0</v>
          </cell>
        </row>
        <row r="9917">
          <cell r="A9917">
            <v>43144</v>
          </cell>
          <cell r="E9917">
            <v>0</v>
          </cell>
        </row>
        <row r="9918">
          <cell r="A9918">
            <v>43145</v>
          </cell>
          <cell r="E9918">
            <v>0</v>
          </cell>
        </row>
        <row r="9919">
          <cell r="A9919">
            <v>43146</v>
          </cell>
          <cell r="E9919">
            <v>0</v>
          </cell>
        </row>
        <row r="9920">
          <cell r="A9920">
            <v>43147</v>
          </cell>
          <cell r="E9920">
            <v>0</v>
          </cell>
        </row>
        <row r="9921">
          <cell r="A9921">
            <v>43148</v>
          </cell>
          <cell r="E9921">
            <v>0</v>
          </cell>
        </row>
        <row r="9922">
          <cell r="A9922">
            <v>43149</v>
          </cell>
          <cell r="E9922">
            <v>0</v>
          </cell>
        </row>
        <row r="9923">
          <cell r="A9923">
            <v>43150</v>
          </cell>
          <cell r="E9923">
            <v>0</v>
          </cell>
        </row>
        <row r="9924">
          <cell r="A9924">
            <v>43151</v>
          </cell>
          <cell r="E9924">
            <v>0</v>
          </cell>
        </row>
        <row r="9925">
          <cell r="A9925">
            <v>43152</v>
          </cell>
          <cell r="E9925">
            <v>0</v>
          </cell>
        </row>
        <row r="9926">
          <cell r="A9926">
            <v>43153</v>
          </cell>
          <cell r="E9926">
            <v>0</v>
          </cell>
        </row>
        <row r="9927">
          <cell r="A9927">
            <v>43154</v>
          </cell>
          <cell r="E9927">
            <v>0</v>
          </cell>
        </row>
        <row r="9928">
          <cell r="A9928">
            <v>43155</v>
          </cell>
          <cell r="E9928">
            <v>0</v>
          </cell>
        </row>
        <row r="9929">
          <cell r="A9929">
            <v>43156</v>
          </cell>
          <cell r="E9929">
            <v>0</v>
          </cell>
        </row>
        <row r="9930">
          <cell r="A9930">
            <v>43157</v>
          </cell>
          <cell r="E9930">
            <v>0</v>
          </cell>
        </row>
        <row r="9931">
          <cell r="A9931">
            <v>43158</v>
          </cell>
          <cell r="E9931">
            <v>0</v>
          </cell>
        </row>
        <row r="9932">
          <cell r="A9932">
            <v>43159</v>
          </cell>
          <cell r="E9932">
            <v>0</v>
          </cell>
        </row>
        <row r="9933">
          <cell r="A9933">
            <v>43160</v>
          </cell>
          <cell r="E9933">
            <v>0</v>
          </cell>
        </row>
        <row r="9934">
          <cell r="A9934">
            <v>43161</v>
          </cell>
          <cell r="E9934">
            <v>0</v>
          </cell>
        </row>
        <row r="9935">
          <cell r="A9935">
            <v>43162</v>
          </cell>
          <cell r="E9935">
            <v>0</v>
          </cell>
        </row>
        <row r="9936">
          <cell r="A9936">
            <v>43163</v>
          </cell>
          <cell r="E9936">
            <v>0</v>
          </cell>
        </row>
        <row r="9937">
          <cell r="A9937">
            <v>43164</v>
          </cell>
          <cell r="E9937">
            <v>0</v>
          </cell>
        </row>
        <row r="9938">
          <cell r="A9938">
            <v>43165</v>
          </cell>
          <cell r="E9938">
            <v>0</v>
          </cell>
        </row>
        <row r="9939">
          <cell r="A9939">
            <v>43166</v>
          </cell>
          <cell r="E9939">
            <v>0</v>
          </cell>
        </row>
        <row r="9940">
          <cell r="A9940">
            <v>43167</v>
          </cell>
          <cell r="E9940">
            <v>0</v>
          </cell>
        </row>
        <row r="9941">
          <cell r="A9941">
            <v>43168</v>
          </cell>
          <cell r="E9941">
            <v>0</v>
          </cell>
        </row>
        <row r="9942">
          <cell r="A9942">
            <v>43169</v>
          </cell>
          <cell r="E9942">
            <v>0</v>
          </cell>
        </row>
        <row r="9943">
          <cell r="A9943">
            <v>43170</v>
          </cell>
          <cell r="E9943">
            <v>0</v>
          </cell>
        </row>
        <row r="9944">
          <cell r="A9944">
            <v>43171</v>
          </cell>
          <cell r="E9944">
            <v>0</v>
          </cell>
        </row>
        <row r="9945">
          <cell r="A9945">
            <v>43172</v>
          </cell>
          <cell r="E9945">
            <v>0</v>
          </cell>
        </row>
        <row r="9946">
          <cell r="A9946">
            <v>43173</v>
          </cell>
          <cell r="E9946">
            <v>0</v>
          </cell>
        </row>
        <row r="9947">
          <cell r="A9947">
            <v>43174</v>
          </cell>
          <cell r="E9947">
            <v>0</v>
          </cell>
        </row>
        <row r="9948">
          <cell r="A9948">
            <v>43175</v>
          </cell>
          <cell r="E9948">
            <v>0</v>
          </cell>
        </row>
        <row r="9949">
          <cell r="A9949">
            <v>43176</v>
          </cell>
          <cell r="E9949">
            <v>0</v>
          </cell>
        </row>
        <row r="9950">
          <cell r="A9950">
            <v>43177</v>
          </cell>
          <cell r="E9950">
            <v>0</v>
          </cell>
        </row>
        <row r="9951">
          <cell r="A9951">
            <v>43178</v>
          </cell>
          <cell r="E9951">
            <v>0</v>
          </cell>
        </row>
        <row r="9952">
          <cell r="A9952">
            <v>43179</v>
          </cell>
          <cell r="E9952">
            <v>0</v>
          </cell>
        </row>
        <row r="9953">
          <cell r="A9953">
            <v>43180</v>
          </cell>
          <cell r="E9953">
            <v>0</v>
          </cell>
        </row>
        <row r="9954">
          <cell r="A9954">
            <v>43181</v>
          </cell>
          <cell r="E9954">
            <v>0</v>
          </cell>
        </row>
        <row r="9955">
          <cell r="A9955">
            <v>43182</v>
          </cell>
          <cell r="E9955">
            <v>0</v>
          </cell>
        </row>
        <row r="9956">
          <cell r="A9956">
            <v>43183</v>
          </cell>
          <cell r="E9956">
            <v>0</v>
          </cell>
        </row>
        <row r="9957">
          <cell r="A9957">
            <v>43184</v>
          </cell>
          <cell r="E9957">
            <v>0</v>
          </cell>
        </row>
        <row r="9958">
          <cell r="A9958">
            <v>43185</v>
          </cell>
          <cell r="E9958">
            <v>0</v>
          </cell>
        </row>
        <row r="9959">
          <cell r="A9959">
            <v>43186</v>
          </cell>
          <cell r="E9959">
            <v>0</v>
          </cell>
        </row>
        <row r="9960">
          <cell r="A9960">
            <v>43187</v>
          </cell>
          <cell r="E9960">
            <v>0</v>
          </cell>
        </row>
        <row r="9961">
          <cell r="A9961">
            <v>43188</v>
          </cell>
          <cell r="E9961">
            <v>0</v>
          </cell>
        </row>
        <row r="9962">
          <cell r="A9962">
            <v>43189</v>
          </cell>
          <cell r="E9962">
            <v>0</v>
          </cell>
        </row>
        <row r="9963">
          <cell r="A9963">
            <v>43190</v>
          </cell>
          <cell r="E9963">
            <v>0</v>
          </cell>
        </row>
        <row r="9964">
          <cell r="A9964">
            <v>43191</v>
          </cell>
          <cell r="E9964">
            <v>0</v>
          </cell>
        </row>
        <row r="9965">
          <cell r="A9965">
            <v>43192</v>
          </cell>
          <cell r="E9965">
            <v>0</v>
          </cell>
        </row>
        <row r="9966">
          <cell r="A9966">
            <v>43193</v>
          </cell>
          <cell r="E9966">
            <v>0</v>
          </cell>
        </row>
        <row r="9967">
          <cell r="A9967">
            <v>43194</v>
          </cell>
          <cell r="E9967">
            <v>0</v>
          </cell>
        </row>
        <row r="9968">
          <cell r="A9968">
            <v>43195</v>
          </cell>
          <cell r="E9968">
            <v>0</v>
          </cell>
        </row>
        <row r="9969">
          <cell r="A9969">
            <v>43196</v>
          </cell>
          <cell r="E9969">
            <v>0</v>
          </cell>
        </row>
        <row r="9970">
          <cell r="A9970">
            <v>43197</v>
          </cell>
          <cell r="E9970">
            <v>0</v>
          </cell>
        </row>
        <row r="9971">
          <cell r="A9971">
            <v>43198</v>
          </cell>
          <cell r="E9971">
            <v>0</v>
          </cell>
        </row>
        <row r="9972">
          <cell r="A9972">
            <v>43199</v>
          </cell>
          <cell r="E9972">
            <v>0</v>
          </cell>
        </row>
        <row r="9973">
          <cell r="A9973">
            <v>43200</v>
          </cell>
          <cell r="E9973">
            <v>0</v>
          </cell>
        </row>
        <row r="9974">
          <cell r="A9974">
            <v>43201</v>
          </cell>
          <cell r="E9974">
            <v>0</v>
          </cell>
        </row>
        <row r="9975">
          <cell r="A9975">
            <v>43202</v>
          </cell>
          <cell r="E9975">
            <v>0</v>
          </cell>
        </row>
        <row r="9976">
          <cell r="A9976">
            <v>43203</v>
          </cell>
          <cell r="E9976">
            <v>0</v>
          </cell>
        </row>
        <row r="9977">
          <cell r="A9977">
            <v>43204</v>
          </cell>
          <cell r="E9977">
            <v>0</v>
          </cell>
        </row>
        <row r="9978">
          <cell r="A9978">
            <v>43205</v>
          </cell>
          <cell r="E9978">
            <v>0</v>
          </cell>
        </row>
        <row r="9979">
          <cell r="A9979">
            <v>43206</v>
          </cell>
          <cell r="E9979">
            <v>0</v>
          </cell>
        </row>
        <row r="9980">
          <cell r="A9980">
            <v>43207</v>
          </cell>
          <cell r="E9980">
            <v>0</v>
          </cell>
        </row>
        <row r="9981">
          <cell r="A9981">
            <v>43208</v>
          </cell>
          <cell r="E9981">
            <v>0</v>
          </cell>
        </row>
        <row r="9982">
          <cell r="A9982">
            <v>43209</v>
          </cell>
          <cell r="E9982">
            <v>0</v>
          </cell>
        </row>
        <row r="9983">
          <cell r="A9983">
            <v>43210</v>
          </cell>
          <cell r="E9983">
            <v>0</v>
          </cell>
        </row>
        <row r="9984">
          <cell r="A9984">
            <v>43211</v>
          </cell>
          <cell r="E9984">
            <v>0</v>
          </cell>
        </row>
        <row r="9985">
          <cell r="A9985">
            <v>43212</v>
          </cell>
          <cell r="E9985">
            <v>0</v>
          </cell>
        </row>
        <row r="9986">
          <cell r="A9986">
            <v>43213</v>
          </cell>
          <cell r="E9986">
            <v>0</v>
          </cell>
        </row>
        <row r="9987">
          <cell r="A9987">
            <v>43214</v>
          </cell>
          <cell r="E9987">
            <v>0</v>
          </cell>
        </row>
        <row r="9988">
          <cell r="A9988">
            <v>43215</v>
          </cell>
          <cell r="E9988">
            <v>0</v>
          </cell>
        </row>
        <row r="9989">
          <cell r="A9989">
            <v>43216</v>
          </cell>
          <cell r="E9989">
            <v>0</v>
          </cell>
        </row>
        <row r="9990">
          <cell r="A9990">
            <v>43217</v>
          </cell>
          <cell r="E9990">
            <v>0</v>
          </cell>
        </row>
        <row r="9991">
          <cell r="A9991">
            <v>43218</v>
          </cell>
          <cell r="E9991">
            <v>0</v>
          </cell>
        </row>
        <row r="9992">
          <cell r="A9992">
            <v>43219</v>
          </cell>
          <cell r="E9992">
            <v>0</v>
          </cell>
        </row>
        <row r="9993">
          <cell r="A9993">
            <v>43220</v>
          </cell>
          <cell r="E9993">
            <v>0</v>
          </cell>
        </row>
        <row r="9994">
          <cell r="A9994">
            <v>43221</v>
          </cell>
          <cell r="E9994">
            <v>0</v>
          </cell>
        </row>
        <row r="9995">
          <cell r="A9995">
            <v>43222</v>
          </cell>
          <cell r="E9995">
            <v>0</v>
          </cell>
        </row>
        <row r="9996">
          <cell r="A9996">
            <v>43223</v>
          </cell>
          <cell r="E9996">
            <v>0</v>
          </cell>
        </row>
        <row r="9997">
          <cell r="A9997">
            <v>43224</v>
          </cell>
          <cell r="E9997">
            <v>0</v>
          </cell>
        </row>
        <row r="9998">
          <cell r="A9998">
            <v>43225</v>
          </cell>
          <cell r="E9998">
            <v>0</v>
          </cell>
        </row>
        <row r="9999">
          <cell r="A9999">
            <v>43226</v>
          </cell>
          <cell r="E9999">
            <v>0</v>
          </cell>
        </row>
        <row r="10000">
          <cell r="A10000">
            <v>43227</v>
          </cell>
          <cell r="E10000">
            <v>0</v>
          </cell>
        </row>
        <row r="10001">
          <cell r="A10001">
            <v>43228</v>
          </cell>
          <cell r="E10001">
            <v>0</v>
          </cell>
        </row>
        <row r="10002">
          <cell r="A10002">
            <v>43229</v>
          </cell>
          <cell r="E10002">
            <v>0</v>
          </cell>
        </row>
        <row r="10003">
          <cell r="A10003">
            <v>43230</v>
          </cell>
          <cell r="E10003">
            <v>0</v>
          </cell>
        </row>
        <row r="10004">
          <cell r="A10004">
            <v>43231</v>
          </cell>
          <cell r="E10004">
            <v>0</v>
          </cell>
        </row>
        <row r="10005">
          <cell r="A10005">
            <v>43232</v>
          </cell>
          <cell r="E10005">
            <v>0</v>
          </cell>
        </row>
        <row r="10006">
          <cell r="A10006">
            <v>43233</v>
          </cell>
          <cell r="E10006">
            <v>0</v>
          </cell>
        </row>
        <row r="10007">
          <cell r="A10007">
            <v>43234</v>
          </cell>
          <cell r="E10007">
            <v>0</v>
          </cell>
        </row>
        <row r="10008">
          <cell r="A10008">
            <v>43235</v>
          </cell>
          <cell r="E10008">
            <v>0</v>
          </cell>
        </row>
        <row r="10009">
          <cell r="A10009">
            <v>43236</v>
          </cell>
          <cell r="E10009">
            <v>0</v>
          </cell>
        </row>
        <row r="10010">
          <cell r="A10010">
            <v>43237</v>
          </cell>
          <cell r="E10010">
            <v>0</v>
          </cell>
        </row>
        <row r="10011">
          <cell r="A10011">
            <v>43238</v>
          </cell>
          <cell r="E10011">
            <v>0</v>
          </cell>
        </row>
        <row r="10012">
          <cell r="A10012">
            <v>43239</v>
          </cell>
          <cell r="E10012">
            <v>0</v>
          </cell>
        </row>
        <row r="10013">
          <cell r="A10013">
            <v>43240</v>
          </cell>
          <cell r="E10013">
            <v>0</v>
          </cell>
        </row>
        <row r="10014">
          <cell r="A10014">
            <v>43241</v>
          </cell>
          <cell r="E10014">
            <v>0</v>
          </cell>
        </row>
        <row r="10015">
          <cell r="A10015">
            <v>43242</v>
          </cell>
          <cell r="E10015">
            <v>0</v>
          </cell>
        </row>
        <row r="10016">
          <cell r="A10016">
            <v>43243</v>
          </cell>
          <cell r="E10016">
            <v>0</v>
          </cell>
        </row>
        <row r="10017">
          <cell r="A10017">
            <v>43244</v>
          </cell>
          <cell r="E10017">
            <v>0</v>
          </cell>
        </row>
        <row r="10018">
          <cell r="A10018">
            <v>43245</v>
          </cell>
          <cell r="E10018">
            <v>0</v>
          </cell>
        </row>
        <row r="10019">
          <cell r="A10019">
            <v>43246</v>
          </cell>
          <cell r="E10019">
            <v>0</v>
          </cell>
        </row>
        <row r="10020">
          <cell r="A10020">
            <v>43247</v>
          </cell>
          <cell r="E10020">
            <v>0</v>
          </cell>
        </row>
        <row r="10021">
          <cell r="A10021">
            <v>43248</v>
          </cell>
          <cell r="E10021">
            <v>0</v>
          </cell>
        </row>
        <row r="10022">
          <cell r="A10022">
            <v>43249</v>
          </cell>
          <cell r="E10022">
            <v>0</v>
          </cell>
        </row>
        <row r="10023">
          <cell r="A10023">
            <v>43250</v>
          </cell>
          <cell r="E10023">
            <v>0</v>
          </cell>
        </row>
        <row r="10024">
          <cell r="A10024">
            <v>43251</v>
          </cell>
          <cell r="E10024">
            <v>0</v>
          </cell>
        </row>
        <row r="10025">
          <cell r="A10025">
            <v>43252</v>
          </cell>
          <cell r="E10025">
            <v>0</v>
          </cell>
        </row>
        <row r="10026">
          <cell r="A10026">
            <v>43253</v>
          </cell>
          <cell r="E10026">
            <v>0</v>
          </cell>
        </row>
        <row r="10027">
          <cell r="A10027">
            <v>43254</v>
          </cell>
          <cell r="E10027">
            <v>0</v>
          </cell>
        </row>
        <row r="10028">
          <cell r="A10028">
            <v>43255</v>
          </cell>
          <cell r="E10028">
            <v>0</v>
          </cell>
        </row>
        <row r="10029">
          <cell r="A10029">
            <v>43256</v>
          </cell>
          <cell r="E10029">
            <v>0</v>
          </cell>
        </row>
        <row r="10030">
          <cell r="A10030">
            <v>43257</v>
          </cell>
          <cell r="E10030">
            <v>0</v>
          </cell>
        </row>
        <row r="10031">
          <cell r="A10031">
            <v>43258</v>
          </cell>
          <cell r="E10031">
            <v>0</v>
          </cell>
        </row>
        <row r="10032">
          <cell r="A10032">
            <v>43259</v>
          </cell>
          <cell r="E10032">
            <v>0</v>
          </cell>
        </row>
        <row r="10033">
          <cell r="A10033">
            <v>43260</v>
          </cell>
          <cell r="E10033">
            <v>0</v>
          </cell>
        </row>
        <row r="10034">
          <cell r="A10034">
            <v>43261</v>
          </cell>
          <cell r="E10034">
            <v>0</v>
          </cell>
        </row>
        <row r="10035">
          <cell r="A10035">
            <v>43262</v>
          </cell>
          <cell r="E10035">
            <v>0</v>
          </cell>
        </row>
        <row r="10036">
          <cell r="A10036">
            <v>43263</v>
          </cell>
          <cell r="E10036">
            <v>0</v>
          </cell>
        </row>
        <row r="10037">
          <cell r="A10037">
            <v>43264</v>
          </cell>
          <cell r="E10037">
            <v>0</v>
          </cell>
        </row>
        <row r="10038">
          <cell r="A10038">
            <v>43265</v>
          </cell>
          <cell r="E10038">
            <v>0</v>
          </cell>
        </row>
        <row r="10039">
          <cell r="A10039">
            <v>43266</v>
          </cell>
          <cell r="E10039">
            <v>0</v>
          </cell>
        </row>
        <row r="10040">
          <cell r="A10040">
            <v>43267</v>
          </cell>
          <cell r="E10040">
            <v>0</v>
          </cell>
        </row>
        <row r="10041">
          <cell r="A10041">
            <v>43268</v>
          </cell>
          <cell r="E10041">
            <v>0</v>
          </cell>
        </row>
        <row r="10042">
          <cell r="A10042">
            <v>43269</v>
          </cell>
          <cell r="E10042">
            <v>0</v>
          </cell>
        </row>
        <row r="10043">
          <cell r="A10043">
            <v>43270</v>
          </cell>
          <cell r="E10043">
            <v>0</v>
          </cell>
        </row>
        <row r="10044">
          <cell r="A10044">
            <v>43271</v>
          </cell>
          <cell r="E10044">
            <v>0</v>
          </cell>
        </row>
        <row r="10045">
          <cell r="A10045">
            <v>43272</v>
          </cell>
          <cell r="E10045">
            <v>0</v>
          </cell>
        </row>
        <row r="10046">
          <cell r="A10046">
            <v>43273</v>
          </cell>
          <cell r="E10046">
            <v>0</v>
          </cell>
        </row>
        <row r="10047">
          <cell r="A10047">
            <v>43274</v>
          </cell>
          <cell r="E10047">
            <v>0</v>
          </cell>
        </row>
        <row r="10048">
          <cell r="A10048">
            <v>43275</v>
          </cell>
          <cell r="E10048">
            <v>0</v>
          </cell>
        </row>
        <row r="10049">
          <cell r="A10049">
            <v>43276</v>
          </cell>
          <cell r="E10049">
            <v>0</v>
          </cell>
        </row>
        <row r="10050">
          <cell r="A10050">
            <v>43277</v>
          </cell>
          <cell r="E10050">
            <v>0</v>
          </cell>
        </row>
        <row r="10051">
          <cell r="A10051">
            <v>43278</v>
          </cell>
          <cell r="E10051">
            <v>0</v>
          </cell>
        </row>
        <row r="10052">
          <cell r="A10052">
            <v>43279</v>
          </cell>
          <cell r="E10052">
            <v>0</v>
          </cell>
        </row>
        <row r="10053">
          <cell r="A10053">
            <v>43280</v>
          </cell>
          <cell r="E10053">
            <v>0</v>
          </cell>
        </row>
        <row r="10054">
          <cell r="A10054">
            <v>43281</v>
          </cell>
          <cell r="E10054">
            <v>0</v>
          </cell>
        </row>
        <row r="10055">
          <cell r="A10055">
            <v>43282</v>
          </cell>
          <cell r="E10055">
            <v>0</v>
          </cell>
        </row>
        <row r="10056">
          <cell r="A10056">
            <v>43283</v>
          </cell>
          <cell r="E10056">
            <v>0</v>
          </cell>
        </row>
        <row r="10057">
          <cell r="A10057">
            <v>43284</v>
          </cell>
          <cell r="E10057">
            <v>0</v>
          </cell>
        </row>
        <row r="10058">
          <cell r="A10058">
            <v>43285</v>
          </cell>
          <cell r="E10058">
            <v>0</v>
          </cell>
        </row>
        <row r="10059">
          <cell r="A10059">
            <v>43286</v>
          </cell>
          <cell r="E10059">
            <v>0</v>
          </cell>
        </row>
        <row r="10060">
          <cell r="A10060">
            <v>43287</v>
          </cell>
          <cell r="E10060">
            <v>0</v>
          </cell>
        </row>
        <row r="10061">
          <cell r="A10061">
            <v>43288</v>
          </cell>
          <cell r="E10061">
            <v>0</v>
          </cell>
        </row>
        <row r="10062">
          <cell r="A10062">
            <v>43289</v>
          </cell>
          <cell r="E10062">
            <v>0</v>
          </cell>
        </row>
        <row r="10063">
          <cell r="A10063">
            <v>43290</v>
          </cell>
          <cell r="E10063">
            <v>0</v>
          </cell>
        </row>
        <row r="10064">
          <cell r="A10064">
            <v>43291</v>
          </cell>
          <cell r="E10064">
            <v>0</v>
          </cell>
        </row>
        <row r="10065">
          <cell r="A10065">
            <v>43292</v>
          </cell>
          <cell r="E10065">
            <v>0</v>
          </cell>
        </row>
        <row r="10066">
          <cell r="A10066">
            <v>43293</v>
          </cell>
          <cell r="E10066">
            <v>0</v>
          </cell>
        </row>
        <row r="10067">
          <cell r="A10067">
            <v>43294</v>
          </cell>
          <cell r="E10067">
            <v>0</v>
          </cell>
        </row>
        <row r="10068">
          <cell r="A10068">
            <v>43295</v>
          </cell>
          <cell r="E10068">
            <v>0</v>
          </cell>
        </row>
        <row r="10069">
          <cell r="A10069">
            <v>43296</v>
          </cell>
          <cell r="E10069">
            <v>0</v>
          </cell>
        </row>
        <row r="10070">
          <cell r="A10070">
            <v>43297</v>
          </cell>
          <cell r="E10070">
            <v>0</v>
          </cell>
        </row>
        <row r="10071">
          <cell r="A10071">
            <v>43298</v>
          </cell>
          <cell r="E10071">
            <v>0</v>
          </cell>
        </row>
        <row r="10072">
          <cell r="A10072">
            <v>43299</v>
          </cell>
          <cell r="E10072">
            <v>0</v>
          </cell>
        </row>
        <row r="10073">
          <cell r="A10073">
            <v>43300</v>
          </cell>
          <cell r="E10073">
            <v>0</v>
          </cell>
        </row>
        <row r="10074">
          <cell r="A10074">
            <v>43301</v>
          </cell>
          <cell r="E10074">
            <v>0</v>
          </cell>
        </row>
        <row r="10075">
          <cell r="A10075">
            <v>43302</v>
          </cell>
          <cell r="E10075">
            <v>0</v>
          </cell>
        </row>
        <row r="10076">
          <cell r="A10076">
            <v>43303</v>
          </cell>
          <cell r="E10076">
            <v>0</v>
          </cell>
        </row>
        <row r="10077">
          <cell r="A10077">
            <v>43304</v>
          </cell>
          <cell r="E10077">
            <v>0</v>
          </cell>
        </row>
        <row r="10078">
          <cell r="A10078">
            <v>43305</v>
          </cell>
          <cell r="E10078">
            <v>0</v>
          </cell>
        </row>
        <row r="10079">
          <cell r="A10079">
            <v>43306</v>
          </cell>
          <cell r="E10079">
            <v>0</v>
          </cell>
        </row>
        <row r="10080">
          <cell r="A10080">
            <v>43307</v>
          </cell>
          <cell r="E10080">
            <v>0</v>
          </cell>
        </row>
        <row r="10081">
          <cell r="A10081">
            <v>43308</v>
          </cell>
          <cell r="E10081">
            <v>0</v>
          </cell>
        </row>
        <row r="10082">
          <cell r="A10082">
            <v>43309</v>
          </cell>
          <cell r="E10082">
            <v>0</v>
          </cell>
        </row>
        <row r="10083">
          <cell r="A10083">
            <v>43310</v>
          </cell>
          <cell r="E10083">
            <v>0</v>
          </cell>
        </row>
        <row r="10084">
          <cell r="A10084">
            <v>43311</v>
          </cell>
          <cell r="E10084">
            <v>0</v>
          </cell>
        </row>
        <row r="10085">
          <cell r="A10085">
            <v>43312</v>
          </cell>
          <cell r="E10085">
            <v>0</v>
          </cell>
        </row>
        <row r="10086">
          <cell r="A10086">
            <v>43313</v>
          </cell>
          <cell r="E10086">
            <v>0</v>
          </cell>
        </row>
        <row r="10087">
          <cell r="A10087">
            <v>43314</v>
          </cell>
          <cell r="E10087">
            <v>0</v>
          </cell>
        </row>
        <row r="10088">
          <cell r="A10088">
            <v>43315</v>
          </cell>
          <cell r="E10088">
            <v>0</v>
          </cell>
        </row>
        <row r="10089">
          <cell r="A10089">
            <v>43316</v>
          </cell>
          <cell r="E10089">
            <v>0</v>
          </cell>
        </row>
        <row r="10090">
          <cell r="A10090">
            <v>43317</v>
          </cell>
          <cell r="E10090">
            <v>0</v>
          </cell>
        </row>
        <row r="10091">
          <cell r="A10091">
            <v>43318</v>
          </cell>
          <cell r="E10091">
            <v>0</v>
          </cell>
        </row>
        <row r="10092">
          <cell r="A10092">
            <v>43319</v>
          </cell>
          <cell r="E10092">
            <v>0</v>
          </cell>
        </row>
        <row r="10093">
          <cell r="A10093">
            <v>43320</v>
          </cell>
          <cell r="E10093">
            <v>0</v>
          </cell>
        </row>
        <row r="10094">
          <cell r="A10094">
            <v>43321</v>
          </cell>
          <cell r="E10094">
            <v>0</v>
          </cell>
        </row>
        <row r="10095">
          <cell r="A10095">
            <v>43322</v>
          </cell>
          <cell r="E10095">
            <v>0</v>
          </cell>
        </row>
        <row r="10096">
          <cell r="A10096">
            <v>43323</v>
          </cell>
          <cell r="E10096">
            <v>0</v>
          </cell>
        </row>
        <row r="10097">
          <cell r="A10097">
            <v>43324</v>
          </cell>
          <cell r="E10097">
            <v>0</v>
          </cell>
        </row>
        <row r="10098">
          <cell r="A10098">
            <v>43325</v>
          </cell>
          <cell r="E10098">
            <v>0</v>
          </cell>
        </row>
        <row r="10099">
          <cell r="A10099">
            <v>43326</v>
          </cell>
          <cell r="E10099">
            <v>0</v>
          </cell>
        </row>
        <row r="10100">
          <cell r="A10100">
            <v>43327</v>
          </cell>
          <cell r="E10100">
            <v>0</v>
          </cell>
        </row>
        <row r="10101">
          <cell r="A10101">
            <v>43328</v>
          </cell>
          <cell r="E10101">
            <v>0</v>
          </cell>
        </row>
        <row r="10102">
          <cell r="A10102">
            <v>43329</v>
          </cell>
          <cell r="E10102">
            <v>0</v>
          </cell>
        </row>
        <row r="10103">
          <cell r="A10103">
            <v>43330</v>
          </cell>
          <cell r="E10103">
            <v>0</v>
          </cell>
        </row>
        <row r="10104">
          <cell r="A10104">
            <v>43331</v>
          </cell>
          <cell r="E10104">
            <v>0</v>
          </cell>
        </row>
        <row r="10105">
          <cell r="A10105">
            <v>43332</v>
          </cell>
          <cell r="E10105">
            <v>0</v>
          </cell>
        </row>
        <row r="10106">
          <cell r="A10106">
            <v>43333</v>
          </cell>
          <cell r="E10106">
            <v>0</v>
          </cell>
        </row>
        <row r="10107">
          <cell r="A10107">
            <v>43334</v>
          </cell>
          <cell r="E10107">
            <v>0</v>
          </cell>
        </row>
        <row r="10108">
          <cell r="A10108">
            <v>43335</v>
          </cell>
          <cell r="E10108">
            <v>0</v>
          </cell>
        </row>
        <row r="10109">
          <cell r="A10109">
            <v>43336</v>
          </cell>
          <cell r="E10109">
            <v>0</v>
          </cell>
        </row>
        <row r="10110">
          <cell r="A10110">
            <v>43337</v>
          </cell>
          <cell r="E10110">
            <v>0</v>
          </cell>
        </row>
        <row r="10111">
          <cell r="A10111">
            <v>43338</v>
          </cell>
          <cell r="E10111">
            <v>0</v>
          </cell>
        </row>
        <row r="10112">
          <cell r="A10112">
            <v>43339</v>
          </cell>
          <cell r="E10112">
            <v>0</v>
          </cell>
        </row>
        <row r="10113">
          <cell r="A10113">
            <v>43340</v>
          </cell>
          <cell r="E10113">
            <v>0</v>
          </cell>
        </row>
        <row r="10114">
          <cell r="A10114">
            <v>43341</v>
          </cell>
          <cell r="E10114">
            <v>0</v>
          </cell>
        </row>
        <row r="10115">
          <cell r="A10115">
            <v>43342</v>
          </cell>
          <cell r="E10115">
            <v>0</v>
          </cell>
        </row>
        <row r="10116">
          <cell r="A10116">
            <v>43343</v>
          </cell>
          <cell r="E10116">
            <v>0</v>
          </cell>
        </row>
        <row r="10117">
          <cell r="A10117">
            <v>43344</v>
          </cell>
          <cell r="E10117">
            <v>0</v>
          </cell>
        </row>
        <row r="10118">
          <cell r="A10118">
            <v>43345</v>
          </cell>
          <cell r="E10118">
            <v>0</v>
          </cell>
        </row>
        <row r="10119">
          <cell r="A10119">
            <v>43346</v>
          </cell>
          <cell r="E10119">
            <v>0</v>
          </cell>
        </row>
        <row r="10120">
          <cell r="A10120">
            <v>43347</v>
          </cell>
          <cell r="E10120">
            <v>0</v>
          </cell>
        </row>
        <row r="10121">
          <cell r="A10121">
            <v>43348</v>
          </cell>
          <cell r="E10121">
            <v>0</v>
          </cell>
        </row>
        <row r="10122">
          <cell r="A10122">
            <v>43349</v>
          </cell>
          <cell r="E10122">
            <v>0</v>
          </cell>
        </row>
        <row r="10123">
          <cell r="A10123">
            <v>43350</v>
          </cell>
          <cell r="E10123">
            <v>0</v>
          </cell>
        </row>
        <row r="10124">
          <cell r="A10124">
            <v>43351</v>
          </cell>
          <cell r="E10124">
            <v>0</v>
          </cell>
        </row>
        <row r="10125">
          <cell r="A10125">
            <v>43352</v>
          </cell>
          <cell r="E10125">
            <v>0</v>
          </cell>
        </row>
        <row r="10126">
          <cell r="A10126">
            <v>43353</v>
          </cell>
          <cell r="E10126">
            <v>0</v>
          </cell>
        </row>
        <row r="10127">
          <cell r="A10127">
            <v>43354</v>
          </cell>
          <cell r="E10127">
            <v>0</v>
          </cell>
        </row>
        <row r="10128">
          <cell r="A10128">
            <v>43355</v>
          </cell>
          <cell r="E10128">
            <v>0</v>
          </cell>
        </row>
        <row r="10129">
          <cell r="A10129">
            <v>43356</v>
          </cell>
          <cell r="E10129">
            <v>0</v>
          </cell>
        </row>
        <row r="10130">
          <cell r="A10130">
            <v>43357</v>
          </cell>
          <cell r="E10130">
            <v>0</v>
          </cell>
        </row>
        <row r="10131">
          <cell r="A10131">
            <v>43358</v>
          </cell>
          <cell r="E10131">
            <v>0</v>
          </cell>
        </row>
        <row r="10132">
          <cell r="A10132">
            <v>43359</v>
          </cell>
          <cell r="E10132">
            <v>0</v>
          </cell>
        </row>
        <row r="10133">
          <cell r="A10133">
            <v>43360</v>
          </cell>
          <cell r="E10133">
            <v>0</v>
          </cell>
        </row>
        <row r="10134">
          <cell r="A10134">
            <v>43361</v>
          </cell>
          <cell r="E10134">
            <v>0</v>
          </cell>
        </row>
        <row r="10135">
          <cell r="A10135">
            <v>43362</v>
          </cell>
          <cell r="E10135">
            <v>0</v>
          </cell>
        </row>
        <row r="10136">
          <cell r="A10136">
            <v>43363</v>
          </cell>
          <cell r="E10136">
            <v>0</v>
          </cell>
        </row>
        <row r="10137">
          <cell r="A10137">
            <v>43364</v>
          </cell>
          <cell r="E10137">
            <v>0</v>
          </cell>
        </row>
        <row r="10138">
          <cell r="A10138">
            <v>43365</v>
          </cell>
          <cell r="E10138">
            <v>0</v>
          </cell>
        </row>
        <row r="10139">
          <cell r="A10139">
            <v>43366</v>
          </cell>
          <cell r="E10139">
            <v>0</v>
          </cell>
        </row>
        <row r="10140">
          <cell r="A10140">
            <v>43367</v>
          </cell>
          <cell r="E10140">
            <v>0</v>
          </cell>
        </row>
        <row r="10141">
          <cell r="A10141">
            <v>43368</v>
          </cell>
          <cell r="E10141">
            <v>0</v>
          </cell>
        </row>
        <row r="10142">
          <cell r="A10142">
            <v>43369</v>
          </cell>
          <cell r="E10142">
            <v>0</v>
          </cell>
        </row>
        <row r="10143">
          <cell r="A10143">
            <v>43370</v>
          </cell>
          <cell r="E10143">
            <v>0</v>
          </cell>
        </row>
        <row r="10144">
          <cell r="A10144">
            <v>43371</v>
          </cell>
          <cell r="E10144">
            <v>0</v>
          </cell>
        </row>
        <row r="10145">
          <cell r="A10145">
            <v>43372</v>
          </cell>
          <cell r="E10145">
            <v>0</v>
          </cell>
        </row>
        <row r="10146">
          <cell r="A10146">
            <v>43373</v>
          </cell>
          <cell r="E10146">
            <v>0</v>
          </cell>
        </row>
        <row r="10147">
          <cell r="A10147">
            <v>43374</v>
          </cell>
          <cell r="E10147">
            <v>0</v>
          </cell>
        </row>
        <row r="10148">
          <cell r="A10148">
            <v>43375</v>
          </cell>
          <cell r="E10148">
            <v>0</v>
          </cell>
        </row>
        <row r="10149">
          <cell r="A10149">
            <v>43376</v>
          </cell>
          <cell r="E10149">
            <v>0</v>
          </cell>
        </row>
        <row r="10150">
          <cell r="A10150">
            <v>43377</v>
          </cell>
          <cell r="E10150">
            <v>0</v>
          </cell>
        </row>
        <row r="10151">
          <cell r="A10151">
            <v>43378</v>
          </cell>
          <cell r="E10151">
            <v>0</v>
          </cell>
        </row>
        <row r="10152">
          <cell r="A10152">
            <v>43379</v>
          </cell>
          <cell r="E10152">
            <v>0</v>
          </cell>
        </row>
        <row r="10153">
          <cell r="A10153">
            <v>43380</v>
          </cell>
          <cell r="E10153">
            <v>0</v>
          </cell>
        </row>
        <row r="10154">
          <cell r="A10154">
            <v>43381</v>
          </cell>
          <cell r="E10154">
            <v>0</v>
          </cell>
        </row>
        <row r="10155">
          <cell r="A10155">
            <v>43382</v>
          </cell>
          <cell r="E10155">
            <v>0</v>
          </cell>
        </row>
        <row r="10156">
          <cell r="A10156">
            <v>43383</v>
          </cell>
          <cell r="E10156">
            <v>0</v>
          </cell>
        </row>
        <row r="10157">
          <cell r="A10157">
            <v>43384</v>
          </cell>
          <cell r="E10157">
            <v>0</v>
          </cell>
        </row>
        <row r="10158">
          <cell r="A10158">
            <v>43385</v>
          </cell>
          <cell r="E10158">
            <v>0</v>
          </cell>
        </row>
        <row r="10159">
          <cell r="A10159">
            <v>43386</v>
          </cell>
          <cell r="E10159">
            <v>0</v>
          </cell>
        </row>
        <row r="10160">
          <cell r="A10160">
            <v>43387</v>
          </cell>
          <cell r="E10160">
            <v>0</v>
          </cell>
        </row>
        <row r="10161">
          <cell r="A10161">
            <v>43388</v>
          </cell>
          <cell r="E10161">
            <v>0</v>
          </cell>
        </row>
        <row r="10162">
          <cell r="A10162">
            <v>43389</v>
          </cell>
          <cell r="E10162">
            <v>0</v>
          </cell>
        </row>
        <row r="10163">
          <cell r="A10163">
            <v>43390</v>
          </cell>
          <cell r="E10163">
            <v>0</v>
          </cell>
        </row>
        <row r="10164">
          <cell r="A10164">
            <v>43391</v>
          </cell>
          <cell r="E10164">
            <v>0</v>
          </cell>
        </row>
        <row r="10165">
          <cell r="A10165">
            <v>43392</v>
          </cell>
          <cell r="E10165">
            <v>0</v>
          </cell>
        </row>
        <row r="10166">
          <cell r="A10166">
            <v>43393</v>
          </cell>
          <cell r="E10166">
            <v>0</v>
          </cell>
        </row>
        <row r="10167">
          <cell r="A10167">
            <v>43394</v>
          </cell>
          <cell r="E10167">
            <v>0</v>
          </cell>
        </row>
        <row r="10168">
          <cell r="A10168">
            <v>43395</v>
          </cell>
          <cell r="E10168">
            <v>0</v>
          </cell>
        </row>
        <row r="10169">
          <cell r="A10169">
            <v>43396</v>
          </cell>
          <cell r="E10169">
            <v>0</v>
          </cell>
        </row>
        <row r="10170">
          <cell r="A10170">
            <v>43397</v>
          </cell>
          <cell r="E10170">
            <v>0</v>
          </cell>
        </row>
        <row r="10171">
          <cell r="A10171">
            <v>43398</v>
          </cell>
          <cell r="E10171">
            <v>0</v>
          </cell>
        </row>
        <row r="10172">
          <cell r="A10172">
            <v>43399</v>
          </cell>
          <cell r="E10172">
            <v>0</v>
          </cell>
        </row>
        <row r="10173">
          <cell r="A10173">
            <v>43400</v>
          </cell>
          <cell r="E10173">
            <v>0</v>
          </cell>
        </row>
        <row r="10174">
          <cell r="A10174">
            <v>43401</v>
          </cell>
          <cell r="E10174">
            <v>0</v>
          </cell>
        </row>
        <row r="10175">
          <cell r="A10175">
            <v>43402</v>
          </cell>
          <cell r="E10175">
            <v>0</v>
          </cell>
        </row>
        <row r="10176">
          <cell r="A10176">
            <v>43403</v>
          </cell>
          <cell r="E10176">
            <v>0</v>
          </cell>
        </row>
        <row r="10177">
          <cell r="A10177">
            <v>43404</v>
          </cell>
          <cell r="E10177">
            <v>0</v>
          </cell>
        </row>
        <row r="10178">
          <cell r="A10178">
            <v>43405</v>
          </cell>
          <cell r="E10178">
            <v>0</v>
          </cell>
        </row>
        <row r="10179">
          <cell r="A10179">
            <v>43406</v>
          </cell>
          <cell r="E10179">
            <v>0</v>
          </cell>
        </row>
        <row r="10180">
          <cell r="A10180">
            <v>43407</v>
          </cell>
          <cell r="E10180">
            <v>0</v>
          </cell>
        </row>
        <row r="10181">
          <cell r="A10181">
            <v>43408</v>
          </cell>
          <cell r="E10181">
            <v>0</v>
          </cell>
        </row>
        <row r="10182">
          <cell r="A10182">
            <v>43409</v>
          </cell>
          <cell r="E10182">
            <v>0</v>
          </cell>
        </row>
        <row r="10183">
          <cell r="A10183">
            <v>43410</v>
          </cell>
          <cell r="E10183">
            <v>0</v>
          </cell>
        </row>
        <row r="10184">
          <cell r="A10184">
            <v>43411</v>
          </cell>
          <cell r="E10184">
            <v>0</v>
          </cell>
        </row>
        <row r="10185">
          <cell r="A10185">
            <v>43412</v>
          </cell>
          <cell r="E10185">
            <v>0</v>
          </cell>
        </row>
        <row r="10186">
          <cell r="A10186">
            <v>43413</v>
          </cell>
          <cell r="E10186">
            <v>0</v>
          </cell>
        </row>
        <row r="10187">
          <cell r="A10187">
            <v>43414</v>
          </cell>
          <cell r="E10187">
            <v>0</v>
          </cell>
        </row>
        <row r="10188">
          <cell r="A10188">
            <v>43415</v>
          </cell>
          <cell r="E10188">
            <v>0</v>
          </cell>
        </row>
        <row r="10189">
          <cell r="A10189">
            <v>43416</v>
          </cell>
          <cell r="E10189">
            <v>0</v>
          </cell>
        </row>
        <row r="10190">
          <cell r="A10190">
            <v>43417</v>
          </cell>
          <cell r="E10190">
            <v>0</v>
          </cell>
        </row>
        <row r="10191">
          <cell r="A10191">
            <v>43418</v>
          </cell>
          <cell r="E10191">
            <v>0</v>
          </cell>
        </row>
        <row r="10192">
          <cell r="A10192">
            <v>43419</v>
          </cell>
          <cell r="E10192">
            <v>0</v>
          </cell>
        </row>
        <row r="10193">
          <cell r="A10193">
            <v>43420</v>
          </cell>
          <cell r="E10193">
            <v>0</v>
          </cell>
        </row>
        <row r="10194">
          <cell r="A10194">
            <v>43421</v>
          </cell>
          <cell r="E10194">
            <v>0</v>
          </cell>
        </row>
        <row r="10195">
          <cell r="A10195">
            <v>43422</v>
          </cell>
          <cell r="E10195">
            <v>0</v>
          </cell>
        </row>
        <row r="10196">
          <cell r="A10196">
            <v>43423</v>
          </cell>
          <cell r="E10196">
            <v>0</v>
          </cell>
        </row>
        <row r="10197">
          <cell r="A10197">
            <v>43424</v>
          </cell>
          <cell r="E10197">
            <v>0</v>
          </cell>
        </row>
        <row r="10198">
          <cell r="A10198">
            <v>43425</v>
          </cell>
          <cell r="E10198">
            <v>0</v>
          </cell>
        </row>
        <row r="10199">
          <cell r="A10199">
            <v>43426</v>
          </cell>
          <cell r="E10199">
            <v>0</v>
          </cell>
        </row>
        <row r="10200">
          <cell r="A10200">
            <v>43427</v>
          </cell>
          <cell r="E10200">
            <v>0</v>
          </cell>
        </row>
        <row r="10201">
          <cell r="A10201">
            <v>43428</v>
          </cell>
          <cell r="E10201">
            <v>0</v>
          </cell>
        </row>
        <row r="10202">
          <cell r="A10202">
            <v>43429</v>
          </cell>
          <cell r="E10202">
            <v>0</v>
          </cell>
        </row>
        <row r="10203">
          <cell r="A10203">
            <v>43430</v>
          </cell>
          <cell r="E10203">
            <v>0</v>
          </cell>
        </row>
        <row r="10204">
          <cell r="A10204">
            <v>43431</v>
          </cell>
          <cell r="E10204">
            <v>0</v>
          </cell>
        </row>
        <row r="10205">
          <cell r="A10205">
            <v>43432</v>
          </cell>
          <cell r="E10205">
            <v>0</v>
          </cell>
        </row>
        <row r="10206">
          <cell r="A10206">
            <v>43433</v>
          </cell>
          <cell r="E10206">
            <v>0</v>
          </cell>
        </row>
        <row r="10207">
          <cell r="A10207">
            <v>43434</v>
          </cell>
          <cell r="E10207">
            <v>0</v>
          </cell>
        </row>
        <row r="10208">
          <cell r="A10208">
            <v>43435</v>
          </cell>
          <cell r="E10208">
            <v>0</v>
          </cell>
        </row>
        <row r="10209">
          <cell r="A10209">
            <v>43436</v>
          </cell>
          <cell r="E10209">
            <v>0</v>
          </cell>
        </row>
        <row r="10210">
          <cell r="A10210">
            <v>43437</v>
          </cell>
          <cell r="E10210">
            <v>0</v>
          </cell>
        </row>
        <row r="10211">
          <cell r="A10211">
            <v>43438</v>
          </cell>
          <cell r="E10211">
            <v>0</v>
          </cell>
        </row>
        <row r="10212">
          <cell r="A10212">
            <v>43439</v>
          </cell>
          <cell r="E10212">
            <v>0</v>
          </cell>
        </row>
        <row r="10213">
          <cell r="A10213">
            <v>43440</v>
          </cell>
          <cell r="E10213">
            <v>0</v>
          </cell>
        </row>
        <row r="10214">
          <cell r="A10214">
            <v>43441</v>
          </cell>
          <cell r="E10214">
            <v>0</v>
          </cell>
        </row>
        <row r="10215">
          <cell r="A10215">
            <v>43442</v>
          </cell>
          <cell r="E10215">
            <v>0</v>
          </cell>
        </row>
        <row r="10216">
          <cell r="A10216">
            <v>43443</v>
          </cell>
          <cell r="E10216">
            <v>0</v>
          </cell>
        </row>
        <row r="10217">
          <cell r="A10217">
            <v>43444</v>
          </cell>
          <cell r="E10217">
            <v>0</v>
          </cell>
        </row>
        <row r="10218">
          <cell r="A10218">
            <v>43445</v>
          </cell>
          <cell r="E10218">
            <v>0</v>
          </cell>
        </row>
        <row r="10219">
          <cell r="A10219">
            <v>43446</v>
          </cell>
          <cell r="E10219">
            <v>0</v>
          </cell>
        </row>
        <row r="10220">
          <cell r="A10220">
            <v>43447</v>
          </cell>
          <cell r="E10220">
            <v>0</v>
          </cell>
        </row>
        <row r="10221">
          <cell r="A10221">
            <v>43448</v>
          </cell>
          <cell r="E10221">
            <v>0</v>
          </cell>
        </row>
        <row r="10222">
          <cell r="A10222">
            <v>43449</v>
          </cell>
          <cell r="E10222">
            <v>0</v>
          </cell>
        </row>
        <row r="10223">
          <cell r="A10223">
            <v>43450</v>
          </cell>
          <cell r="E10223">
            <v>0</v>
          </cell>
        </row>
        <row r="10224">
          <cell r="A10224">
            <v>43451</v>
          </cell>
          <cell r="E10224">
            <v>0</v>
          </cell>
        </row>
        <row r="10225">
          <cell r="A10225">
            <v>43452</v>
          </cell>
          <cell r="E10225">
            <v>0</v>
          </cell>
        </row>
        <row r="10226">
          <cell r="A10226">
            <v>43453</v>
          </cell>
          <cell r="E10226">
            <v>0</v>
          </cell>
        </row>
        <row r="10227">
          <cell r="A10227">
            <v>43454</v>
          </cell>
          <cell r="E10227">
            <v>0</v>
          </cell>
        </row>
        <row r="10228">
          <cell r="A10228">
            <v>43455</v>
          </cell>
          <cell r="E10228">
            <v>0</v>
          </cell>
        </row>
        <row r="10229">
          <cell r="A10229">
            <v>43456</v>
          </cell>
          <cell r="E10229">
            <v>0</v>
          </cell>
        </row>
        <row r="10230">
          <cell r="A10230">
            <v>43457</v>
          </cell>
          <cell r="E10230">
            <v>0</v>
          </cell>
        </row>
        <row r="10231">
          <cell r="A10231">
            <v>43458</v>
          </cell>
          <cell r="E10231">
            <v>0</v>
          </cell>
        </row>
        <row r="10232">
          <cell r="A10232">
            <v>43459</v>
          </cell>
          <cell r="E10232">
            <v>0</v>
          </cell>
        </row>
        <row r="10233">
          <cell r="A10233">
            <v>43460</v>
          </cell>
          <cell r="E10233">
            <v>0</v>
          </cell>
        </row>
        <row r="10234">
          <cell r="A10234">
            <v>43461</v>
          </cell>
          <cell r="E10234">
            <v>0</v>
          </cell>
        </row>
        <row r="10235">
          <cell r="A10235">
            <v>43462</v>
          </cell>
          <cell r="E10235">
            <v>0</v>
          </cell>
        </row>
        <row r="10236">
          <cell r="A10236">
            <v>43463</v>
          </cell>
          <cell r="E10236">
            <v>0</v>
          </cell>
        </row>
        <row r="10237">
          <cell r="A10237">
            <v>43464</v>
          </cell>
          <cell r="E10237">
            <v>0</v>
          </cell>
        </row>
        <row r="10238">
          <cell r="A10238">
            <v>43465</v>
          </cell>
          <cell r="E10238">
            <v>0</v>
          </cell>
        </row>
        <row r="10239">
          <cell r="A10239">
            <v>43466</v>
          </cell>
          <cell r="E10239">
            <v>0</v>
          </cell>
        </row>
        <row r="10240">
          <cell r="A10240">
            <v>43467</v>
          </cell>
          <cell r="E10240">
            <v>0</v>
          </cell>
        </row>
        <row r="10241">
          <cell r="A10241">
            <v>43468</v>
          </cell>
          <cell r="E10241">
            <v>0</v>
          </cell>
        </row>
        <row r="10242">
          <cell r="A10242">
            <v>43469</v>
          </cell>
          <cell r="E10242">
            <v>0</v>
          </cell>
        </row>
        <row r="10243">
          <cell r="A10243">
            <v>43470</v>
          </cell>
          <cell r="E10243">
            <v>0</v>
          </cell>
        </row>
        <row r="10244">
          <cell r="A10244">
            <v>43471</v>
          </cell>
          <cell r="E10244">
            <v>0</v>
          </cell>
        </row>
        <row r="10245">
          <cell r="A10245">
            <v>43472</v>
          </cell>
          <cell r="E10245">
            <v>0</v>
          </cell>
        </row>
        <row r="10246">
          <cell r="A10246">
            <v>43473</v>
          </cell>
          <cell r="E10246">
            <v>0</v>
          </cell>
        </row>
        <row r="10247">
          <cell r="A10247">
            <v>43474</v>
          </cell>
          <cell r="E10247">
            <v>0</v>
          </cell>
        </row>
        <row r="10248">
          <cell r="A10248">
            <v>43475</v>
          </cell>
          <cell r="E10248">
            <v>0</v>
          </cell>
        </row>
        <row r="10249">
          <cell r="A10249">
            <v>43476</v>
          </cell>
          <cell r="E10249">
            <v>0</v>
          </cell>
        </row>
        <row r="10250">
          <cell r="A10250">
            <v>43477</v>
          </cell>
          <cell r="E10250">
            <v>0</v>
          </cell>
        </row>
        <row r="10251">
          <cell r="A10251">
            <v>43478</v>
          </cell>
          <cell r="E10251">
            <v>0</v>
          </cell>
        </row>
        <row r="10252">
          <cell r="A10252">
            <v>43479</v>
          </cell>
          <cell r="E10252">
            <v>0</v>
          </cell>
        </row>
        <row r="10253">
          <cell r="A10253">
            <v>43480</v>
          </cell>
          <cell r="E10253">
            <v>0</v>
          </cell>
        </row>
        <row r="10254">
          <cell r="A10254">
            <v>43481</v>
          </cell>
          <cell r="E10254">
            <v>0</v>
          </cell>
        </row>
        <row r="10255">
          <cell r="A10255">
            <v>43482</v>
          </cell>
          <cell r="E10255">
            <v>0</v>
          </cell>
        </row>
        <row r="10256">
          <cell r="A10256">
            <v>43483</v>
          </cell>
          <cell r="E10256">
            <v>0</v>
          </cell>
        </row>
        <row r="10257">
          <cell r="A10257">
            <v>43484</v>
          </cell>
          <cell r="E10257">
            <v>0</v>
          </cell>
        </row>
        <row r="10258">
          <cell r="A10258">
            <v>43485</v>
          </cell>
          <cell r="E10258">
            <v>0</v>
          </cell>
        </row>
        <row r="10259">
          <cell r="A10259">
            <v>43486</v>
          </cell>
          <cell r="E10259">
            <v>0</v>
          </cell>
        </row>
        <row r="10260">
          <cell r="A10260">
            <v>43487</v>
          </cell>
          <cell r="E10260">
            <v>0</v>
          </cell>
        </row>
        <row r="10261">
          <cell r="A10261">
            <v>43488</v>
          </cell>
          <cell r="E10261">
            <v>0</v>
          </cell>
        </row>
        <row r="10262">
          <cell r="A10262">
            <v>43489</v>
          </cell>
          <cell r="E10262">
            <v>0</v>
          </cell>
        </row>
        <row r="10263">
          <cell r="A10263">
            <v>43490</v>
          </cell>
          <cell r="E10263">
            <v>0</v>
          </cell>
        </row>
        <row r="10264">
          <cell r="A10264">
            <v>43491</v>
          </cell>
          <cell r="E10264">
            <v>0</v>
          </cell>
        </row>
        <row r="10265">
          <cell r="A10265">
            <v>43492</v>
          </cell>
          <cell r="E10265">
            <v>0</v>
          </cell>
        </row>
        <row r="10266">
          <cell r="A10266">
            <v>43493</v>
          </cell>
          <cell r="E10266">
            <v>0</v>
          </cell>
        </row>
        <row r="10267">
          <cell r="A10267">
            <v>43494</v>
          </cell>
          <cell r="E10267">
            <v>0</v>
          </cell>
        </row>
        <row r="10268">
          <cell r="A10268">
            <v>43495</v>
          </cell>
          <cell r="E10268">
            <v>0</v>
          </cell>
        </row>
        <row r="10269">
          <cell r="A10269">
            <v>43496</v>
          </cell>
          <cell r="E10269">
            <v>0</v>
          </cell>
        </row>
        <row r="10270">
          <cell r="A10270">
            <v>43497</v>
          </cell>
          <cell r="E10270">
            <v>0</v>
          </cell>
        </row>
        <row r="10271">
          <cell r="A10271">
            <v>43498</v>
          </cell>
          <cell r="E10271">
            <v>0</v>
          </cell>
        </row>
        <row r="10272">
          <cell r="A10272">
            <v>43499</v>
          </cell>
          <cell r="E10272">
            <v>0</v>
          </cell>
        </row>
        <row r="10273">
          <cell r="A10273">
            <v>43500</v>
          </cell>
          <cell r="E10273">
            <v>0</v>
          </cell>
        </row>
        <row r="10274">
          <cell r="A10274">
            <v>43501</v>
          </cell>
          <cell r="E10274">
            <v>0</v>
          </cell>
        </row>
        <row r="10275">
          <cell r="A10275">
            <v>43502</v>
          </cell>
          <cell r="E10275">
            <v>0</v>
          </cell>
        </row>
        <row r="10276">
          <cell r="A10276">
            <v>43503</v>
          </cell>
          <cell r="E10276">
            <v>0</v>
          </cell>
        </row>
        <row r="10277">
          <cell r="A10277">
            <v>43504</v>
          </cell>
          <cell r="E10277">
            <v>0</v>
          </cell>
        </row>
        <row r="10278">
          <cell r="A10278">
            <v>43505</v>
          </cell>
          <cell r="E10278">
            <v>0</v>
          </cell>
        </row>
        <row r="10279">
          <cell r="A10279">
            <v>43506</v>
          </cell>
          <cell r="E10279">
            <v>0</v>
          </cell>
        </row>
        <row r="10280">
          <cell r="A10280">
            <v>43507</v>
          </cell>
          <cell r="E10280">
            <v>0</v>
          </cell>
        </row>
        <row r="10281">
          <cell r="A10281">
            <v>43508</v>
          </cell>
          <cell r="E10281">
            <v>0</v>
          </cell>
        </row>
        <row r="10282">
          <cell r="A10282">
            <v>43509</v>
          </cell>
          <cell r="E10282">
            <v>0</v>
          </cell>
        </row>
        <row r="10283">
          <cell r="A10283">
            <v>43510</v>
          </cell>
          <cell r="E10283">
            <v>0</v>
          </cell>
        </row>
        <row r="10284">
          <cell r="A10284">
            <v>43511</v>
          </cell>
          <cell r="E10284">
            <v>0</v>
          </cell>
        </row>
        <row r="10285">
          <cell r="A10285">
            <v>43512</v>
          </cell>
          <cell r="E10285">
            <v>0</v>
          </cell>
        </row>
        <row r="10286">
          <cell r="A10286">
            <v>43513</v>
          </cell>
          <cell r="E10286">
            <v>0</v>
          </cell>
        </row>
        <row r="10287">
          <cell r="A10287">
            <v>43514</v>
          </cell>
          <cell r="E10287">
            <v>0</v>
          </cell>
        </row>
        <row r="10288">
          <cell r="A10288">
            <v>43515</v>
          </cell>
          <cell r="E10288">
            <v>0</v>
          </cell>
        </row>
        <row r="10289">
          <cell r="A10289">
            <v>43516</v>
          </cell>
          <cell r="E10289">
            <v>0</v>
          </cell>
        </row>
        <row r="10290">
          <cell r="A10290">
            <v>43517</v>
          </cell>
          <cell r="E10290">
            <v>0</v>
          </cell>
        </row>
        <row r="10291">
          <cell r="A10291">
            <v>43518</v>
          </cell>
          <cell r="E10291">
            <v>0</v>
          </cell>
        </row>
        <row r="10292">
          <cell r="A10292">
            <v>43519</v>
          </cell>
          <cell r="E10292">
            <v>0</v>
          </cell>
        </row>
        <row r="10293">
          <cell r="A10293">
            <v>43520</v>
          </cell>
          <cell r="E10293">
            <v>0</v>
          </cell>
        </row>
        <row r="10294">
          <cell r="A10294">
            <v>43521</v>
          </cell>
          <cell r="E10294">
            <v>0</v>
          </cell>
        </row>
        <row r="10295">
          <cell r="A10295">
            <v>43522</v>
          </cell>
          <cell r="E10295">
            <v>0</v>
          </cell>
        </row>
        <row r="10296">
          <cell r="A10296">
            <v>43523</v>
          </cell>
          <cell r="E10296">
            <v>0</v>
          </cell>
        </row>
        <row r="10297">
          <cell r="A10297">
            <v>43524</v>
          </cell>
          <cell r="E10297">
            <v>0</v>
          </cell>
        </row>
        <row r="10298">
          <cell r="A10298">
            <v>43525</v>
          </cell>
          <cell r="E10298">
            <v>0</v>
          </cell>
        </row>
        <row r="10299">
          <cell r="A10299">
            <v>43526</v>
          </cell>
          <cell r="E10299">
            <v>0</v>
          </cell>
        </row>
        <row r="10300">
          <cell r="A10300">
            <v>43527</v>
          </cell>
          <cell r="E10300">
            <v>0</v>
          </cell>
        </row>
        <row r="10301">
          <cell r="A10301">
            <v>43528</v>
          </cell>
          <cell r="E10301">
            <v>0</v>
          </cell>
        </row>
        <row r="10302">
          <cell r="A10302">
            <v>43529</v>
          </cell>
          <cell r="E10302">
            <v>0</v>
          </cell>
        </row>
        <row r="10303">
          <cell r="A10303">
            <v>43530</v>
          </cell>
          <cell r="E10303">
            <v>0</v>
          </cell>
        </row>
        <row r="10304">
          <cell r="A10304">
            <v>43531</v>
          </cell>
          <cell r="E10304">
            <v>0</v>
          </cell>
        </row>
        <row r="10305">
          <cell r="A10305">
            <v>43532</v>
          </cell>
          <cell r="E10305">
            <v>0</v>
          </cell>
        </row>
        <row r="10306">
          <cell r="A10306">
            <v>43533</v>
          </cell>
          <cell r="E10306">
            <v>0</v>
          </cell>
        </row>
        <row r="10307">
          <cell r="A10307">
            <v>43534</v>
          </cell>
          <cell r="E10307">
            <v>0</v>
          </cell>
        </row>
        <row r="10308">
          <cell r="A10308">
            <v>43535</v>
          </cell>
          <cell r="E10308">
            <v>0</v>
          </cell>
        </row>
        <row r="10309">
          <cell r="A10309">
            <v>43536</v>
          </cell>
          <cell r="E10309">
            <v>0</v>
          </cell>
        </row>
        <row r="10310">
          <cell r="A10310">
            <v>43537</v>
          </cell>
          <cell r="E10310">
            <v>0</v>
          </cell>
        </row>
        <row r="10311">
          <cell r="A10311">
            <v>43538</v>
          </cell>
          <cell r="E10311">
            <v>0</v>
          </cell>
        </row>
        <row r="10312">
          <cell r="A10312">
            <v>43539</v>
          </cell>
          <cell r="E10312">
            <v>0</v>
          </cell>
        </row>
        <row r="10313">
          <cell r="A10313">
            <v>43540</v>
          </cell>
          <cell r="E10313">
            <v>0</v>
          </cell>
        </row>
        <row r="10314">
          <cell r="A10314">
            <v>43541</v>
          </cell>
          <cell r="E10314">
            <v>0</v>
          </cell>
        </row>
        <row r="10315">
          <cell r="A10315">
            <v>43542</v>
          </cell>
          <cell r="E10315">
            <v>0</v>
          </cell>
        </row>
        <row r="10316">
          <cell r="A10316">
            <v>43543</v>
          </cell>
          <cell r="E10316">
            <v>0</v>
          </cell>
        </row>
        <row r="10317">
          <cell r="A10317">
            <v>43544</v>
          </cell>
          <cell r="E10317">
            <v>0</v>
          </cell>
        </row>
        <row r="10318">
          <cell r="A10318">
            <v>43545</v>
          </cell>
          <cell r="E10318">
            <v>0</v>
          </cell>
        </row>
        <row r="10319">
          <cell r="A10319">
            <v>43546</v>
          </cell>
          <cell r="E10319">
            <v>0</v>
          </cell>
        </row>
        <row r="10320">
          <cell r="A10320">
            <v>43547</v>
          </cell>
          <cell r="E10320">
            <v>0</v>
          </cell>
        </row>
        <row r="10321">
          <cell r="A10321">
            <v>43548</v>
          </cell>
          <cell r="E10321">
            <v>0</v>
          </cell>
        </row>
        <row r="10322">
          <cell r="A10322">
            <v>43549</v>
          </cell>
          <cell r="E10322">
            <v>0</v>
          </cell>
        </row>
        <row r="10323">
          <cell r="A10323">
            <v>43550</v>
          </cell>
          <cell r="E10323">
            <v>0</v>
          </cell>
        </row>
        <row r="10324">
          <cell r="A10324">
            <v>43551</v>
          </cell>
          <cell r="E10324">
            <v>0</v>
          </cell>
        </row>
        <row r="10325">
          <cell r="A10325">
            <v>43552</v>
          </cell>
          <cell r="E10325">
            <v>0</v>
          </cell>
        </row>
        <row r="10326">
          <cell r="A10326">
            <v>43553</v>
          </cell>
          <cell r="E10326">
            <v>0</v>
          </cell>
        </row>
        <row r="10327">
          <cell r="A10327">
            <v>43554</v>
          </cell>
          <cell r="E10327">
            <v>0</v>
          </cell>
        </row>
        <row r="10328">
          <cell r="A10328">
            <v>43555</v>
          </cell>
          <cell r="E10328">
            <v>0</v>
          </cell>
        </row>
        <row r="10329">
          <cell r="A10329">
            <v>43556</v>
          </cell>
          <cell r="E10329">
            <v>0</v>
          </cell>
        </row>
        <row r="10330">
          <cell r="A10330">
            <v>43557</v>
          </cell>
          <cell r="E10330">
            <v>0</v>
          </cell>
        </row>
        <row r="10331">
          <cell r="A10331">
            <v>43558</v>
          </cell>
          <cell r="E10331">
            <v>0</v>
          </cell>
        </row>
        <row r="10332">
          <cell r="A10332">
            <v>43559</v>
          </cell>
          <cell r="E10332">
            <v>0</v>
          </cell>
        </row>
        <row r="10333">
          <cell r="A10333">
            <v>43560</v>
          </cell>
          <cell r="E10333">
            <v>0</v>
          </cell>
        </row>
        <row r="10334">
          <cell r="A10334">
            <v>43561</v>
          </cell>
          <cell r="E10334">
            <v>0</v>
          </cell>
        </row>
        <row r="10335">
          <cell r="A10335">
            <v>43562</v>
          </cell>
          <cell r="E10335">
            <v>0</v>
          </cell>
        </row>
        <row r="10336">
          <cell r="A10336">
            <v>43563</v>
          </cell>
          <cell r="E10336">
            <v>0</v>
          </cell>
        </row>
        <row r="10337">
          <cell r="A10337">
            <v>43564</v>
          </cell>
          <cell r="E10337">
            <v>0</v>
          </cell>
        </row>
        <row r="10338">
          <cell r="A10338">
            <v>43565</v>
          </cell>
          <cell r="E10338">
            <v>0</v>
          </cell>
        </row>
        <row r="10339">
          <cell r="A10339">
            <v>43566</v>
          </cell>
          <cell r="E10339">
            <v>0</v>
          </cell>
        </row>
        <row r="10340">
          <cell r="A10340">
            <v>43567</v>
          </cell>
          <cell r="E10340">
            <v>0</v>
          </cell>
        </row>
        <row r="10341">
          <cell r="A10341">
            <v>43568</v>
          </cell>
          <cell r="E10341">
            <v>0</v>
          </cell>
        </row>
        <row r="10342">
          <cell r="A10342">
            <v>43569</v>
          </cell>
          <cell r="E10342">
            <v>0</v>
          </cell>
        </row>
        <row r="10343">
          <cell r="A10343">
            <v>43570</v>
          </cell>
          <cell r="E10343">
            <v>0</v>
          </cell>
        </row>
        <row r="10344">
          <cell r="A10344">
            <v>43571</v>
          </cell>
          <cell r="E10344">
            <v>0</v>
          </cell>
        </row>
        <row r="10345">
          <cell r="A10345">
            <v>43572</v>
          </cell>
          <cell r="E10345">
            <v>0</v>
          </cell>
        </row>
        <row r="10346">
          <cell r="A10346">
            <v>43573</v>
          </cell>
          <cell r="E10346">
            <v>0</v>
          </cell>
        </row>
        <row r="10347">
          <cell r="A10347">
            <v>43574</v>
          </cell>
          <cell r="E10347">
            <v>0</v>
          </cell>
        </row>
        <row r="10348">
          <cell r="A10348">
            <v>43575</v>
          </cell>
          <cell r="E10348">
            <v>0</v>
          </cell>
        </row>
        <row r="10349">
          <cell r="A10349">
            <v>43576</v>
          </cell>
          <cell r="E10349">
            <v>0</v>
          </cell>
        </row>
        <row r="10350">
          <cell r="A10350">
            <v>43577</v>
          </cell>
          <cell r="E10350">
            <v>0</v>
          </cell>
        </row>
        <row r="10351">
          <cell r="A10351">
            <v>43578</v>
          </cell>
          <cell r="E10351">
            <v>0</v>
          </cell>
        </row>
        <row r="10352">
          <cell r="A10352">
            <v>43579</v>
          </cell>
          <cell r="E10352">
            <v>0</v>
          </cell>
        </row>
        <row r="10353">
          <cell r="A10353">
            <v>43580</v>
          </cell>
          <cell r="E10353">
            <v>0</v>
          </cell>
        </row>
        <row r="10354">
          <cell r="A10354">
            <v>43581</v>
          </cell>
          <cell r="E10354">
            <v>0</v>
          </cell>
        </row>
        <row r="10355">
          <cell r="A10355">
            <v>43582</v>
          </cell>
          <cell r="E10355">
            <v>0</v>
          </cell>
        </row>
        <row r="10356">
          <cell r="A10356">
            <v>43583</v>
          </cell>
          <cell r="E10356">
            <v>0</v>
          </cell>
        </row>
        <row r="10357">
          <cell r="A10357">
            <v>43584</v>
          </cell>
          <cell r="E10357">
            <v>0</v>
          </cell>
        </row>
        <row r="10358">
          <cell r="A10358">
            <v>43585</v>
          </cell>
          <cell r="E10358">
            <v>0</v>
          </cell>
        </row>
        <row r="10359">
          <cell r="A10359">
            <v>43586</v>
          </cell>
          <cell r="E10359">
            <v>0</v>
          </cell>
        </row>
        <row r="10360">
          <cell r="A10360">
            <v>43587</v>
          </cell>
          <cell r="E10360">
            <v>0</v>
          </cell>
        </row>
        <row r="10361">
          <cell r="A10361">
            <v>43588</v>
          </cell>
          <cell r="E10361">
            <v>0</v>
          </cell>
        </row>
        <row r="10362">
          <cell r="A10362">
            <v>43589</v>
          </cell>
          <cell r="E10362">
            <v>0</v>
          </cell>
        </row>
        <row r="10363">
          <cell r="A10363">
            <v>43590</v>
          </cell>
          <cell r="E10363">
            <v>0</v>
          </cell>
        </row>
        <row r="10364">
          <cell r="A10364">
            <v>43591</v>
          </cell>
          <cell r="E10364">
            <v>0</v>
          </cell>
        </row>
        <row r="10365">
          <cell r="A10365">
            <v>43592</v>
          </cell>
          <cell r="E10365">
            <v>0</v>
          </cell>
        </row>
        <row r="10366">
          <cell r="A10366">
            <v>43593</v>
          </cell>
          <cell r="E10366">
            <v>0</v>
          </cell>
        </row>
        <row r="10367">
          <cell r="A10367">
            <v>43594</v>
          </cell>
          <cell r="E10367">
            <v>0</v>
          </cell>
        </row>
        <row r="10368">
          <cell r="A10368">
            <v>43595</v>
          </cell>
          <cell r="E10368">
            <v>0</v>
          </cell>
        </row>
        <row r="10369">
          <cell r="A10369">
            <v>43596</v>
          </cell>
          <cell r="E10369">
            <v>0</v>
          </cell>
        </row>
        <row r="10370">
          <cell r="A10370">
            <v>43597</v>
          </cell>
          <cell r="E10370">
            <v>0</v>
          </cell>
        </row>
        <row r="10371">
          <cell r="A10371">
            <v>43598</v>
          </cell>
          <cell r="E10371">
            <v>0</v>
          </cell>
        </row>
        <row r="10372">
          <cell r="A10372">
            <v>43599</v>
          </cell>
          <cell r="E10372">
            <v>0</v>
          </cell>
        </row>
        <row r="10373">
          <cell r="A10373">
            <v>43600</v>
          </cell>
          <cell r="E10373">
            <v>0</v>
          </cell>
        </row>
        <row r="10374">
          <cell r="A10374">
            <v>43601</v>
          </cell>
          <cell r="E10374">
            <v>0</v>
          </cell>
        </row>
        <row r="10375">
          <cell r="A10375">
            <v>43602</v>
          </cell>
          <cell r="E10375">
            <v>0</v>
          </cell>
        </row>
        <row r="10376">
          <cell r="A10376">
            <v>43603</v>
          </cell>
          <cell r="E10376">
            <v>0</v>
          </cell>
        </row>
        <row r="10377">
          <cell r="A10377">
            <v>43604</v>
          </cell>
          <cell r="E10377">
            <v>0</v>
          </cell>
        </row>
        <row r="10378">
          <cell r="A10378">
            <v>43605</v>
          </cell>
          <cell r="E10378">
            <v>0</v>
          </cell>
        </row>
        <row r="10379">
          <cell r="A10379">
            <v>43606</v>
          </cell>
          <cell r="E10379">
            <v>0</v>
          </cell>
        </row>
        <row r="10380">
          <cell r="A10380">
            <v>43607</v>
          </cell>
          <cell r="E10380">
            <v>0</v>
          </cell>
        </row>
        <row r="10381">
          <cell r="A10381">
            <v>43608</v>
          </cell>
          <cell r="E10381">
            <v>0</v>
          </cell>
        </row>
        <row r="10382">
          <cell r="A10382">
            <v>43609</v>
          </cell>
          <cell r="E10382">
            <v>0</v>
          </cell>
        </row>
        <row r="10383">
          <cell r="A10383">
            <v>43610</v>
          </cell>
          <cell r="E10383">
            <v>0</v>
          </cell>
        </row>
        <row r="10384">
          <cell r="A10384">
            <v>43611</v>
          </cell>
          <cell r="E10384">
            <v>0</v>
          </cell>
        </row>
        <row r="10385">
          <cell r="A10385">
            <v>43612</v>
          </cell>
          <cell r="E10385">
            <v>0</v>
          </cell>
        </row>
        <row r="10386">
          <cell r="A10386">
            <v>43613</v>
          </cell>
          <cell r="E10386">
            <v>0</v>
          </cell>
        </row>
        <row r="10387">
          <cell r="A10387">
            <v>43614</v>
          </cell>
          <cell r="E10387">
            <v>0</v>
          </cell>
        </row>
        <row r="10388">
          <cell r="A10388">
            <v>43615</v>
          </cell>
          <cell r="E10388">
            <v>0</v>
          </cell>
        </row>
        <row r="10389">
          <cell r="A10389">
            <v>43616</v>
          </cell>
          <cell r="E10389">
            <v>0</v>
          </cell>
        </row>
        <row r="10390">
          <cell r="A10390">
            <v>43617</v>
          </cell>
          <cell r="E10390">
            <v>0</v>
          </cell>
        </row>
        <row r="10391">
          <cell r="A10391">
            <v>43618</v>
          </cell>
          <cell r="E10391">
            <v>0</v>
          </cell>
        </row>
        <row r="10392">
          <cell r="A10392">
            <v>43619</v>
          </cell>
          <cell r="E10392">
            <v>0</v>
          </cell>
        </row>
        <row r="10393">
          <cell r="A10393">
            <v>43620</v>
          </cell>
          <cell r="E10393">
            <v>0</v>
          </cell>
        </row>
        <row r="10394">
          <cell r="A10394">
            <v>43621</v>
          </cell>
          <cell r="E10394">
            <v>0</v>
          </cell>
        </row>
        <row r="10395">
          <cell r="A10395">
            <v>43622</v>
          </cell>
          <cell r="E10395">
            <v>0</v>
          </cell>
        </row>
        <row r="10396">
          <cell r="A10396">
            <v>43623</v>
          </cell>
          <cell r="E10396">
            <v>0</v>
          </cell>
        </row>
        <row r="10397">
          <cell r="A10397">
            <v>43624</v>
          </cell>
          <cell r="E10397">
            <v>0</v>
          </cell>
        </row>
        <row r="10398">
          <cell r="A10398">
            <v>43625</v>
          </cell>
          <cell r="E10398">
            <v>0</v>
          </cell>
        </row>
        <row r="10399">
          <cell r="A10399">
            <v>43626</v>
          </cell>
          <cell r="E10399">
            <v>0</v>
          </cell>
        </row>
        <row r="10400">
          <cell r="A10400">
            <v>43627</v>
          </cell>
          <cell r="E10400">
            <v>0</v>
          </cell>
        </row>
        <row r="10401">
          <cell r="A10401">
            <v>43628</v>
          </cell>
          <cell r="E10401">
            <v>0</v>
          </cell>
        </row>
        <row r="10402">
          <cell r="A10402">
            <v>43629</v>
          </cell>
          <cell r="E10402">
            <v>0</v>
          </cell>
        </row>
        <row r="10403">
          <cell r="A10403">
            <v>43630</v>
          </cell>
          <cell r="E10403">
            <v>0</v>
          </cell>
        </row>
        <row r="10404">
          <cell r="A10404">
            <v>43631</v>
          </cell>
          <cell r="E10404">
            <v>0</v>
          </cell>
        </row>
        <row r="10405">
          <cell r="A10405">
            <v>43632</v>
          </cell>
          <cell r="E10405">
            <v>0</v>
          </cell>
        </row>
        <row r="10406">
          <cell r="A10406">
            <v>43633</v>
          </cell>
          <cell r="E10406">
            <v>0</v>
          </cell>
        </row>
        <row r="10407">
          <cell r="A10407">
            <v>43634</v>
          </cell>
          <cell r="E10407">
            <v>0</v>
          </cell>
        </row>
        <row r="10408">
          <cell r="A10408">
            <v>43635</v>
          </cell>
          <cell r="E10408">
            <v>0</v>
          </cell>
        </row>
        <row r="10409">
          <cell r="A10409">
            <v>43636</v>
          </cell>
          <cell r="E10409">
            <v>0</v>
          </cell>
        </row>
        <row r="10410">
          <cell r="A10410">
            <v>43637</v>
          </cell>
          <cell r="E10410">
            <v>0</v>
          </cell>
        </row>
        <row r="10411">
          <cell r="A10411">
            <v>43638</v>
          </cell>
          <cell r="E10411">
            <v>0</v>
          </cell>
        </row>
        <row r="10412">
          <cell r="A10412">
            <v>43639</v>
          </cell>
          <cell r="E10412">
            <v>0</v>
          </cell>
        </row>
        <row r="10413">
          <cell r="A10413">
            <v>43640</v>
          </cell>
          <cell r="E10413">
            <v>0</v>
          </cell>
        </row>
        <row r="10414">
          <cell r="A10414">
            <v>43641</v>
          </cell>
          <cell r="E10414">
            <v>0</v>
          </cell>
        </row>
        <row r="10415">
          <cell r="A10415">
            <v>43642</v>
          </cell>
          <cell r="E10415">
            <v>0</v>
          </cell>
        </row>
        <row r="10416">
          <cell r="A10416">
            <v>43643</v>
          </cell>
          <cell r="E10416">
            <v>0</v>
          </cell>
        </row>
        <row r="10417">
          <cell r="A10417">
            <v>43644</v>
          </cell>
          <cell r="E10417">
            <v>0</v>
          </cell>
        </row>
        <row r="10418">
          <cell r="A10418">
            <v>43645</v>
          </cell>
          <cell r="E10418">
            <v>0</v>
          </cell>
        </row>
        <row r="10419">
          <cell r="A10419">
            <v>43646</v>
          </cell>
          <cell r="E10419">
            <v>0</v>
          </cell>
        </row>
        <row r="10420">
          <cell r="A10420">
            <v>43647</v>
          </cell>
          <cell r="E10420">
            <v>0</v>
          </cell>
        </row>
        <row r="10421">
          <cell r="A10421">
            <v>43648</v>
          </cell>
          <cell r="E10421">
            <v>0</v>
          </cell>
        </row>
        <row r="10422">
          <cell r="A10422">
            <v>43649</v>
          </cell>
          <cell r="E10422">
            <v>0</v>
          </cell>
        </row>
        <row r="10423">
          <cell r="A10423">
            <v>43650</v>
          </cell>
          <cell r="E10423">
            <v>0</v>
          </cell>
        </row>
        <row r="10424">
          <cell r="A10424">
            <v>43651</v>
          </cell>
          <cell r="E10424">
            <v>0</v>
          </cell>
        </row>
        <row r="10425">
          <cell r="A10425">
            <v>43652</v>
          </cell>
          <cell r="E10425">
            <v>0</v>
          </cell>
        </row>
        <row r="10426">
          <cell r="A10426">
            <v>43653</v>
          </cell>
          <cell r="E10426">
            <v>0</v>
          </cell>
        </row>
        <row r="10427">
          <cell r="A10427">
            <v>43654</v>
          </cell>
          <cell r="E10427">
            <v>0</v>
          </cell>
        </row>
        <row r="10428">
          <cell r="A10428">
            <v>43655</v>
          </cell>
          <cell r="E10428">
            <v>0</v>
          </cell>
        </row>
        <row r="10429">
          <cell r="A10429">
            <v>43656</v>
          </cell>
          <cell r="E10429">
            <v>0</v>
          </cell>
        </row>
        <row r="10430">
          <cell r="A10430">
            <v>43657</v>
          </cell>
          <cell r="E10430">
            <v>0</v>
          </cell>
        </row>
        <row r="10431">
          <cell r="A10431">
            <v>43658</v>
          </cell>
          <cell r="E10431">
            <v>0</v>
          </cell>
        </row>
        <row r="10432">
          <cell r="A10432">
            <v>43659</v>
          </cell>
          <cell r="E10432">
            <v>0</v>
          </cell>
        </row>
        <row r="10433">
          <cell r="A10433">
            <v>43660</v>
          </cell>
          <cell r="E10433">
            <v>0</v>
          </cell>
        </row>
        <row r="10434">
          <cell r="A10434">
            <v>43661</v>
          </cell>
          <cell r="E10434">
            <v>0</v>
          </cell>
        </row>
        <row r="10435">
          <cell r="A10435">
            <v>43662</v>
          </cell>
          <cell r="E10435">
            <v>0</v>
          </cell>
        </row>
        <row r="10436">
          <cell r="A10436">
            <v>43663</v>
          </cell>
          <cell r="E10436">
            <v>0</v>
          </cell>
        </row>
        <row r="10437">
          <cell r="A10437">
            <v>43664</v>
          </cell>
          <cell r="E10437">
            <v>0</v>
          </cell>
        </row>
        <row r="10438">
          <cell r="A10438">
            <v>43665</v>
          </cell>
          <cell r="E10438">
            <v>0</v>
          </cell>
        </row>
        <row r="10439">
          <cell r="A10439">
            <v>43666</v>
          </cell>
          <cell r="E10439">
            <v>0</v>
          </cell>
        </row>
        <row r="10440">
          <cell r="A10440">
            <v>43667</v>
          </cell>
          <cell r="E10440">
            <v>0</v>
          </cell>
        </row>
        <row r="10441">
          <cell r="A10441">
            <v>43668</v>
          </cell>
          <cell r="E10441">
            <v>0</v>
          </cell>
        </row>
        <row r="10442">
          <cell r="A10442">
            <v>43669</v>
          </cell>
          <cell r="E10442">
            <v>0</v>
          </cell>
        </row>
        <row r="10443">
          <cell r="A10443">
            <v>43670</v>
          </cell>
          <cell r="E10443">
            <v>0</v>
          </cell>
        </row>
        <row r="10444">
          <cell r="A10444">
            <v>43671</v>
          </cell>
          <cell r="E10444">
            <v>0</v>
          </cell>
        </row>
        <row r="10445">
          <cell r="A10445">
            <v>43672</v>
          </cell>
          <cell r="E10445">
            <v>0</v>
          </cell>
        </row>
        <row r="10446">
          <cell r="A10446">
            <v>43673</v>
          </cell>
          <cell r="E10446">
            <v>0</v>
          </cell>
        </row>
        <row r="10447">
          <cell r="A10447">
            <v>43674</v>
          </cell>
          <cell r="E10447">
            <v>0</v>
          </cell>
        </row>
        <row r="10448">
          <cell r="A10448">
            <v>43675</v>
          </cell>
          <cell r="E10448">
            <v>0</v>
          </cell>
        </row>
        <row r="10449">
          <cell r="A10449">
            <v>43676</v>
          </cell>
          <cell r="E10449">
            <v>0</v>
          </cell>
        </row>
        <row r="10450">
          <cell r="A10450">
            <v>43677</v>
          </cell>
          <cell r="E10450">
            <v>0</v>
          </cell>
        </row>
        <row r="10451">
          <cell r="A10451">
            <v>43678</v>
          </cell>
          <cell r="E10451">
            <v>0</v>
          </cell>
        </row>
        <row r="10452">
          <cell r="A10452">
            <v>43679</v>
          </cell>
          <cell r="E10452">
            <v>0</v>
          </cell>
        </row>
        <row r="10453">
          <cell r="A10453">
            <v>43680</v>
          </cell>
          <cell r="E10453">
            <v>0</v>
          </cell>
        </row>
        <row r="10454">
          <cell r="A10454">
            <v>43681</v>
          </cell>
          <cell r="E10454">
            <v>0</v>
          </cell>
        </row>
        <row r="10455">
          <cell r="A10455">
            <v>43682</v>
          </cell>
          <cell r="E10455">
            <v>0</v>
          </cell>
        </row>
        <row r="10456">
          <cell r="A10456">
            <v>43683</v>
          </cell>
          <cell r="E10456">
            <v>0</v>
          </cell>
        </row>
        <row r="10457">
          <cell r="A10457">
            <v>43684</v>
          </cell>
          <cell r="E10457">
            <v>0</v>
          </cell>
        </row>
        <row r="10458">
          <cell r="A10458">
            <v>43685</v>
          </cell>
          <cell r="E10458">
            <v>0</v>
          </cell>
        </row>
        <row r="10459">
          <cell r="A10459">
            <v>43686</v>
          </cell>
          <cell r="E10459">
            <v>0</v>
          </cell>
        </row>
        <row r="10460">
          <cell r="A10460">
            <v>43687</v>
          </cell>
          <cell r="E10460">
            <v>0</v>
          </cell>
        </row>
        <row r="10461">
          <cell r="A10461">
            <v>43688</v>
          </cell>
          <cell r="E10461">
            <v>0</v>
          </cell>
        </row>
        <row r="10462">
          <cell r="A10462">
            <v>43689</v>
          </cell>
          <cell r="E10462">
            <v>0</v>
          </cell>
        </row>
        <row r="10463">
          <cell r="A10463">
            <v>43690</v>
          </cell>
          <cell r="E10463">
            <v>0</v>
          </cell>
        </row>
        <row r="10464">
          <cell r="A10464">
            <v>43691</v>
          </cell>
          <cell r="E10464">
            <v>0</v>
          </cell>
        </row>
        <row r="10465">
          <cell r="A10465">
            <v>43692</v>
          </cell>
          <cell r="E10465">
            <v>0</v>
          </cell>
        </row>
        <row r="10466">
          <cell r="A10466">
            <v>43693</v>
          </cell>
          <cell r="E10466">
            <v>0</v>
          </cell>
        </row>
        <row r="10467">
          <cell r="A10467">
            <v>43694</v>
          </cell>
          <cell r="E10467">
            <v>0</v>
          </cell>
        </row>
        <row r="10468">
          <cell r="A10468">
            <v>43695</v>
          </cell>
          <cell r="E10468">
            <v>0</v>
          </cell>
        </row>
        <row r="10469">
          <cell r="A10469">
            <v>43696</v>
          </cell>
          <cell r="E10469">
            <v>0</v>
          </cell>
        </row>
        <row r="10470">
          <cell r="A10470">
            <v>43697</v>
          </cell>
          <cell r="E10470">
            <v>0</v>
          </cell>
        </row>
        <row r="10471">
          <cell r="A10471">
            <v>43698</v>
          </cell>
          <cell r="E10471">
            <v>0</v>
          </cell>
        </row>
        <row r="10472">
          <cell r="A10472">
            <v>43699</v>
          </cell>
          <cell r="E10472">
            <v>0</v>
          </cell>
        </row>
        <row r="10473">
          <cell r="A10473">
            <v>43700</v>
          </cell>
          <cell r="E10473">
            <v>0</v>
          </cell>
        </row>
        <row r="10474">
          <cell r="A10474">
            <v>43701</v>
          </cell>
          <cell r="E10474">
            <v>0</v>
          </cell>
        </row>
        <row r="10475">
          <cell r="A10475">
            <v>43702</v>
          </cell>
          <cell r="E10475">
            <v>0</v>
          </cell>
        </row>
        <row r="10476">
          <cell r="A10476">
            <v>43703</v>
          </cell>
          <cell r="E10476">
            <v>0</v>
          </cell>
        </row>
        <row r="10477">
          <cell r="A10477">
            <v>43704</v>
          </cell>
          <cell r="E10477">
            <v>0</v>
          </cell>
        </row>
        <row r="10478">
          <cell r="A10478">
            <v>43705</v>
          </cell>
          <cell r="E10478">
            <v>0</v>
          </cell>
        </row>
        <row r="10479">
          <cell r="A10479">
            <v>43706</v>
          </cell>
          <cell r="E10479">
            <v>0</v>
          </cell>
        </row>
        <row r="10480">
          <cell r="A10480">
            <v>43707</v>
          </cell>
          <cell r="E10480">
            <v>0</v>
          </cell>
        </row>
        <row r="10481">
          <cell r="A10481">
            <v>43708</v>
          </cell>
          <cell r="E10481">
            <v>0</v>
          </cell>
        </row>
        <row r="10482">
          <cell r="A10482">
            <v>43709</v>
          </cell>
          <cell r="E10482">
            <v>0</v>
          </cell>
        </row>
        <row r="10483">
          <cell r="A10483">
            <v>43710</v>
          </cell>
          <cell r="E10483">
            <v>0</v>
          </cell>
        </row>
        <row r="10484">
          <cell r="A10484">
            <v>43711</v>
          </cell>
          <cell r="E10484">
            <v>0</v>
          </cell>
        </row>
        <row r="10485">
          <cell r="A10485">
            <v>43712</v>
          </cell>
          <cell r="E10485">
            <v>0</v>
          </cell>
        </row>
        <row r="10486">
          <cell r="A10486">
            <v>43713</v>
          </cell>
          <cell r="E10486">
            <v>0</v>
          </cell>
        </row>
        <row r="10487">
          <cell r="A10487">
            <v>43714</v>
          </cell>
          <cell r="E10487">
            <v>0</v>
          </cell>
        </row>
        <row r="10488">
          <cell r="A10488">
            <v>43715</v>
          </cell>
          <cell r="E10488">
            <v>0</v>
          </cell>
        </row>
        <row r="10489">
          <cell r="A10489">
            <v>43716</v>
          </cell>
          <cell r="E10489">
            <v>0</v>
          </cell>
        </row>
        <row r="10490">
          <cell r="A10490">
            <v>43717</v>
          </cell>
          <cell r="E10490">
            <v>0</v>
          </cell>
        </row>
        <row r="10491">
          <cell r="A10491">
            <v>43718</v>
          </cell>
          <cell r="E10491">
            <v>0</v>
          </cell>
        </row>
        <row r="10492">
          <cell r="A10492">
            <v>43719</v>
          </cell>
          <cell r="E10492">
            <v>0</v>
          </cell>
        </row>
        <row r="10493">
          <cell r="A10493">
            <v>43720</v>
          </cell>
          <cell r="E10493">
            <v>0</v>
          </cell>
        </row>
        <row r="10494">
          <cell r="A10494">
            <v>43721</v>
          </cell>
          <cell r="E10494">
            <v>0</v>
          </cell>
        </row>
        <row r="10495">
          <cell r="A10495">
            <v>43722</v>
          </cell>
          <cell r="E10495">
            <v>0</v>
          </cell>
        </row>
        <row r="10496">
          <cell r="A10496">
            <v>43723</v>
          </cell>
          <cell r="E10496">
            <v>0</v>
          </cell>
        </row>
        <row r="10497">
          <cell r="A10497">
            <v>43724</v>
          </cell>
          <cell r="E10497">
            <v>0</v>
          </cell>
        </row>
        <row r="10498">
          <cell r="A10498">
            <v>43725</v>
          </cell>
          <cell r="E10498">
            <v>0</v>
          </cell>
        </row>
        <row r="10499">
          <cell r="A10499">
            <v>43726</v>
          </cell>
          <cell r="E10499">
            <v>0</v>
          </cell>
        </row>
        <row r="10500">
          <cell r="A10500">
            <v>43727</v>
          </cell>
          <cell r="E10500">
            <v>0</v>
          </cell>
        </row>
        <row r="10501">
          <cell r="A10501">
            <v>43728</v>
          </cell>
          <cell r="E10501">
            <v>0</v>
          </cell>
        </row>
        <row r="10502">
          <cell r="A10502">
            <v>43729</v>
          </cell>
          <cell r="E10502">
            <v>0</v>
          </cell>
        </row>
        <row r="10503">
          <cell r="A10503">
            <v>43730</v>
          </cell>
          <cell r="E10503">
            <v>0</v>
          </cell>
        </row>
        <row r="10504">
          <cell r="A10504">
            <v>43731</v>
          </cell>
          <cell r="E10504">
            <v>0</v>
          </cell>
        </row>
        <row r="10505">
          <cell r="A10505">
            <v>43732</v>
          </cell>
          <cell r="E10505">
            <v>0</v>
          </cell>
        </row>
        <row r="10506">
          <cell r="A10506">
            <v>43733</v>
          </cell>
          <cell r="E10506">
            <v>0</v>
          </cell>
        </row>
        <row r="10507">
          <cell r="A10507">
            <v>43734</v>
          </cell>
          <cell r="E10507">
            <v>0</v>
          </cell>
        </row>
        <row r="10508">
          <cell r="A10508">
            <v>43735</v>
          </cell>
          <cell r="E10508">
            <v>0</v>
          </cell>
        </row>
        <row r="10509">
          <cell r="A10509">
            <v>43736</v>
          </cell>
          <cell r="E10509">
            <v>0</v>
          </cell>
        </row>
        <row r="10510">
          <cell r="A10510">
            <v>43737</v>
          </cell>
          <cell r="E10510">
            <v>0</v>
          </cell>
        </row>
        <row r="10511">
          <cell r="A10511">
            <v>43738</v>
          </cell>
          <cell r="E10511">
            <v>0</v>
          </cell>
        </row>
        <row r="10512">
          <cell r="A10512">
            <v>43739</v>
          </cell>
          <cell r="E10512">
            <v>0</v>
          </cell>
        </row>
        <row r="10513">
          <cell r="A10513">
            <v>43740</v>
          </cell>
          <cell r="E10513">
            <v>0</v>
          </cell>
        </row>
        <row r="10514">
          <cell r="A10514">
            <v>43741</v>
          </cell>
          <cell r="E10514">
            <v>0</v>
          </cell>
        </row>
        <row r="10515">
          <cell r="A10515">
            <v>43742</v>
          </cell>
          <cell r="E10515">
            <v>0</v>
          </cell>
        </row>
        <row r="10516">
          <cell r="A10516">
            <v>43743</v>
          </cell>
          <cell r="E10516">
            <v>0</v>
          </cell>
        </row>
        <row r="10517">
          <cell r="A10517">
            <v>43744</v>
          </cell>
          <cell r="E10517">
            <v>0</v>
          </cell>
        </row>
        <row r="10518">
          <cell r="A10518">
            <v>43745</v>
          </cell>
          <cell r="E10518">
            <v>0</v>
          </cell>
        </row>
        <row r="10519">
          <cell r="A10519">
            <v>43746</v>
          </cell>
          <cell r="E10519">
            <v>0</v>
          </cell>
        </row>
        <row r="10520">
          <cell r="A10520">
            <v>43747</v>
          </cell>
          <cell r="E10520">
            <v>0</v>
          </cell>
        </row>
        <row r="10521">
          <cell r="A10521">
            <v>43748</v>
          </cell>
          <cell r="E10521">
            <v>0</v>
          </cell>
        </row>
        <row r="10522">
          <cell r="A10522">
            <v>43749</v>
          </cell>
          <cell r="E10522">
            <v>0</v>
          </cell>
        </row>
        <row r="10523">
          <cell r="A10523">
            <v>43750</v>
          </cell>
          <cell r="E10523">
            <v>0</v>
          </cell>
        </row>
        <row r="10524">
          <cell r="A10524">
            <v>43751</v>
          </cell>
          <cell r="E10524">
            <v>0</v>
          </cell>
        </row>
        <row r="10525">
          <cell r="A10525">
            <v>43752</v>
          </cell>
          <cell r="E10525">
            <v>0</v>
          </cell>
        </row>
        <row r="10526">
          <cell r="A10526">
            <v>43753</v>
          </cell>
          <cell r="E10526">
            <v>0</v>
          </cell>
        </row>
        <row r="10527">
          <cell r="A10527">
            <v>43754</v>
          </cell>
          <cell r="E10527">
            <v>0</v>
          </cell>
        </row>
        <row r="10528">
          <cell r="A10528">
            <v>43755</v>
          </cell>
          <cell r="E10528">
            <v>0</v>
          </cell>
        </row>
        <row r="10529">
          <cell r="A10529">
            <v>43756</v>
          </cell>
          <cell r="E10529">
            <v>0</v>
          </cell>
        </row>
        <row r="10530">
          <cell r="A10530">
            <v>43757</v>
          </cell>
          <cell r="E10530">
            <v>0</v>
          </cell>
        </row>
        <row r="10531">
          <cell r="A10531">
            <v>43758</v>
          </cell>
          <cell r="E10531">
            <v>0</v>
          </cell>
        </row>
        <row r="10532">
          <cell r="A10532">
            <v>43759</v>
          </cell>
          <cell r="E10532">
            <v>0</v>
          </cell>
        </row>
        <row r="10533">
          <cell r="A10533">
            <v>43760</v>
          </cell>
          <cell r="E10533">
            <v>0</v>
          </cell>
        </row>
        <row r="10534">
          <cell r="A10534">
            <v>43761</v>
          </cell>
          <cell r="E10534">
            <v>0</v>
          </cell>
        </row>
        <row r="10535">
          <cell r="A10535">
            <v>43762</v>
          </cell>
          <cell r="E10535">
            <v>0</v>
          </cell>
        </row>
        <row r="10536">
          <cell r="A10536">
            <v>43763</v>
          </cell>
          <cell r="E10536">
            <v>0</v>
          </cell>
        </row>
        <row r="10537">
          <cell r="A10537">
            <v>43764</v>
          </cell>
          <cell r="E10537">
            <v>0</v>
          </cell>
        </row>
        <row r="10538">
          <cell r="A10538">
            <v>43765</v>
          </cell>
          <cell r="E10538">
            <v>0</v>
          </cell>
        </row>
        <row r="10539">
          <cell r="A10539">
            <v>43766</v>
          </cell>
          <cell r="E10539">
            <v>0</v>
          </cell>
        </row>
        <row r="10540">
          <cell r="A10540">
            <v>43767</v>
          </cell>
          <cell r="E10540">
            <v>0</v>
          </cell>
        </row>
        <row r="10541">
          <cell r="A10541">
            <v>43768</v>
          </cell>
          <cell r="E10541">
            <v>0</v>
          </cell>
        </row>
        <row r="10542">
          <cell r="A10542">
            <v>43769</v>
          </cell>
          <cell r="E10542">
            <v>0</v>
          </cell>
        </row>
        <row r="10543">
          <cell r="A10543">
            <v>43770</v>
          </cell>
          <cell r="E10543">
            <v>0</v>
          </cell>
        </row>
        <row r="10544">
          <cell r="A10544">
            <v>43771</v>
          </cell>
          <cell r="E10544">
            <v>0</v>
          </cell>
        </row>
        <row r="10545">
          <cell r="A10545">
            <v>43772</v>
          </cell>
          <cell r="E10545">
            <v>0</v>
          </cell>
        </row>
        <row r="10546">
          <cell r="A10546">
            <v>43773</v>
          </cell>
          <cell r="E10546">
            <v>0</v>
          </cell>
        </row>
        <row r="10547">
          <cell r="A10547">
            <v>43774</v>
          </cell>
          <cell r="E10547">
            <v>0</v>
          </cell>
        </row>
        <row r="10548">
          <cell r="A10548">
            <v>43775</v>
          </cell>
          <cell r="E10548">
            <v>0</v>
          </cell>
        </row>
        <row r="10549">
          <cell r="A10549">
            <v>43776</v>
          </cell>
          <cell r="E10549">
            <v>0</v>
          </cell>
        </row>
        <row r="10550">
          <cell r="A10550">
            <v>43777</v>
          </cell>
          <cell r="E10550">
            <v>0</v>
          </cell>
        </row>
        <row r="10551">
          <cell r="A10551">
            <v>43778</v>
          </cell>
          <cell r="E10551">
            <v>0</v>
          </cell>
        </row>
        <row r="10552">
          <cell r="A10552">
            <v>43779</v>
          </cell>
          <cell r="E10552">
            <v>0</v>
          </cell>
        </row>
        <row r="10553">
          <cell r="A10553">
            <v>43780</v>
          </cell>
          <cell r="E10553">
            <v>0</v>
          </cell>
        </row>
        <row r="10554">
          <cell r="A10554">
            <v>43781</v>
          </cell>
          <cell r="E10554">
            <v>0</v>
          </cell>
        </row>
        <row r="10555">
          <cell r="A10555">
            <v>43782</v>
          </cell>
          <cell r="E10555">
            <v>0</v>
          </cell>
        </row>
        <row r="10556">
          <cell r="A10556">
            <v>43783</v>
          </cell>
          <cell r="E10556">
            <v>0</v>
          </cell>
        </row>
        <row r="10557">
          <cell r="A10557">
            <v>43784</v>
          </cell>
          <cell r="E10557">
            <v>0</v>
          </cell>
        </row>
        <row r="10558">
          <cell r="A10558">
            <v>43785</v>
          </cell>
          <cell r="E10558">
            <v>0</v>
          </cell>
        </row>
        <row r="10559">
          <cell r="A10559">
            <v>43786</v>
          </cell>
          <cell r="E10559">
            <v>0</v>
          </cell>
        </row>
        <row r="10560">
          <cell r="A10560">
            <v>43787</v>
          </cell>
          <cell r="E10560">
            <v>0</v>
          </cell>
        </row>
        <row r="10561">
          <cell r="A10561">
            <v>43788</v>
          </cell>
          <cell r="E10561">
            <v>0</v>
          </cell>
        </row>
        <row r="10562">
          <cell r="A10562">
            <v>43789</v>
          </cell>
          <cell r="E10562">
            <v>0</v>
          </cell>
        </row>
        <row r="10563">
          <cell r="A10563">
            <v>43790</v>
          </cell>
          <cell r="E10563">
            <v>0</v>
          </cell>
        </row>
        <row r="10564">
          <cell r="A10564">
            <v>43791</v>
          </cell>
          <cell r="E10564">
            <v>0</v>
          </cell>
        </row>
        <row r="10565">
          <cell r="A10565">
            <v>43792</v>
          </cell>
          <cell r="E10565">
            <v>0</v>
          </cell>
        </row>
        <row r="10566">
          <cell r="A10566">
            <v>43793</v>
          </cell>
          <cell r="E10566">
            <v>0</v>
          </cell>
        </row>
        <row r="10567">
          <cell r="A10567">
            <v>43794</v>
          </cell>
          <cell r="E10567">
            <v>0</v>
          </cell>
        </row>
        <row r="10568">
          <cell r="A10568">
            <v>43795</v>
          </cell>
          <cell r="E10568">
            <v>0</v>
          </cell>
        </row>
        <row r="10569">
          <cell r="A10569">
            <v>43796</v>
          </cell>
          <cell r="E10569">
            <v>0</v>
          </cell>
        </row>
        <row r="10570">
          <cell r="A10570">
            <v>43797</v>
          </cell>
          <cell r="E10570">
            <v>0</v>
          </cell>
        </row>
        <row r="10571">
          <cell r="A10571">
            <v>43798</v>
          </cell>
          <cell r="E10571">
            <v>0</v>
          </cell>
        </row>
        <row r="10572">
          <cell r="A10572">
            <v>43799</v>
          </cell>
          <cell r="E10572">
            <v>0</v>
          </cell>
        </row>
        <row r="10573">
          <cell r="A10573">
            <v>43800</v>
          </cell>
          <cell r="E10573">
            <v>0</v>
          </cell>
        </row>
        <row r="10574">
          <cell r="A10574">
            <v>43801</v>
          </cell>
          <cell r="E10574">
            <v>0</v>
          </cell>
        </row>
        <row r="10575">
          <cell r="A10575">
            <v>43802</v>
          </cell>
          <cell r="E10575">
            <v>0</v>
          </cell>
        </row>
        <row r="10576">
          <cell r="A10576">
            <v>43803</v>
          </cell>
          <cell r="E10576">
            <v>0</v>
          </cell>
        </row>
        <row r="10577">
          <cell r="A10577">
            <v>43804</v>
          </cell>
          <cell r="E10577">
            <v>0</v>
          </cell>
        </row>
        <row r="10578">
          <cell r="A10578">
            <v>43805</v>
          </cell>
          <cell r="E10578">
            <v>0</v>
          </cell>
        </row>
        <row r="10579">
          <cell r="A10579">
            <v>43806</v>
          </cell>
          <cell r="E10579">
            <v>0</v>
          </cell>
        </row>
        <row r="10580">
          <cell r="A10580">
            <v>43807</v>
          </cell>
          <cell r="E10580">
            <v>0</v>
          </cell>
        </row>
        <row r="10581">
          <cell r="A10581">
            <v>43808</v>
          </cell>
          <cell r="E10581">
            <v>0</v>
          </cell>
        </row>
        <row r="10582">
          <cell r="A10582">
            <v>43809</v>
          </cell>
          <cell r="E10582">
            <v>0</v>
          </cell>
        </row>
        <row r="10583">
          <cell r="A10583">
            <v>43810</v>
          </cell>
          <cell r="E10583">
            <v>0</v>
          </cell>
        </row>
        <row r="10584">
          <cell r="A10584">
            <v>43811</v>
          </cell>
          <cell r="E10584">
            <v>0</v>
          </cell>
        </row>
        <row r="10585">
          <cell r="A10585">
            <v>43812</v>
          </cell>
          <cell r="E10585">
            <v>0</v>
          </cell>
        </row>
        <row r="10586">
          <cell r="A10586">
            <v>43813</v>
          </cell>
          <cell r="E10586">
            <v>0</v>
          </cell>
        </row>
        <row r="10587">
          <cell r="A10587">
            <v>43814</v>
          </cell>
          <cell r="E10587">
            <v>0</v>
          </cell>
        </row>
        <row r="10588">
          <cell r="A10588">
            <v>43815</v>
          </cell>
          <cell r="E10588">
            <v>0</v>
          </cell>
        </row>
        <row r="10589">
          <cell r="A10589">
            <v>43816</v>
          </cell>
          <cell r="E10589">
            <v>0</v>
          </cell>
        </row>
        <row r="10590">
          <cell r="A10590">
            <v>43817</v>
          </cell>
          <cell r="E10590">
            <v>0</v>
          </cell>
        </row>
        <row r="10591">
          <cell r="A10591">
            <v>43818</v>
          </cell>
          <cell r="E10591">
            <v>0</v>
          </cell>
        </row>
        <row r="10592">
          <cell r="A10592">
            <v>43819</v>
          </cell>
          <cell r="E10592">
            <v>0</v>
          </cell>
        </row>
        <row r="10593">
          <cell r="A10593">
            <v>43820</v>
          </cell>
          <cell r="E10593">
            <v>0</v>
          </cell>
        </row>
        <row r="10594">
          <cell r="A10594">
            <v>43821</v>
          </cell>
          <cell r="E10594">
            <v>0</v>
          </cell>
        </row>
        <row r="10595">
          <cell r="A10595">
            <v>43822</v>
          </cell>
          <cell r="E10595">
            <v>0</v>
          </cell>
        </row>
        <row r="10596">
          <cell r="A10596">
            <v>43823</v>
          </cell>
          <cell r="E10596">
            <v>0</v>
          </cell>
        </row>
        <row r="10597">
          <cell r="A10597">
            <v>43824</v>
          </cell>
          <cell r="E10597">
            <v>0</v>
          </cell>
        </row>
        <row r="10598">
          <cell r="A10598">
            <v>43825</v>
          </cell>
          <cell r="E10598">
            <v>0</v>
          </cell>
        </row>
        <row r="10599">
          <cell r="A10599">
            <v>43826</v>
          </cell>
          <cell r="E10599">
            <v>0</v>
          </cell>
        </row>
        <row r="10600">
          <cell r="A10600">
            <v>43827</v>
          </cell>
          <cell r="E10600">
            <v>0</v>
          </cell>
        </row>
        <row r="10601">
          <cell r="A10601">
            <v>43828</v>
          </cell>
          <cell r="E10601">
            <v>0</v>
          </cell>
        </row>
        <row r="10602">
          <cell r="A10602">
            <v>43829</v>
          </cell>
          <cell r="E10602">
            <v>0</v>
          </cell>
        </row>
        <row r="10603">
          <cell r="A10603">
            <v>43830</v>
          </cell>
          <cell r="E10603">
            <v>0</v>
          </cell>
        </row>
        <row r="10604">
          <cell r="A10604">
            <v>43831</v>
          </cell>
          <cell r="E10604">
            <v>0</v>
          </cell>
        </row>
        <row r="10605">
          <cell r="A10605">
            <v>43832</v>
          </cell>
          <cell r="E10605">
            <v>0</v>
          </cell>
        </row>
        <row r="10606">
          <cell r="A10606">
            <v>43833</v>
          </cell>
          <cell r="E10606">
            <v>0</v>
          </cell>
        </row>
        <row r="10607">
          <cell r="A10607">
            <v>43834</v>
          </cell>
          <cell r="E10607">
            <v>0</v>
          </cell>
        </row>
        <row r="10608">
          <cell r="A10608">
            <v>43835</v>
          </cell>
          <cell r="E10608">
            <v>0</v>
          </cell>
        </row>
        <row r="10609">
          <cell r="A10609">
            <v>43836</v>
          </cell>
          <cell r="E10609">
            <v>0</v>
          </cell>
        </row>
        <row r="10610">
          <cell r="A10610">
            <v>43837</v>
          </cell>
          <cell r="E10610">
            <v>0</v>
          </cell>
        </row>
        <row r="10611">
          <cell r="A10611">
            <v>43838</v>
          </cell>
          <cell r="E10611">
            <v>0</v>
          </cell>
        </row>
        <row r="10612">
          <cell r="A10612">
            <v>43839</v>
          </cell>
          <cell r="E10612">
            <v>0</v>
          </cell>
        </row>
        <row r="10613">
          <cell r="A10613">
            <v>43840</v>
          </cell>
          <cell r="E10613">
            <v>0</v>
          </cell>
        </row>
        <row r="10614">
          <cell r="A10614">
            <v>43841</v>
          </cell>
          <cell r="E10614">
            <v>0</v>
          </cell>
        </row>
        <row r="10615">
          <cell r="A10615">
            <v>43842</v>
          </cell>
          <cell r="E10615">
            <v>0</v>
          </cell>
        </row>
        <row r="10616">
          <cell r="A10616">
            <v>43843</v>
          </cell>
          <cell r="E10616">
            <v>0</v>
          </cell>
        </row>
        <row r="10617">
          <cell r="A10617">
            <v>43844</v>
          </cell>
          <cell r="E10617">
            <v>0</v>
          </cell>
        </row>
        <row r="10618">
          <cell r="A10618">
            <v>43845</v>
          </cell>
          <cell r="E10618">
            <v>0</v>
          </cell>
        </row>
        <row r="10619">
          <cell r="A10619">
            <v>43846</v>
          </cell>
          <cell r="E10619">
            <v>0</v>
          </cell>
        </row>
        <row r="10620">
          <cell r="A10620">
            <v>43847</v>
          </cell>
          <cell r="E10620">
            <v>0</v>
          </cell>
        </row>
        <row r="10621">
          <cell r="A10621">
            <v>43848</v>
          </cell>
          <cell r="E10621">
            <v>0</v>
          </cell>
        </row>
        <row r="10622">
          <cell r="A10622">
            <v>43849</v>
          </cell>
          <cell r="E10622">
            <v>0</v>
          </cell>
        </row>
        <row r="10623">
          <cell r="A10623">
            <v>43850</v>
          </cell>
          <cell r="E10623">
            <v>0</v>
          </cell>
        </row>
        <row r="10624">
          <cell r="A10624">
            <v>43851</v>
          </cell>
          <cell r="E10624">
            <v>0</v>
          </cell>
        </row>
        <row r="10625">
          <cell r="A10625">
            <v>43852</v>
          </cell>
          <cell r="E10625">
            <v>0</v>
          </cell>
        </row>
        <row r="10626">
          <cell r="A10626">
            <v>43853</v>
          </cell>
          <cell r="E10626">
            <v>0</v>
          </cell>
        </row>
        <row r="10627">
          <cell r="A10627">
            <v>43854</v>
          </cell>
          <cell r="E10627">
            <v>0</v>
          </cell>
        </row>
        <row r="10628">
          <cell r="A10628">
            <v>43855</v>
          </cell>
          <cell r="E10628">
            <v>0</v>
          </cell>
        </row>
        <row r="10629">
          <cell r="A10629">
            <v>43856</v>
          </cell>
          <cell r="E10629">
            <v>0</v>
          </cell>
        </row>
        <row r="10630">
          <cell r="A10630">
            <v>43857</v>
          </cell>
          <cell r="E10630">
            <v>0</v>
          </cell>
        </row>
        <row r="10631">
          <cell r="A10631">
            <v>43858</v>
          </cell>
          <cell r="E10631">
            <v>0</v>
          </cell>
        </row>
        <row r="10632">
          <cell r="A10632">
            <v>43859</v>
          </cell>
          <cell r="E10632">
            <v>0</v>
          </cell>
        </row>
        <row r="10633">
          <cell r="A10633">
            <v>43860</v>
          </cell>
          <cell r="E10633">
            <v>0</v>
          </cell>
        </row>
        <row r="10634">
          <cell r="A10634">
            <v>43861</v>
          </cell>
          <cell r="E10634">
            <v>0</v>
          </cell>
        </row>
        <row r="10635">
          <cell r="A10635">
            <v>43862</v>
          </cell>
          <cell r="E10635">
            <v>0</v>
          </cell>
        </row>
        <row r="10636">
          <cell r="A10636">
            <v>43863</v>
          </cell>
          <cell r="E10636">
            <v>0</v>
          </cell>
        </row>
        <row r="10637">
          <cell r="A10637">
            <v>43864</v>
          </cell>
          <cell r="E10637">
            <v>0</v>
          </cell>
        </row>
        <row r="10638">
          <cell r="A10638">
            <v>43865</v>
          </cell>
          <cell r="E10638">
            <v>0</v>
          </cell>
        </row>
        <row r="10639">
          <cell r="A10639">
            <v>43866</v>
          </cell>
          <cell r="E10639">
            <v>0</v>
          </cell>
        </row>
        <row r="10640">
          <cell r="A10640">
            <v>43867</v>
          </cell>
          <cell r="E10640">
            <v>0</v>
          </cell>
        </row>
        <row r="10641">
          <cell r="A10641">
            <v>43868</v>
          </cell>
          <cell r="E10641">
            <v>0</v>
          </cell>
        </row>
        <row r="10642">
          <cell r="A10642">
            <v>43869</v>
          </cell>
          <cell r="E10642">
            <v>0</v>
          </cell>
        </row>
        <row r="10643">
          <cell r="A10643">
            <v>43870</v>
          </cell>
          <cell r="E10643">
            <v>0</v>
          </cell>
        </row>
        <row r="10644">
          <cell r="A10644">
            <v>43871</v>
          </cell>
          <cell r="E10644">
            <v>0</v>
          </cell>
        </row>
        <row r="10645">
          <cell r="A10645">
            <v>43872</v>
          </cell>
          <cell r="E10645">
            <v>0</v>
          </cell>
        </row>
        <row r="10646">
          <cell r="A10646">
            <v>43873</v>
          </cell>
          <cell r="E10646">
            <v>0</v>
          </cell>
        </row>
        <row r="10647">
          <cell r="A10647">
            <v>43874</v>
          </cell>
          <cell r="E10647">
            <v>0</v>
          </cell>
        </row>
        <row r="10648">
          <cell r="A10648">
            <v>43875</v>
          </cell>
          <cell r="E10648">
            <v>0</v>
          </cell>
        </row>
        <row r="10649">
          <cell r="A10649">
            <v>43876</v>
          </cell>
          <cell r="E10649">
            <v>0</v>
          </cell>
        </row>
        <row r="10650">
          <cell r="A10650">
            <v>43877</v>
          </cell>
          <cell r="E10650">
            <v>0</v>
          </cell>
        </row>
        <row r="10651">
          <cell r="A10651">
            <v>43878</v>
          </cell>
          <cell r="E10651">
            <v>0</v>
          </cell>
        </row>
        <row r="10652">
          <cell r="A10652">
            <v>43879</v>
          </cell>
          <cell r="E10652">
            <v>0</v>
          </cell>
        </row>
        <row r="10653">
          <cell r="A10653">
            <v>43880</v>
          </cell>
          <cell r="E10653">
            <v>0</v>
          </cell>
        </row>
        <row r="10654">
          <cell r="A10654">
            <v>43881</v>
          </cell>
          <cell r="E10654">
            <v>0</v>
          </cell>
        </row>
        <row r="10655">
          <cell r="A10655">
            <v>43882</v>
          </cell>
          <cell r="E10655">
            <v>0</v>
          </cell>
        </row>
        <row r="10656">
          <cell r="A10656">
            <v>43883</v>
          </cell>
          <cell r="E10656">
            <v>0</v>
          </cell>
        </row>
        <row r="10657">
          <cell r="A10657">
            <v>43884</v>
          </cell>
          <cell r="E10657">
            <v>0</v>
          </cell>
        </row>
        <row r="10658">
          <cell r="A10658">
            <v>43885</v>
          </cell>
          <cell r="E10658">
            <v>0</v>
          </cell>
        </row>
        <row r="10659">
          <cell r="A10659">
            <v>43886</v>
          </cell>
          <cell r="E10659">
            <v>0</v>
          </cell>
        </row>
        <row r="10660">
          <cell r="A10660">
            <v>43887</v>
          </cell>
          <cell r="E10660">
            <v>0</v>
          </cell>
        </row>
        <row r="10661">
          <cell r="A10661">
            <v>43888</v>
          </cell>
          <cell r="E10661">
            <v>0</v>
          </cell>
        </row>
        <row r="10662">
          <cell r="A10662">
            <v>43889</v>
          </cell>
          <cell r="E10662">
            <v>0</v>
          </cell>
        </row>
        <row r="10663">
          <cell r="A10663">
            <v>43890</v>
          </cell>
          <cell r="E10663">
            <v>0</v>
          </cell>
        </row>
        <row r="10664">
          <cell r="A10664">
            <v>43891</v>
          </cell>
          <cell r="E10664">
            <v>0</v>
          </cell>
        </row>
        <row r="10665">
          <cell r="A10665">
            <v>43892</v>
          </cell>
          <cell r="E10665">
            <v>0</v>
          </cell>
        </row>
        <row r="10666">
          <cell r="A10666">
            <v>43893</v>
          </cell>
          <cell r="E10666">
            <v>0</v>
          </cell>
        </row>
        <row r="10667">
          <cell r="A10667">
            <v>43894</v>
          </cell>
          <cell r="E10667">
            <v>0</v>
          </cell>
        </row>
        <row r="10668">
          <cell r="A10668">
            <v>43895</v>
          </cell>
          <cell r="E10668">
            <v>0</v>
          </cell>
        </row>
        <row r="10669">
          <cell r="A10669">
            <v>43896</v>
          </cell>
          <cell r="E10669">
            <v>0</v>
          </cell>
        </row>
        <row r="10670">
          <cell r="A10670">
            <v>43897</v>
          </cell>
          <cell r="E10670">
            <v>0</v>
          </cell>
        </row>
        <row r="10671">
          <cell r="A10671">
            <v>43898</v>
          </cell>
          <cell r="E10671">
            <v>0</v>
          </cell>
        </row>
        <row r="10672">
          <cell r="A10672">
            <v>43899</v>
          </cell>
          <cell r="E10672">
            <v>0</v>
          </cell>
        </row>
        <row r="10673">
          <cell r="A10673">
            <v>43900</v>
          </cell>
          <cell r="E10673">
            <v>0</v>
          </cell>
        </row>
        <row r="10674">
          <cell r="A10674">
            <v>43901</v>
          </cell>
          <cell r="E10674">
            <v>0</v>
          </cell>
        </row>
        <row r="10675">
          <cell r="A10675">
            <v>43902</v>
          </cell>
          <cell r="E10675">
            <v>0</v>
          </cell>
        </row>
        <row r="10676">
          <cell r="A10676">
            <v>43903</v>
          </cell>
          <cell r="E10676">
            <v>0</v>
          </cell>
        </row>
        <row r="10677">
          <cell r="A10677">
            <v>43904</v>
          </cell>
          <cell r="E10677">
            <v>0</v>
          </cell>
        </row>
        <row r="10678">
          <cell r="A10678">
            <v>43905</v>
          </cell>
          <cell r="E10678">
            <v>0</v>
          </cell>
        </row>
        <row r="10679">
          <cell r="A10679">
            <v>43906</v>
          </cell>
          <cell r="E10679">
            <v>0</v>
          </cell>
        </row>
        <row r="10680">
          <cell r="A10680">
            <v>43907</v>
          </cell>
          <cell r="E10680">
            <v>0</v>
          </cell>
        </row>
        <row r="10681">
          <cell r="A10681">
            <v>43908</v>
          </cell>
          <cell r="E10681">
            <v>0</v>
          </cell>
        </row>
        <row r="10682">
          <cell r="A10682">
            <v>43909</v>
          </cell>
          <cell r="E10682">
            <v>0</v>
          </cell>
        </row>
        <row r="10683">
          <cell r="A10683">
            <v>43910</v>
          </cell>
          <cell r="E10683">
            <v>0</v>
          </cell>
        </row>
        <row r="10684">
          <cell r="A10684">
            <v>43911</v>
          </cell>
          <cell r="E10684">
            <v>0</v>
          </cell>
        </row>
        <row r="10685">
          <cell r="A10685">
            <v>43912</v>
          </cell>
          <cell r="E10685">
            <v>0</v>
          </cell>
        </row>
        <row r="10686">
          <cell r="A10686">
            <v>43913</v>
          </cell>
          <cell r="E10686">
            <v>0</v>
          </cell>
        </row>
        <row r="10687">
          <cell r="A10687">
            <v>43914</v>
          </cell>
          <cell r="E10687">
            <v>0</v>
          </cell>
        </row>
        <row r="10688">
          <cell r="A10688">
            <v>43915</v>
          </cell>
          <cell r="E10688">
            <v>0</v>
          </cell>
        </row>
        <row r="10689">
          <cell r="A10689">
            <v>43916</v>
          </cell>
          <cell r="E10689">
            <v>0</v>
          </cell>
        </row>
        <row r="10690">
          <cell r="A10690">
            <v>43917</v>
          </cell>
          <cell r="E10690">
            <v>0</v>
          </cell>
        </row>
        <row r="10691">
          <cell r="A10691">
            <v>43918</v>
          </cell>
          <cell r="E10691">
            <v>0</v>
          </cell>
        </row>
        <row r="10692">
          <cell r="A10692">
            <v>43919</v>
          </cell>
          <cell r="E10692">
            <v>0</v>
          </cell>
        </row>
        <row r="10693">
          <cell r="A10693">
            <v>43920</v>
          </cell>
          <cell r="E10693">
            <v>0</v>
          </cell>
        </row>
        <row r="10694">
          <cell r="A10694">
            <v>43921</v>
          </cell>
          <cell r="E10694">
            <v>0</v>
          </cell>
        </row>
        <row r="10695">
          <cell r="A10695">
            <v>43922</v>
          </cell>
          <cell r="E10695">
            <v>0</v>
          </cell>
        </row>
        <row r="10696">
          <cell r="A10696">
            <v>43923</v>
          </cell>
          <cell r="E10696">
            <v>0</v>
          </cell>
        </row>
        <row r="10697">
          <cell r="A10697">
            <v>43924</v>
          </cell>
          <cell r="E10697">
            <v>0</v>
          </cell>
        </row>
        <row r="10698">
          <cell r="A10698">
            <v>43925</v>
          </cell>
          <cell r="E10698">
            <v>0</v>
          </cell>
        </row>
        <row r="10699">
          <cell r="A10699">
            <v>43926</v>
          </cell>
          <cell r="E10699">
            <v>0</v>
          </cell>
        </row>
        <row r="10700">
          <cell r="A10700">
            <v>43927</v>
          </cell>
          <cell r="E10700">
            <v>0</v>
          </cell>
        </row>
        <row r="10701">
          <cell r="A10701">
            <v>43928</v>
          </cell>
          <cell r="E10701">
            <v>0</v>
          </cell>
        </row>
        <row r="10702">
          <cell r="A10702">
            <v>43929</v>
          </cell>
          <cell r="E10702">
            <v>0</v>
          </cell>
        </row>
        <row r="10703">
          <cell r="A10703">
            <v>43930</v>
          </cell>
          <cell r="E10703">
            <v>0</v>
          </cell>
        </row>
        <row r="10704">
          <cell r="A10704">
            <v>43931</v>
          </cell>
          <cell r="E10704">
            <v>0</v>
          </cell>
        </row>
        <row r="10705">
          <cell r="A10705">
            <v>43932</v>
          </cell>
          <cell r="E10705">
            <v>0</v>
          </cell>
        </row>
        <row r="10706">
          <cell r="A10706">
            <v>43933</v>
          </cell>
          <cell r="E10706">
            <v>0</v>
          </cell>
        </row>
        <row r="10707">
          <cell r="A10707">
            <v>43934</v>
          </cell>
          <cell r="E10707">
            <v>0</v>
          </cell>
        </row>
        <row r="10708">
          <cell r="A10708">
            <v>43935</v>
          </cell>
          <cell r="E10708">
            <v>0</v>
          </cell>
        </row>
        <row r="10709">
          <cell r="A10709">
            <v>43936</v>
          </cell>
          <cell r="E10709">
            <v>0</v>
          </cell>
        </row>
        <row r="10710">
          <cell r="A10710">
            <v>43937</v>
          </cell>
          <cell r="E10710">
            <v>0</v>
          </cell>
        </row>
        <row r="10711">
          <cell r="A10711">
            <v>43938</v>
          </cell>
          <cell r="E10711">
            <v>0</v>
          </cell>
        </row>
        <row r="10712">
          <cell r="A10712">
            <v>43939</v>
          </cell>
          <cell r="E10712">
            <v>0</v>
          </cell>
        </row>
        <row r="10713">
          <cell r="A10713">
            <v>43940</v>
          </cell>
          <cell r="E10713">
            <v>0</v>
          </cell>
        </row>
        <row r="10714">
          <cell r="A10714">
            <v>43941</v>
          </cell>
          <cell r="E10714">
            <v>0</v>
          </cell>
        </row>
        <row r="10715">
          <cell r="A10715">
            <v>43942</v>
          </cell>
          <cell r="E10715">
            <v>0</v>
          </cell>
        </row>
        <row r="10716">
          <cell r="A10716">
            <v>43943</v>
          </cell>
          <cell r="E10716">
            <v>0</v>
          </cell>
        </row>
        <row r="10717">
          <cell r="A10717">
            <v>43944</v>
          </cell>
          <cell r="E10717">
            <v>0</v>
          </cell>
        </row>
        <row r="10718">
          <cell r="A10718">
            <v>43945</v>
          </cell>
          <cell r="E10718">
            <v>0</v>
          </cell>
        </row>
        <row r="10719">
          <cell r="A10719">
            <v>43946</v>
          </cell>
          <cell r="E10719">
            <v>0</v>
          </cell>
        </row>
        <row r="10720">
          <cell r="A10720">
            <v>43947</v>
          </cell>
          <cell r="E10720">
            <v>0</v>
          </cell>
        </row>
        <row r="10721">
          <cell r="A10721">
            <v>43948</v>
          </cell>
          <cell r="E10721">
            <v>0</v>
          </cell>
        </row>
        <row r="10722">
          <cell r="A10722">
            <v>43949</v>
          </cell>
          <cell r="E10722">
            <v>0</v>
          </cell>
        </row>
        <row r="10723">
          <cell r="A10723">
            <v>43950</v>
          </cell>
          <cell r="E10723">
            <v>0</v>
          </cell>
        </row>
        <row r="10724">
          <cell r="A10724">
            <v>43951</v>
          </cell>
          <cell r="E10724">
            <v>0</v>
          </cell>
        </row>
        <row r="10725">
          <cell r="A10725">
            <v>43952</v>
          </cell>
          <cell r="E10725">
            <v>0</v>
          </cell>
        </row>
        <row r="10726">
          <cell r="A10726">
            <v>43953</v>
          </cell>
          <cell r="E10726">
            <v>0</v>
          </cell>
        </row>
        <row r="10727">
          <cell r="A10727">
            <v>43954</v>
          </cell>
          <cell r="E10727">
            <v>0</v>
          </cell>
        </row>
        <row r="10728">
          <cell r="A10728">
            <v>43955</v>
          </cell>
          <cell r="E10728">
            <v>0</v>
          </cell>
        </row>
        <row r="10729">
          <cell r="A10729">
            <v>43956</v>
          </cell>
          <cell r="E10729">
            <v>0</v>
          </cell>
        </row>
        <row r="10730">
          <cell r="A10730">
            <v>43957</v>
          </cell>
          <cell r="E10730">
            <v>0</v>
          </cell>
        </row>
        <row r="10731">
          <cell r="A10731">
            <v>43958</v>
          </cell>
          <cell r="E10731">
            <v>0</v>
          </cell>
        </row>
        <row r="10732">
          <cell r="A10732">
            <v>43959</v>
          </cell>
          <cell r="E10732">
            <v>0</v>
          </cell>
        </row>
        <row r="10733">
          <cell r="A10733">
            <v>43960</v>
          </cell>
          <cell r="E10733">
            <v>0</v>
          </cell>
        </row>
        <row r="10734">
          <cell r="A10734">
            <v>43961</v>
          </cell>
          <cell r="E10734">
            <v>0</v>
          </cell>
        </row>
        <row r="10735">
          <cell r="A10735">
            <v>43962</v>
          </cell>
          <cell r="E10735">
            <v>0</v>
          </cell>
        </row>
        <row r="10736">
          <cell r="A10736">
            <v>43963</v>
          </cell>
          <cell r="E10736">
            <v>0</v>
          </cell>
        </row>
        <row r="10737">
          <cell r="A10737">
            <v>43964</v>
          </cell>
          <cell r="E10737">
            <v>0</v>
          </cell>
        </row>
        <row r="10738">
          <cell r="A10738">
            <v>43965</v>
          </cell>
          <cell r="E10738">
            <v>0</v>
          </cell>
        </row>
        <row r="10739">
          <cell r="A10739">
            <v>43966</v>
          </cell>
          <cell r="E10739">
            <v>0</v>
          </cell>
        </row>
        <row r="10740">
          <cell r="A10740">
            <v>43967</v>
          </cell>
          <cell r="E10740">
            <v>0</v>
          </cell>
        </row>
        <row r="10741">
          <cell r="A10741">
            <v>43968</v>
          </cell>
          <cell r="E10741">
            <v>0</v>
          </cell>
        </row>
        <row r="10742">
          <cell r="A10742">
            <v>43969</v>
          </cell>
          <cell r="E10742">
            <v>0</v>
          </cell>
        </row>
        <row r="10743">
          <cell r="A10743">
            <v>43970</v>
          </cell>
          <cell r="E10743">
            <v>0</v>
          </cell>
        </row>
        <row r="10744">
          <cell r="A10744">
            <v>43971</v>
          </cell>
          <cell r="E10744">
            <v>0</v>
          </cell>
        </row>
        <row r="10745">
          <cell r="A10745">
            <v>43972</v>
          </cell>
          <cell r="E10745">
            <v>0</v>
          </cell>
        </row>
        <row r="10746">
          <cell r="A10746">
            <v>43973</v>
          </cell>
          <cell r="E10746">
            <v>0</v>
          </cell>
        </row>
        <row r="10747">
          <cell r="A10747">
            <v>43974</v>
          </cell>
          <cell r="E10747">
            <v>0</v>
          </cell>
        </row>
        <row r="10748">
          <cell r="A10748">
            <v>43975</v>
          </cell>
          <cell r="E10748">
            <v>0</v>
          </cell>
        </row>
        <row r="10749">
          <cell r="A10749">
            <v>43976</v>
          </cell>
          <cell r="E10749">
            <v>0</v>
          </cell>
        </row>
        <row r="10750">
          <cell r="A10750">
            <v>43977</v>
          </cell>
          <cell r="E10750">
            <v>0</v>
          </cell>
        </row>
        <row r="10751">
          <cell r="A10751">
            <v>43978</v>
          </cell>
          <cell r="E10751">
            <v>0</v>
          </cell>
        </row>
        <row r="10752">
          <cell r="A10752">
            <v>43979</v>
          </cell>
          <cell r="E10752">
            <v>0</v>
          </cell>
        </row>
        <row r="10753">
          <cell r="A10753">
            <v>43980</v>
          </cell>
          <cell r="E10753">
            <v>0</v>
          </cell>
        </row>
        <row r="10754">
          <cell r="A10754">
            <v>43981</v>
          </cell>
          <cell r="E10754">
            <v>0</v>
          </cell>
        </row>
        <row r="10755">
          <cell r="A10755">
            <v>43982</v>
          </cell>
          <cell r="E10755">
            <v>0</v>
          </cell>
        </row>
        <row r="10756">
          <cell r="A10756">
            <v>43983</v>
          </cell>
          <cell r="E10756">
            <v>0</v>
          </cell>
        </row>
        <row r="10757">
          <cell r="A10757">
            <v>43984</v>
          </cell>
          <cell r="E10757">
            <v>0</v>
          </cell>
        </row>
        <row r="10758">
          <cell r="A10758">
            <v>43985</v>
          </cell>
          <cell r="E10758">
            <v>0</v>
          </cell>
        </row>
        <row r="10759">
          <cell r="A10759">
            <v>43986</v>
          </cell>
          <cell r="E10759">
            <v>0</v>
          </cell>
        </row>
        <row r="10760">
          <cell r="A10760">
            <v>43987</v>
          </cell>
          <cell r="E10760">
            <v>0</v>
          </cell>
        </row>
        <row r="10761">
          <cell r="A10761">
            <v>43988</v>
          </cell>
          <cell r="E10761">
            <v>0</v>
          </cell>
        </row>
        <row r="10762">
          <cell r="A10762">
            <v>43989</v>
          </cell>
          <cell r="E10762">
            <v>0</v>
          </cell>
        </row>
        <row r="10763">
          <cell r="A10763">
            <v>43990</v>
          </cell>
          <cell r="E10763">
            <v>0</v>
          </cell>
        </row>
        <row r="10764">
          <cell r="A10764">
            <v>43991</v>
          </cell>
          <cell r="E10764">
            <v>0</v>
          </cell>
        </row>
        <row r="10765">
          <cell r="A10765">
            <v>43992</v>
          </cell>
          <cell r="E10765">
            <v>0</v>
          </cell>
        </row>
        <row r="10766">
          <cell r="A10766">
            <v>43993</v>
          </cell>
          <cell r="E10766">
            <v>0</v>
          </cell>
        </row>
        <row r="10767">
          <cell r="A10767">
            <v>43994</v>
          </cell>
          <cell r="E10767">
            <v>0</v>
          </cell>
        </row>
        <row r="10768">
          <cell r="A10768">
            <v>43995</v>
          </cell>
          <cell r="E10768">
            <v>0</v>
          </cell>
        </row>
        <row r="10769">
          <cell r="A10769">
            <v>43996</v>
          </cell>
          <cell r="E10769">
            <v>0</v>
          </cell>
        </row>
        <row r="10770">
          <cell r="A10770">
            <v>43997</v>
          </cell>
          <cell r="E10770">
            <v>0</v>
          </cell>
        </row>
        <row r="10771">
          <cell r="A10771">
            <v>43998</v>
          </cell>
          <cell r="E10771">
            <v>0</v>
          </cell>
        </row>
        <row r="10772">
          <cell r="A10772">
            <v>43999</v>
          </cell>
          <cell r="E10772">
            <v>0</v>
          </cell>
        </row>
        <row r="10773">
          <cell r="A10773">
            <v>44000</v>
          </cell>
          <cell r="E10773">
            <v>0</v>
          </cell>
        </row>
        <row r="10774">
          <cell r="A10774">
            <v>44001</v>
          </cell>
          <cell r="E10774">
            <v>0</v>
          </cell>
        </row>
        <row r="10775">
          <cell r="A10775">
            <v>44002</v>
          </cell>
          <cell r="E10775">
            <v>0</v>
          </cell>
        </row>
        <row r="10776">
          <cell r="A10776">
            <v>44003</v>
          </cell>
          <cell r="E10776">
            <v>0</v>
          </cell>
        </row>
        <row r="10777">
          <cell r="A10777">
            <v>44004</v>
          </cell>
          <cell r="E10777">
            <v>0</v>
          </cell>
        </row>
        <row r="10778">
          <cell r="A10778">
            <v>44005</v>
          </cell>
          <cell r="E10778">
            <v>0</v>
          </cell>
        </row>
        <row r="10779">
          <cell r="A10779">
            <v>44006</v>
          </cell>
          <cell r="E10779">
            <v>0</v>
          </cell>
        </row>
        <row r="10780">
          <cell r="A10780">
            <v>44007</v>
          </cell>
          <cell r="E10780">
            <v>0</v>
          </cell>
        </row>
        <row r="10781">
          <cell r="A10781">
            <v>44008</v>
          </cell>
          <cell r="E10781">
            <v>0</v>
          </cell>
        </row>
        <row r="10782">
          <cell r="A10782">
            <v>44009</v>
          </cell>
          <cell r="E10782">
            <v>0</v>
          </cell>
        </row>
        <row r="10783">
          <cell r="A10783">
            <v>44010</v>
          </cell>
          <cell r="E10783">
            <v>0</v>
          </cell>
        </row>
        <row r="10784">
          <cell r="A10784">
            <v>44011</v>
          </cell>
          <cell r="E10784">
            <v>0</v>
          </cell>
        </row>
        <row r="10785">
          <cell r="A10785">
            <v>44012</v>
          </cell>
          <cell r="E10785">
            <v>0</v>
          </cell>
        </row>
        <row r="10786">
          <cell r="A10786">
            <v>44013</v>
          </cell>
          <cell r="E10786">
            <v>0</v>
          </cell>
        </row>
        <row r="10787">
          <cell r="A10787">
            <v>44014</v>
          </cell>
          <cell r="E10787">
            <v>0</v>
          </cell>
        </row>
        <row r="10788">
          <cell r="A10788">
            <v>44015</v>
          </cell>
          <cell r="E10788">
            <v>0</v>
          </cell>
        </row>
        <row r="10789">
          <cell r="A10789">
            <v>44016</v>
          </cell>
          <cell r="E10789">
            <v>0</v>
          </cell>
        </row>
        <row r="10790">
          <cell r="A10790">
            <v>44017</v>
          </cell>
          <cell r="E10790">
            <v>0</v>
          </cell>
        </row>
        <row r="10791">
          <cell r="A10791">
            <v>44018</v>
          </cell>
          <cell r="E10791">
            <v>0</v>
          </cell>
        </row>
        <row r="10792">
          <cell r="A10792">
            <v>44019</v>
          </cell>
          <cell r="E10792">
            <v>0</v>
          </cell>
        </row>
        <row r="10793">
          <cell r="A10793">
            <v>44020</v>
          </cell>
          <cell r="E10793">
            <v>0</v>
          </cell>
        </row>
        <row r="10794">
          <cell r="A10794">
            <v>44021</v>
          </cell>
          <cell r="E10794">
            <v>0</v>
          </cell>
        </row>
        <row r="10795">
          <cell r="A10795">
            <v>44022</v>
          </cell>
          <cell r="E10795">
            <v>0</v>
          </cell>
        </row>
        <row r="10796">
          <cell r="A10796">
            <v>44023</v>
          </cell>
          <cell r="E10796">
            <v>0</v>
          </cell>
        </row>
        <row r="10797">
          <cell r="A10797">
            <v>44024</v>
          </cell>
          <cell r="E10797">
            <v>0</v>
          </cell>
        </row>
        <row r="10798">
          <cell r="A10798">
            <v>44025</v>
          </cell>
          <cell r="E10798">
            <v>0</v>
          </cell>
        </row>
        <row r="10799">
          <cell r="A10799">
            <v>44026</v>
          </cell>
          <cell r="E10799">
            <v>0</v>
          </cell>
        </row>
        <row r="10800">
          <cell r="A10800">
            <v>44027</v>
          </cell>
          <cell r="E10800">
            <v>0</v>
          </cell>
        </row>
        <row r="10801">
          <cell r="A10801">
            <v>44028</v>
          </cell>
          <cell r="E10801">
            <v>0</v>
          </cell>
        </row>
        <row r="10802">
          <cell r="A10802">
            <v>44029</v>
          </cell>
          <cell r="E10802">
            <v>0</v>
          </cell>
        </row>
        <row r="10803">
          <cell r="A10803">
            <v>44030</v>
          </cell>
          <cell r="E10803">
            <v>0</v>
          </cell>
        </row>
        <row r="10804">
          <cell r="A10804">
            <v>44031</v>
          </cell>
          <cell r="E10804">
            <v>0</v>
          </cell>
        </row>
        <row r="10805">
          <cell r="A10805">
            <v>44032</v>
          </cell>
          <cell r="E10805">
            <v>0</v>
          </cell>
        </row>
        <row r="10806">
          <cell r="A10806">
            <v>44033</v>
          </cell>
          <cell r="E10806">
            <v>0</v>
          </cell>
        </row>
        <row r="10807">
          <cell r="A10807">
            <v>44034</v>
          </cell>
          <cell r="E10807">
            <v>0</v>
          </cell>
        </row>
        <row r="10808">
          <cell r="A10808">
            <v>44035</v>
          </cell>
          <cell r="E10808">
            <v>0</v>
          </cell>
        </row>
        <row r="10809">
          <cell r="A10809">
            <v>44036</v>
          </cell>
          <cell r="E10809">
            <v>0</v>
          </cell>
        </row>
        <row r="10810">
          <cell r="A10810">
            <v>44037</v>
          </cell>
          <cell r="E10810">
            <v>0</v>
          </cell>
        </row>
        <row r="10811">
          <cell r="A10811">
            <v>44038</v>
          </cell>
          <cell r="E10811">
            <v>0</v>
          </cell>
        </row>
        <row r="10812">
          <cell r="A10812">
            <v>44039</v>
          </cell>
          <cell r="E10812">
            <v>0</v>
          </cell>
        </row>
        <row r="10813">
          <cell r="A10813">
            <v>44040</v>
          </cell>
          <cell r="E10813">
            <v>0</v>
          </cell>
        </row>
        <row r="10814">
          <cell r="A10814">
            <v>44041</v>
          </cell>
          <cell r="E10814">
            <v>0</v>
          </cell>
        </row>
        <row r="10815">
          <cell r="A10815">
            <v>44042</v>
          </cell>
          <cell r="E10815">
            <v>0</v>
          </cell>
        </row>
        <row r="10816">
          <cell r="A10816">
            <v>44043</v>
          </cell>
          <cell r="E10816">
            <v>0</v>
          </cell>
        </row>
        <row r="10817">
          <cell r="A10817">
            <v>44044</v>
          </cell>
          <cell r="E10817">
            <v>0</v>
          </cell>
        </row>
        <row r="10818">
          <cell r="A10818">
            <v>44045</v>
          </cell>
          <cell r="E10818">
            <v>0</v>
          </cell>
        </row>
        <row r="10819">
          <cell r="A10819">
            <v>44046</v>
          </cell>
          <cell r="E10819">
            <v>0</v>
          </cell>
        </row>
        <row r="10820">
          <cell r="A10820">
            <v>44047</v>
          </cell>
          <cell r="E10820">
            <v>0</v>
          </cell>
        </row>
        <row r="10821">
          <cell r="A10821">
            <v>44048</v>
          </cell>
          <cell r="E10821">
            <v>0</v>
          </cell>
        </row>
        <row r="10822">
          <cell r="A10822">
            <v>44049</v>
          </cell>
          <cell r="E10822">
            <v>0</v>
          </cell>
        </row>
        <row r="10823">
          <cell r="A10823">
            <v>44050</v>
          </cell>
          <cell r="E10823">
            <v>0</v>
          </cell>
        </row>
        <row r="10824">
          <cell r="A10824">
            <v>44051</v>
          </cell>
          <cell r="E10824">
            <v>0</v>
          </cell>
        </row>
        <row r="10825">
          <cell r="A10825">
            <v>44052</v>
          </cell>
          <cell r="E10825">
            <v>0</v>
          </cell>
        </row>
        <row r="10826">
          <cell r="A10826">
            <v>44053</v>
          </cell>
          <cell r="E10826">
            <v>0</v>
          </cell>
        </row>
        <row r="10827">
          <cell r="A10827">
            <v>44054</v>
          </cell>
          <cell r="E10827">
            <v>0</v>
          </cell>
        </row>
        <row r="10828">
          <cell r="A10828">
            <v>44055</v>
          </cell>
          <cell r="E10828">
            <v>0</v>
          </cell>
        </row>
        <row r="10829">
          <cell r="A10829">
            <v>44056</v>
          </cell>
          <cell r="E10829">
            <v>0</v>
          </cell>
        </row>
        <row r="10830">
          <cell r="A10830">
            <v>44057</v>
          </cell>
          <cell r="E10830">
            <v>0</v>
          </cell>
        </row>
        <row r="10831">
          <cell r="A10831">
            <v>44058</v>
          </cell>
          <cell r="E10831">
            <v>0</v>
          </cell>
        </row>
        <row r="10832">
          <cell r="A10832">
            <v>44059</v>
          </cell>
          <cell r="E10832">
            <v>0</v>
          </cell>
        </row>
        <row r="10833">
          <cell r="A10833">
            <v>44060</v>
          </cell>
          <cell r="E10833">
            <v>0</v>
          </cell>
        </row>
        <row r="10834">
          <cell r="A10834">
            <v>44061</v>
          </cell>
          <cell r="E10834">
            <v>0</v>
          </cell>
        </row>
        <row r="10835">
          <cell r="A10835">
            <v>44062</v>
          </cell>
          <cell r="E10835">
            <v>0</v>
          </cell>
        </row>
        <row r="10836">
          <cell r="A10836">
            <v>44063</v>
          </cell>
          <cell r="E10836">
            <v>0</v>
          </cell>
        </row>
        <row r="10837">
          <cell r="A10837">
            <v>44064</v>
          </cell>
          <cell r="E10837">
            <v>0</v>
          </cell>
        </row>
        <row r="10838">
          <cell r="A10838">
            <v>44065</v>
          </cell>
          <cell r="E10838">
            <v>0</v>
          </cell>
        </row>
        <row r="10839">
          <cell r="A10839">
            <v>44066</v>
          </cell>
          <cell r="E10839">
            <v>0</v>
          </cell>
        </row>
        <row r="10840">
          <cell r="A10840">
            <v>44067</v>
          </cell>
          <cell r="E10840">
            <v>0</v>
          </cell>
        </row>
        <row r="10841">
          <cell r="A10841">
            <v>44068</v>
          </cell>
          <cell r="E10841">
            <v>0</v>
          </cell>
        </row>
        <row r="10842">
          <cell r="A10842">
            <v>44069</v>
          </cell>
          <cell r="E10842">
            <v>0</v>
          </cell>
        </row>
        <row r="10843">
          <cell r="A10843">
            <v>44070</v>
          </cell>
          <cell r="E10843">
            <v>0</v>
          </cell>
        </row>
        <row r="10844">
          <cell r="A10844">
            <v>44071</v>
          </cell>
          <cell r="E10844">
            <v>0</v>
          </cell>
        </row>
        <row r="10845">
          <cell r="A10845">
            <v>44072</v>
          </cell>
          <cell r="E10845">
            <v>0</v>
          </cell>
        </row>
        <row r="10846">
          <cell r="A10846">
            <v>44073</v>
          </cell>
          <cell r="E10846">
            <v>0</v>
          </cell>
        </row>
        <row r="10847">
          <cell r="A10847">
            <v>44074</v>
          </cell>
          <cell r="E10847">
            <v>0</v>
          </cell>
        </row>
        <row r="10848">
          <cell r="A10848">
            <v>44075</v>
          </cell>
          <cell r="E10848">
            <v>0</v>
          </cell>
        </row>
        <row r="10849">
          <cell r="A10849">
            <v>44076</v>
          </cell>
          <cell r="E10849">
            <v>0</v>
          </cell>
        </row>
        <row r="10850">
          <cell r="A10850">
            <v>44077</v>
          </cell>
          <cell r="E10850">
            <v>0</v>
          </cell>
        </row>
        <row r="10851">
          <cell r="A10851">
            <v>44078</v>
          </cell>
          <cell r="E10851">
            <v>0</v>
          </cell>
        </row>
        <row r="10852">
          <cell r="A10852">
            <v>44079</v>
          </cell>
          <cell r="E10852">
            <v>0</v>
          </cell>
        </row>
        <row r="10853">
          <cell r="A10853">
            <v>44080</v>
          </cell>
          <cell r="E10853">
            <v>0</v>
          </cell>
        </row>
        <row r="10854">
          <cell r="A10854">
            <v>44081</v>
          </cell>
          <cell r="E10854">
            <v>0</v>
          </cell>
        </row>
        <row r="10855">
          <cell r="A10855">
            <v>44082</v>
          </cell>
          <cell r="E10855">
            <v>0</v>
          </cell>
        </row>
        <row r="10856">
          <cell r="A10856">
            <v>44083</v>
          </cell>
          <cell r="E10856">
            <v>0</v>
          </cell>
        </row>
        <row r="10857">
          <cell r="A10857">
            <v>44084</v>
          </cell>
          <cell r="E10857">
            <v>0</v>
          </cell>
        </row>
        <row r="10858">
          <cell r="A10858">
            <v>44085</v>
          </cell>
          <cell r="E10858">
            <v>0</v>
          </cell>
        </row>
        <row r="10859">
          <cell r="A10859">
            <v>44086</v>
          </cell>
          <cell r="E10859">
            <v>0</v>
          </cell>
        </row>
        <row r="10860">
          <cell r="A10860">
            <v>44087</v>
          </cell>
          <cell r="E10860">
            <v>0</v>
          </cell>
        </row>
        <row r="10861">
          <cell r="A10861">
            <v>44088</v>
          </cell>
          <cell r="E10861">
            <v>0</v>
          </cell>
        </row>
        <row r="10862">
          <cell r="A10862">
            <v>44089</v>
          </cell>
          <cell r="E10862">
            <v>0</v>
          </cell>
        </row>
        <row r="10863">
          <cell r="A10863">
            <v>44090</v>
          </cell>
          <cell r="E10863">
            <v>0</v>
          </cell>
        </row>
        <row r="10864">
          <cell r="A10864">
            <v>44091</v>
          </cell>
          <cell r="E10864">
            <v>0</v>
          </cell>
        </row>
        <row r="10865">
          <cell r="A10865">
            <v>44092</v>
          </cell>
          <cell r="E10865">
            <v>0</v>
          </cell>
        </row>
        <row r="10866">
          <cell r="A10866">
            <v>44093</v>
          </cell>
          <cell r="E10866">
            <v>0</v>
          </cell>
        </row>
        <row r="10867">
          <cell r="A10867">
            <v>44094</v>
          </cell>
          <cell r="E10867">
            <v>0</v>
          </cell>
        </row>
        <row r="10868">
          <cell r="A10868">
            <v>44095</v>
          </cell>
          <cell r="E10868">
            <v>0</v>
          </cell>
        </row>
        <row r="10869">
          <cell r="A10869">
            <v>44096</v>
          </cell>
          <cell r="E10869">
            <v>0</v>
          </cell>
        </row>
        <row r="10870">
          <cell r="A10870">
            <v>44097</v>
          </cell>
          <cell r="E10870">
            <v>0</v>
          </cell>
        </row>
        <row r="10871">
          <cell r="A10871">
            <v>44098</v>
          </cell>
          <cell r="E10871">
            <v>0</v>
          </cell>
        </row>
        <row r="10872">
          <cell r="A10872">
            <v>44099</v>
          </cell>
          <cell r="E10872">
            <v>0</v>
          </cell>
        </row>
        <row r="10873">
          <cell r="A10873">
            <v>44100</v>
          </cell>
          <cell r="E10873">
            <v>0</v>
          </cell>
        </row>
        <row r="10874">
          <cell r="A10874">
            <v>44101</v>
          </cell>
          <cell r="E10874">
            <v>0</v>
          </cell>
        </row>
        <row r="10875">
          <cell r="A10875">
            <v>44102</v>
          </cell>
          <cell r="E10875">
            <v>0</v>
          </cell>
        </row>
        <row r="10876">
          <cell r="A10876">
            <v>44103</v>
          </cell>
          <cell r="E10876">
            <v>0</v>
          </cell>
        </row>
        <row r="10877">
          <cell r="A10877">
            <v>44104</v>
          </cell>
          <cell r="E10877">
            <v>0</v>
          </cell>
        </row>
        <row r="10878">
          <cell r="A10878">
            <v>44105</v>
          </cell>
          <cell r="E10878">
            <v>0</v>
          </cell>
        </row>
        <row r="10879">
          <cell r="A10879">
            <v>44106</v>
          </cell>
          <cell r="E10879">
            <v>0</v>
          </cell>
        </row>
        <row r="10880">
          <cell r="A10880">
            <v>44107</v>
          </cell>
          <cell r="E10880">
            <v>0</v>
          </cell>
        </row>
        <row r="10881">
          <cell r="A10881">
            <v>44108</v>
          </cell>
          <cell r="E10881">
            <v>0</v>
          </cell>
        </row>
        <row r="10882">
          <cell r="A10882">
            <v>44109</v>
          </cell>
          <cell r="E10882">
            <v>0</v>
          </cell>
        </row>
        <row r="10883">
          <cell r="A10883">
            <v>44110</v>
          </cell>
          <cell r="E10883">
            <v>0</v>
          </cell>
        </row>
        <row r="10884">
          <cell r="A10884">
            <v>44111</v>
          </cell>
          <cell r="E10884">
            <v>0</v>
          </cell>
        </row>
        <row r="10885">
          <cell r="A10885">
            <v>44112</v>
          </cell>
          <cell r="E10885">
            <v>0</v>
          </cell>
        </row>
        <row r="10886">
          <cell r="A10886">
            <v>44113</v>
          </cell>
          <cell r="E10886">
            <v>0</v>
          </cell>
        </row>
        <row r="10887">
          <cell r="A10887">
            <v>44114</v>
          </cell>
          <cell r="E10887">
            <v>0</v>
          </cell>
        </row>
        <row r="10888">
          <cell r="A10888">
            <v>44115</v>
          </cell>
          <cell r="E10888">
            <v>0</v>
          </cell>
        </row>
        <row r="10889">
          <cell r="A10889">
            <v>44116</v>
          </cell>
          <cell r="E10889">
            <v>0</v>
          </cell>
        </row>
        <row r="10890">
          <cell r="A10890">
            <v>44117</v>
          </cell>
          <cell r="E10890">
            <v>0</v>
          </cell>
        </row>
        <row r="10891">
          <cell r="A10891">
            <v>44118</v>
          </cell>
          <cell r="E10891">
            <v>0</v>
          </cell>
        </row>
        <row r="10892">
          <cell r="A10892">
            <v>44119</v>
          </cell>
          <cell r="E10892">
            <v>0</v>
          </cell>
        </row>
        <row r="10893">
          <cell r="A10893">
            <v>44120</v>
          </cell>
          <cell r="E10893">
            <v>0</v>
          </cell>
        </row>
        <row r="10894">
          <cell r="A10894">
            <v>44121</v>
          </cell>
          <cell r="E10894">
            <v>0</v>
          </cell>
        </row>
        <row r="10895">
          <cell r="A10895">
            <v>44122</v>
          </cell>
          <cell r="E10895">
            <v>0</v>
          </cell>
        </row>
        <row r="10896">
          <cell r="A10896">
            <v>44123</v>
          </cell>
          <cell r="E10896">
            <v>0</v>
          </cell>
        </row>
        <row r="10897">
          <cell r="A10897">
            <v>44124</v>
          </cell>
          <cell r="E10897">
            <v>0</v>
          </cell>
        </row>
        <row r="10898">
          <cell r="A10898">
            <v>44125</v>
          </cell>
          <cell r="E10898">
            <v>0</v>
          </cell>
        </row>
        <row r="10899">
          <cell r="A10899">
            <v>44126</v>
          </cell>
          <cell r="E10899">
            <v>0</v>
          </cell>
        </row>
        <row r="10900">
          <cell r="A10900">
            <v>44127</v>
          </cell>
          <cell r="E10900">
            <v>0</v>
          </cell>
        </row>
        <row r="10901">
          <cell r="A10901">
            <v>44128</v>
          </cell>
          <cell r="E10901">
            <v>0</v>
          </cell>
        </row>
        <row r="10902">
          <cell r="A10902">
            <v>44129</v>
          </cell>
          <cell r="E10902">
            <v>0</v>
          </cell>
        </row>
        <row r="10903">
          <cell r="A10903">
            <v>44130</v>
          </cell>
          <cell r="E10903">
            <v>0</v>
          </cell>
        </row>
        <row r="10904">
          <cell r="A10904">
            <v>44131</v>
          </cell>
          <cell r="E10904">
            <v>0</v>
          </cell>
        </row>
        <row r="10905">
          <cell r="A10905">
            <v>44132</v>
          </cell>
          <cell r="E10905">
            <v>0</v>
          </cell>
        </row>
        <row r="10906">
          <cell r="A10906">
            <v>44133</v>
          </cell>
          <cell r="E10906">
            <v>0</v>
          </cell>
        </row>
        <row r="10907">
          <cell r="A10907">
            <v>44134</v>
          </cell>
          <cell r="E10907">
            <v>0</v>
          </cell>
        </row>
        <row r="10908">
          <cell r="A10908">
            <v>44135</v>
          </cell>
          <cell r="E10908">
            <v>0</v>
          </cell>
        </row>
        <row r="10909">
          <cell r="A10909">
            <v>44136</v>
          </cell>
          <cell r="E10909">
            <v>0</v>
          </cell>
        </row>
        <row r="10910">
          <cell r="A10910">
            <v>44137</v>
          </cell>
          <cell r="E10910">
            <v>0</v>
          </cell>
        </row>
        <row r="10911">
          <cell r="A10911">
            <v>44138</v>
          </cell>
          <cell r="E10911">
            <v>0</v>
          </cell>
        </row>
        <row r="10912">
          <cell r="A10912">
            <v>44139</v>
          </cell>
          <cell r="E10912">
            <v>0</v>
          </cell>
        </row>
        <row r="10913">
          <cell r="A10913">
            <v>44140</v>
          </cell>
          <cell r="E10913">
            <v>0</v>
          </cell>
        </row>
        <row r="10914">
          <cell r="A10914">
            <v>44141</v>
          </cell>
          <cell r="E10914">
            <v>0</v>
          </cell>
        </row>
        <row r="10915">
          <cell r="A10915">
            <v>44142</v>
          </cell>
          <cell r="E10915">
            <v>0</v>
          </cell>
        </row>
        <row r="10916">
          <cell r="A10916">
            <v>44143</v>
          </cell>
          <cell r="E10916">
            <v>0</v>
          </cell>
        </row>
        <row r="10917">
          <cell r="A10917">
            <v>44144</v>
          </cell>
          <cell r="E10917">
            <v>0</v>
          </cell>
        </row>
        <row r="10918">
          <cell r="A10918">
            <v>44145</v>
          </cell>
          <cell r="E10918">
            <v>0</v>
          </cell>
        </row>
        <row r="10919">
          <cell r="A10919">
            <v>44146</v>
          </cell>
          <cell r="E10919">
            <v>0</v>
          </cell>
        </row>
        <row r="10920">
          <cell r="A10920">
            <v>44147</v>
          </cell>
          <cell r="E10920">
            <v>0</v>
          </cell>
        </row>
        <row r="10921">
          <cell r="A10921">
            <v>44148</v>
          </cell>
          <cell r="E10921">
            <v>0</v>
          </cell>
        </row>
        <row r="10922">
          <cell r="A10922">
            <v>44149</v>
          </cell>
          <cell r="E10922">
            <v>0</v>
          </cell>
        </row>
        <row r="10923">
          <cell r="A10923">
            <v>44150</v>
          </cell>
          <cell r="E10923">
            <v>0</v>
          </cell>
        </row>
        <row r="10924">
          <cell r="A10924">
            <v>44151</v>
          </cell>
          <cell r="E10924">
            <v>0</v>
          </cell>
        </row>
        <row r="10925">
          <cell r="A10925">
            <v>44152</v>
          </cell>
          <cell r="E10925">
            <v>0</v>
          </cell>
        </row>
        <row r="10926">
          <cell r="A10926">
            <v>44153</v>
          </cell>
          <cell r="E10926">
            <v>0</v>
          </cell>
        </row>
        <row r="10927">
          <cell r="A10927">
            <v>44154</v>
          </cell>
          <cell r="E10927">
            <v>0</v>
          </cell>
        </row>
        <row r="10928">
          <cell r="A10928">
            <v>44155</v>
          </cell>
          <cell r="E10928">
            <v>0</v>
          </cell>
        </row>
        <row r="10929">
          <cell r="A10929">
            <v>44156</v>
          </cell>
          <cell r="E10929">
            <v>0</v>
          </cell>
        </row>
        <row r="10930">
          <cell r="A10930">
            <v>44157</v>
          </cell>
          <cell r="E10930">
            <v>0</v>
          </cell>
        </row>
        <row r="10931">
          <cell r="A10931">
            <v>44158</v>
          </cell>
          <cell r="E10931">
            <v>0</v>
          </cell>
        </row>
        <row r="10932">
          <cell r="A10932">
            <v>44159</v>
          </cell>
          <cell r="E10932">
            <v>0</v>
          </cell>
        </row>
        <row r="10933">
          <cell r="A10933">
            <v>44160</v>
          </cell>
          <cell r="E10933">
            <v>0</v>
          </cell>
        </row>
        <row r="10934">
          <cell r="A10934">
            <v>44161</v>
          </cell>
          <cell r="E10934">
            <v>0</v>
          </cell>
        </row>
        <row r="10935">
          <cell r="A10935">
            <v>44162</v>
          </cell>
          <cell r="E10935">
            <v>0</v>
          </cell>
        </row>
        <row r="10936">
          <cell r="A10936">
            <v>44163</v>
          </cell>
          <cell r="E10936">
            <v>0</v>
          </cell>
        </row>
        <row r="10937">
          <cell r="A10937">
            <v>44164</v>
          </cell>
          <cell r="E10937">
            <v>0</v>
          </cell>
        </row>
        <row r="10938">
          <cell r="A10938">
            <v>44165</v>
          </cell>
          <cell r="E10938">
            <v>0</v>
          </cell>
        </row>
        <row r="10939">
          <cell r="A10939">
            <v>44166</v>
          </cell>
          <cell r="E10939">
            <v>0</v>
          </cell>
        </row>
        <row r="10940">
          <cell r="A10940">
            <v>44167</v>
          </cell>
          <cell r="E10940">
            <v>0</v>
          </cell>
        </row>
        <row r="10941">
          <cell r="A10941">
            <v>44168</v>
          </cell>
          <cell r="E10941">
            <v>0</v>
          </cell>
        </row>
        <row r="10942">
          <cell r="A10942">
            <v>44169</v>
          </cell>
          <cell r="E10942">
            <v>0</v>
          </cell>
        </row>
        <row r="10943">
          <cell r="A10943">
            <v>44170</v>
          </cell>
          <cell r="E10943">
            <v>0</v>
          </cell>
        </row>
        <row r="10944">
          <cell r="A10944">
            <v>44171</v>
          </cell>
          <cell r="E10944">
            <v>0</v>
          </cell>
        </row>
        <row r="10945">
          <cell r="A10945">
            <v>44172</v>
          </cell>
          <cell r="E10945">
            <v>0</v>
          </cell>
        </row>
        <row r="10946">
          <cell r="A10946">
            <v>44173</v>
          </cell>
          <cell r="E10946">
            <v>0</v>
          </cell>
        </row>
        <row r="10947">
          <cell r="A10947">
            <v>44174</v>
          </cell>
          <cell r="E10947">
            <v>0</v>
          </cell>
        </row>
        <row r="10948">
          <cell r="A10948">
            <v>44175</v>
          </cell>
          <cell r="E10948">
            <v>0</v>
          </cell>
        </row>
        <row r="10949">
          <cell r="A10949">
            <v>44176</v>
          </cell>
          <cell r="E10949">
            <v>0</v>
          </cell>
        </row>
        <row r="10950">
          <cell r="A10950">
            <v>44177</v>
          </cell>
          <cell r="E10950">
            <v>0</v>
          </cell>
        </row>
        <row r="10951">
          <cell r="A10951">
            <v>44178</v>
          </cell>
          <cell r="E10951">
            <v>0</v>
          </cell>
        </row>
        <row r="10952">
          <cell r="A10952">
            <v>44179</v>
          </cell>
          <cell r="E10952">
            <v>0</v>
          </cell>
        </row>
        <row r="10953">
          <cell r="A10953">
            <v>44180</v>
          </cell>
          <cell r="E10953">
            <v>0</v>
          </cell>
        </row>
        <row r="10954">
          <cell r="A10954">
            <v>44181</v>
          </cell>
          <cell r="E10954">
            <v>0</v>
          </cell>
        </row>
        <row r="10955">
          <cell r="A10955">
            <v>44182</v>
          </cell>
          <cell r="E10955">
            <v>0</v>
          </cell>
        </row>
        <row r="10956">
          <cell r="A10956">
            <v>44183</v>
          </cell>
          <cell r="E10956">
            <v>0</v>
          </cell>
        </row>
        <row r="10957">
          <cell r="A10957">
            <v>44184</v>
          </cell>
          <cell r="E10957">
            <v>0</v>
          </cell>
        </row>
        <row r="10958">
          <cell r="A10958">
            <v>44185</v>
          </cell>
          <cell r="E10958">
            <v>0</v>
          </cell>
        </row>
        <row r="10959">
          <cell r="A10959">
            <v>44186</v>
          </cell>
          <cell r="E10959">
            <v>0</v>
          </cell>
        </row>
        <row r="10960">
          <cell r="A10960">
            <v>44187</v>
          </cell>
          <cell r="E10960">
            <v>0</v>
          </cell>
        </row>
        <row r="10961">
          <cell r="A10961">
            <v>44188</v>
          </cell>
          <cell r="E10961">
            <v>0</v>
          </cell>
        </row>
        <row r="10962">
          <cell r="A10962">
            <v>44189</v>
          </cell>
          <cell r="E10962">
            <v>0</v>
          </cell>
        </row>
        <row r="10963">
          <cell r="A10963">
            <v>44190</v>
          </cell>
          <cell r="E10963">
            <v>0</v>
          </cell>
        </row>
        <row r="10964">
          <cell r="A10964">
            <v>44191</v>
          </cell>
          <cell r="E10964">
            <v>0</v>
          </cell>
        </row>
        <row r="10965">
          <cell r="A10965">
            <v>44192</v>
          </cell>
          <cell r="E10965">
            <v>0</v>
          </cell>
        </row>
        <row r="10966">
          <cell r="A10966">
            <v>44193</v>
          </cell>
          <cell r="E10966">
            <v>0</v>
          </cell>
        </row>
        <row r="10967">
          <cell r="A10967">
            <v>44194</v>
          </cell>
          <cell r="E10967">
            <v>0</v>
          </cell>
        </row>
        <row r="10968">
          <cell r="A10968">
            <v>44195</v>
          </cell>
          <cell r="E10968">
            <v>0</v>
          </cell>
        </row>
        <row r="10969">
          <cell r="A10969">
            <v>44196</v>
          </cell>
          <cell r="E10969">
            <v>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9"/>
  <sheetViews>
    <sheetView tabSelected="1" zoomScale="75" zoomScaleNormal="75" workbookViewId="0">
      <pane xSplit="2" ySplit="4" topLeftCell="C5" activePane="bottomRight" state="frozen"/>
      <selection pane="topRight" activeCell="C1" sqref="C1"/>
      <selection pane="bottomLeft" activeCell="A3" sqref="A3"/>
      <selection pane="bottomRight" activeCell="C5" sqref="C5:I5"/>
    </sheetView>
  </sheetViews>
  <sheetFormatPr defaultRowHeight="15" x14ac:dyDescent="0.25"/>
  <cols>
    <col min="1" max="1" width="1.7109375" customWidth="1"/>
    <col min="2" max="2" width="6.7109375" customWidth="1"/>
    <col min="3" max="9" width="5.7109375" customWidth="1"/>
    <col min="10" max="10" width="3.7109375" customWidth="1"/>
    <col min="11" max="18" width="5.7109375" customWidth="1"/>
    <col min="19" max="19" width="1.7109375" customWidth="1"/>
    <col min="20" max="27" width="6.7109375" customWidth="1"/>
    <col min="29" max="29" width="5.7109375" bestFit="1" customWidth="1"/>
    <col min="30" max="30" width="6" bestFit="1" customWidth="1"/>
    <col min="31" max="31" width="5.85546875" bestFit="1" customWidth="1"/>
  </cols>
  <sheetData>
    <row r="1" spans="1:27" ht="18" x14ac:dyDescent="0.25">
      <c r="A1" s="1" t="s">
        <v>27</v>
      </c>
      <c r="B1" s="2"/>
      <c r="C1" s="2"/>
      <c r="D1" s="2"/>
      <c r="E1" s="3"/>
      <c r="F1" s="2"/>
      <c r="G1" s="2"/>
      <c r="H1" s="2"/>
      <c r="I1" s="2"/>
      <c r="J1" s="2"/>
    </row>
    <row r="2" spans="1:27" x14ac:dyDescent="0.25">
      <c r="A2" s="2"/>
      <c r="B2" s="2"/>
      <c r="C2" s="2"/>
      <c r="D2" s="2"/>
      <c r="E2" s="3"/>
      <c r="F2" s="2"/>
      <c r="G2" s="2"/>
      <c r="H2" s="2"/>
      <c r="I2" s="2"/>
      <c r="J2" s="2"/>
      <c r="L2" s="30"/>
      <c r="M2" s="30"/>
      <c r="N2" s="30"/>
      <c r="O2" s="30"/>
      <c r="P2" s="30"/>
      <c r="Q2" s="30"/>
      <c r="R2" s="30"/>
      <c r="T2" s="30"/>
      <c r="U2" s="30"/>
      <c r="V2" s="30"/>
      <c r="W2" s="30"/>
      <c r="X2" s="30"/>
      <c r="Y2" s="30"/>
      <c r="Z2" s="30"/>
      <c r="AA2" s="30"/>
    </row>
    <row r="3" spans="1:27" ht="18" x14ac:dyDescent="0.25">
      <c r="A3" s="1"/>
      <c r="B3" s="75" t="s">
        <v>45</v>
      </c>
      <c r="C3" s="76"/>
      <c r="D3" s="76"/>
      <c r="E3" s="76"/>
      <c r="F3" s="76"/>
      <c r="G3" s="76"/>
      <c r="H3" s="76"/>
      <c r="I3" s="77"/>
      <c r="J3" s="3"/>
      <c r="K3" s="75" t="s">
        <v>46</v>
      </c>
      <c r="L3" s="76"/>
      <c r="M3" s="76"/>
      <c r="N3" s="76"/>
      <c r="O3" s="76"/>
      <c r="P3" s="76"/>
      <c r="Q3" s="76"/>
      <c r="R3" s="77"/>
      <c r="T3" t="s">
        <v>48</v>
      </c>
    </row>
    <row r="4" spans="1:27" ht="18" x14ac:dyDescent="0.25">
      <c r="A4" s="3"/>
      <c r="B4" s="84" t="s">
        <v>28</v>
      </c>
      <c r="C4" s="85"/>
      <c r="D4" s="85"/>
      <c r="E4" s="85"/>
      <c r="F4" s="85"/>
      <c r="G4" s="85"/>
      <c r="H4" s="85"/>
      <c r="I4" s="86"/>
      <c r="J4" s="3"/>
      <c r="K4" s="2"/>
      <c r="L4" s="7"/>
      <c r="M4" s="7"/>
      <c r="N4" s="7"/>
      <c r="O4" s="7"/>
      <c r="P4" s="7"/>
      <c r="Q4" s="7"/>
      <c r="R4" s="7"/>
      <c r="T4" s="47"/>
      <c r="U4" s="13" t="s">
        <v>9</v>
      </c>
      <c r="V4" s="13" t="s">
        <v>1</v>
      </c>
      <c r="W4" s="13" t="s">
        <v>4</v>
      </c>
      <c r="X4" s="13" t="s">
        <v>5</v>
      </c>
      <c r="Y4" s="13" t="s">
        <v>6</v>
      </c>
      <c r="Z4" s="13" t="s">
        <v>7</v>
      </c>
      <c r="AA4" s="13" t="s">
        <v>8</v>
      </c>
    </row>
    <row r="5" spans="1:27" x14ac:dyDescent="0.25">
      <c r="A5" s="8"/>
      <c r="B5" s="2"/>
      <c r="C5" s="87" t="s">
        <v>29</v>
      </c>
      <c r="D5" s="88"/>
      <c r="E5" s="88"/>
      <c r="F5" s="88"/>
      <c r="G5" s="88"/>
      <c r="H5" s="88"/>
      <c r="I5" s="89"/>
      <c r="K5" s="2"/>
      <c r="L5" s="7"/>
      <c r="M5" s="7"/>
      <c r="N5" s="7"/>
      <c r="O5" s="7"/>
      <c r="P5" s="7"/>
      <c r="Q5" s="7"/>
      <c r="R5" s="7"/>
      <c r="T5" s="68" t="s">
        <v>28</v>
      </c>
      <c r="U5" s="30">
        <f>R21</f>
        <v>3.9515630190824127</v>
      </c>
      <c r="V5" s="30">
        <f t="shared" ref="V5:AA5" si="0">L21</f>
        <v>3.7858774419571897</v>
      </c>
      <c r="W5" s="30">
        <f t="shared" si="0"/>
        <v>3.2641708201492219</v>
      </c>
      <c r="X5" s="30">
        <f t="shared" si="0"/>
        <v>2.9763021013707958</v>
      </c>
      <c r="Y5" s="30">
        <f t="shared" si="0"/>
        <v>3.2426965792562115</v>
      </c>
      <c r="Z5" s="30">
        <f t="shared" si="0"/>
        <v>3.7714737055155867</v>
      </c>
      <c r="AA5" s="30">
        <f t="shared" si="0"/>
        <v>3.9811848908371981</v>
      </c>
    </row>
    <row r="6" spans="1:27" x14ac:dyDescent="0.25">
      <c r="A6" s="8"/>
      <c r="B6" s="2"/>
      <c r="C6" s="53">
        <v>2016</v>
      </c>
      <c r="D6" s="53">
        <v>2006</v>
      </c>
      <c r="E6" s="53">
        <v>2012</v>
      </c>
      <c r="F6" s="53">
        <v>2013</v>
      </c>
      <c r="G6" s="53">
        <v>2014</v>
      </c>
      <c r="H6" s="53">
        <v>2015</v>
      </c>
      <c r="I6" s="53">
        <v>2010</v>
      </c>
      <c r="J6" s="2"/>
      <c r="K6" s="2"/>
      <c r="L6" s="7"/>
      <c r="M6" s="7"/>
      <c r="N6" s="7"/>
      <c r="O6" s="7"/>
      <c r="P6" s="7"/>
      <c r="Q6" s="7"/>
      <c r="R6" s="7"/>
    </row>
    <row r="7" spans="1:27" x14ac:dyDescent="0.25">
      <c r="A7" s="8"/>
      <c r="B7" s="2"/>
      <c r="C7" s="53">
        <v>2011</v>
      </c>
      <c r="D7" s="53">
        <v>2000</v>
      </c>
      <c r="E7" s="53">
        <v>2007</v>
      </c>
      <c r="F7" s="53">
        <v>2002</v>
      </c>
      <c r="G7" s="53">
        <v>2008</v>
      </c>
      <c r="H7" s="53">
        <v>2009</v>
      </c>
      <c r="I7" s="53">
        <v>2004</v>
      </c>
      <c r="J7" s="2"/>
      <c r="K7" s="2"/>
      <c r="L7" s="7"/>
      <c r="M7" s="7"/>
      <c r="N7" s="7"/>
      <c r="O7" s="7"/>
      <c r="P7" s="7"/>
      <c r="Q7" s="7"/>
      <c r="R7" s="7"/>
      <c r="U7" s="30">
        <v>5</v>
      </c>
      <c r="V7" s="30">
        <v>5</v>
      </c>
      <c r="W7" s="30">
        <v>5</v>
      </c>
      <c r="X7" s="30">
        <v>5</v>
      </c>
      <c r="Y7" s="30">
        <v>5</v>
      </c>
      <c r="Z7" s="30">
        <v>5</v>
      </c>
      <c r="AA7" s="30">
        <v>5</v>
      </c>
    </row>
    <row r="8" spans="1:27" x14ac:dyDescent="0.25">
      <c r="A8" s="8"/>
      <c r="B8" s="2"/>
      <c r="C8" s="53">
        <v>2005</v>
      </c>
      <c r="D8" s="53">
        <v>1995</v>
      </c>
      <c r="E8" s="53">
        <v>2001</v>
      </c>
      <c r="F8" s="53">
        <v>1996</v>
      </c>
      <c r="G8" s="53">
        <v>2003</v>
      </c>
      <c r="H8" s="53">
        <v>1998</v>
      </c>
      <c r="I8" s="53">
        <v>1999</v>
      </c>
      <c r="J8" s="2"/>
      <c r="K8" s="2"/>
      <c r="L8" s="7"/>
      <c r="M8" s="7"/>
      <c r="N8" s="7"/>
      <c r="O8" s="7"/>
      <c r="P8" s="7"/>
      <c r="Q8" s="7"/>
      <c r="R8" s="7"/>
    </row>
    <row r="9" spans="1:27" x14ac:dyDescent="0.25">
      <c r="A9" s="8"/>
      <c r="B9" s="2"/>
      <c r="C9" s="53">
        <v>1994</v>
      </c>
      <c r="D9" s="53"/>
      <c r="E9" s="53"/>
      <c r="F9" s="53">
        <v>1991</v>
      </c>
      <c r="G9" s="53">
        <v>1997</v>
      </c>
      <c r="H9" s="53">
        <v>1992</v>
      </c>
      <c r="I9" s="53">
        <v>1993</v>
      </c>
      <c r="K9" s="2"/>
      <c r="L9" s="7"/>
      <c r="M9" s="7"/>
      <c r="N9" s="7"/>
      <c r="O9" s="7"/>
      <c r="P9" s="7"/>
      <c r="Q9" s="7"/>
      <c r="R9" s="7"/>
    </row>
    <row r="10" spans="1:27" x14ac:dyDescent="0.25">
      <c r="A10" s="8"/>
      <c r="B10" s="2"/>
      <c r="C10" s="7"/>
      <c r="D10" s="7"/>
      <c r="E10" s="7"/>
      <c r="F10" s="7"/>
      <c r="G10" s="7"/>
      <c r="H10" s="7"/>
      <c r="I10" s="7"/>
      <c r="J10" s="7"/>
      <c r="K10" s="2"/>
      <c r="L10" s="7"/>
      <c r="M10" s="7"/>
      <c r="N10" s="7"/>
      <c r="O10" s="7"/>
      <c r="P10" s="7"/>
      <c r="Q10" s="7"/>
      <c r="R10" s="7"/>
    </row>
    <row r="11" spans="1:27" ht="18.75" x14ac:dyDescent="0.3">
      <c r="A11" s="8"/>
      <c r="B11" s="47" t="s">
        <v>47</v>
      </c>
      <c r="C11" s="78" t="s">
        <v>34</v>
      </c>
      <c r="D11" s="79"/>
      <c r="E11" s="79"/>
      <c r="F11" s="79"/>
      <c r="G11" s="79"/>
      <c r="H11" s="79"/>
      <c r="I11" s="80"/>
      <c r="K11" s="3"/>
      <c r="L11" s="81" t="s">
        <v>28</v>
      </c>
      <c r="M11" s="82"/>
      <c r="N11" s="82"/>
      <c r="O11" s="82"/>
      <c r="P11" s="82"/>
      <c r="Q11" s="82"/>
      <c r="R11" s="83"/>
    </row>
    <row r="12" spans="1:27" x14ac:dyDescent="0.25">
      <c r="A12" s="8"/>
      <c r="B12" s="47"/>
      <c r="C12" s="13" t="s">
        <v>1</v>
      </c>
      <c r="D12" s="13" t="s">
        <v>4</v>
      </c>
      <c r="E12" s="13" t="s">
        <v>5</v>
      </c>
      <c r="F12" s="13" t="s">
        <v>6</v>
      </c>
      <c r="G12" s="13" t="s">
        <v>7</v>
      </c>
      <c r="H12" s="13" t="s">
        <v>8</v>
      </c>
      <c r="I12" s="13" t="s">
        <v>9</v>
      </c>
      <c r="J12" s="14"/>
      <c r="K12" s="47" t="s">
        <v>47</v>
      </c>
      <c r="L12" s="13" t="s">
        <v>1</v>
      </c>
      <c r="M12" s="13" t="s">
        <v>4</v>
      </c>
      <c r="N12" s="13" t="s">
        <v>5</v>
      </c>
      <c r="O12" s="13" t="s">
        <v>6</v>
      </c>
      <c r="P12" s="13" t="s">
        <v>7</v>
      </c>
      <c r="Q12" s="13" t="s">
        <v>8</v>
      </c>
      <c r="R12" s="13" t="s">
        <v>9</v>
      </c>
    </row>
    <row r="13" spans="1:27" x14ac:dyDescent="0.25">
      <c r="A13" s="23"/>
      <c r="B13" s="61">
        <v>42552</v>
      </c>
      <c r="C13" s="30">
        <f>'4thMon'!$C$57</f>
        <v>0.87515881597041512</v>
      </c>
      <c r="D13" s="30">
        <f>'4thTu'!$C$57</f>
        <v>0</v>
      </c>
      <c r="E13" s="30">
        <f>'4thWed'!$C$57</f>
        <v>0</v>
      </c>
      <c r="F13" s="30">
        <f>'4thTh'!$C$57</f>
        <v>1.0045086415225783</v>
      </c>
      <c r="G13" s="30">
        <f>'4thFri'!$C$57</f>
        <v>1.0243662530705564</v>
      </c>
      <c r="H13" s="30">
        <f>'4thSat'!$C$57</f>
        <v>1.0752466761832755</v>
      </c>
      <c r="I13" s="30">
        <f>'4thSun'!$C$57</f>
        <v>1.1095238655113613</v>
      </c>
      <c r="J13" s="52"/>
      <c r="K13" s="66">
        <v>42552</v>
      </c>
      <c r="L13" s="30">
        <f>C13</f>
        <v>0.87515881597041512</v>
      </c>
      <c r="M13" s="30">
        <f t="shared" ref="M13:M19" si="1">D13</f>
        <v>0</v>
      </c>
      <c r="N13" s="30">
        <f t="shared" ref="N13:N19" si="2">E13</f>
        <v>0</v>
      </c>
      <c r="O13" s="30">
        <f t="shared" ref="O13:O19" si="3">F13</f>
        <v>1.0045086415225783</v>
      </c>
      <c r="P13" s="30">
        <f t="shared" ref="P13:P19" si="4">G13</f>
        <v>1.0243662530705564</v>
      </c>
      <c r="Q13" s="30">
        <f t="shared" ref="Q13" si="5">H13</f>
        <v>1.0752466761832755</v>
      </c>
      <c r="R13" s="30">
        <f t="shared" ref="R13" si="6">I13</f>
        <v>1.1095238655113613</v>
      </c>
    </row>
    <row r="14" spans="1:27" x14ac:dyDescent="0.25">
      <c r="B14" s="61">
        <v>42553</v>
      </c>
      <c r="C14" s="30">
        <f>'4thMon'!$D$57</f>
        <v>0</v>
      </c>
      <c r="D14" s="30">
        <f>'4thTu'!$D$57</f>
        <v>0</v>
      </c>
      <c r="E14" s="30">
        <f>'4thWed'!$D$57</f>
        <v>0.99882940553432542</v>
      </c>
      <c r="F14" s="30">
        <f>'4thTh'!$D$57</f>
        <v>1.0107780128502877</v>
      </c>
      <c r="G14" s="30">
        <f>'4thFri'!$D$57</f>
        <v>0.97213735792077605</v>
      </c>
      <c r="H14" s="30">
        <f>'4thSat'!$D$57</f>
        <v>0.84399896767052407</v>
      </c>
      <c r="I14" s="30">
        <f>'4thSun'!$D$57</f>
        <v>0.84764615250523923</v>
      </c>
      <c r="J14" s="52"/>
      <c r="K14" s="66">
        <v>42553</v>
      </c>
      <c r="L14" s="30">
        <f t="shared" ref="L14:L19" si="7">C14</f>
        <v>0</v>
      </c>
      <c r="M14" s="30">
        <f t="shared" si="1"/>
        <v>0</v>
      </c>
      <c r="N14" s="30">
        <f t="shared" si="2"/>
        <v>0.99882940553432542</v>
      </c>
      <c r="O14" s="30">
        <f t="shared" si="3"/>
        <v>1.0107780128502877</v>
      </c>
      <c r="P14" s="30">
        <f t="shared" si="4"/>
        <v>0.97213735792077605</v>
      </c>
      <c r="Q14" s="30">
        <f t="shared" ref="Q14:Q18" si="8">H14</f>
        <v>0.84399896767052407</v>
      </c>
      <c r="R14" s="30">
        <f t="shared" ref="R14:R18" si="9">I14</f>
        <v>0.84764615250523923</v>
      </c>
    </row>
    <row r="15" spans="1:27" x14ac:dyDescent="0.25">
      <c r="B15" s="61">
        <v>42554</v>
      </c>
      <c r="C15" s="30">
        <f>'4thMon'!$E$57</f>
        <v>0</v>
      </c>
      <c r="D15" s="30">
        <f>'4thTu'!$E$57</f>
        <v>0.49862668524941844</v>
      </c>
      <c r="E15" s="30">
        <f>'4thWed'!$E$57</f>
        <v>0.48306191142385424</v>
      </c>
      <c r="F15" s="30">
        <f>'4thTh'!$E$57</f>
        <v>0.81913505877517867</v>
      </c>
      <c r="G15" s="30">
        <f>'4thFri'!$E$57</f>
        <v>0.69817945521816993</v>
      </c>
      <c r="H15" s="30">
        <f>'4thSat'!$E$57</f>
        <v>0</v>
      </c>
      <c r="I15" s="30">
        <f>'4thSun'!$E$57</f>
        <v>0</v>
      </c>
      <c r="J15" s="54"/>
      <c r="K15" s="66">
        <v>42554</v>
      </c>
      <c r="L15" s="30">
        <f t="shared" si="7"/>
        <v>0</v>
      </c>
      <c r="M15" s="30">
        <f t="shared" si="1"/>
        <v>0.49862668524941844</v>
      </c>
      <c r="N15" s="30">
        <f t="shared" si="2"/>
        <v>0.48306191142385424</v>
      </c>
      <c r="O15" s="30">
        <f t="shared" si="3"/>
        <v>0.81913505877517867</v>
      </c>
      <c r="P15" s="30">
        <f t="shared" si="4"/>
        <v>0.69817945521816993</v>
      </c>
      <c r="Q15" s="30">
        <f t="shared" si="8"/>
        <v>0</v>
      </c>
      <c r="R15" s="30">
        <f t="shared" si="9"/>
        <v>0</v>
      </c>
    </row>
    <row r="16" spans="1:27" x14ac:dyDescent="0.25">
      <c r="B16" s="61">
        <v>42555</v>
      </c>
      <c r="C16" s="30">
        <f>'4thMon'!$F$57</f>
        <v>0</v>
      </c>
      <c r="D16" s="30">
        <f>'4thTu'!$F$57</f>
        <v>0</v>
      </c>
      <c r="E16" s="30">
        <f>'4thWed'!$F$57</f>
        <v>0</v>
      </c>
      <c r="F16" s="30">
        <f>'4thTh'!$F$57</f>
        <v>0</v>
      </c>
      <c r="G16" s="30">
        <f>'4thFri'!$F$57</f>
        <v>0</v>
      </c>
      <c r="H16" s="30">
        <f>'4thSat'!$F$57</f>
        <v>0</v>
      </c>
      <c r="I16" s="30">
        <f>'4thSun'!$F$57</f>
        <v>0</v>
      </c>
      <c r="J16" s="52"/>
      <c r="K16" s="66">
        <v>42555</v>
      </c>
      <c r="L16" s="30">
        <f t="shared" si="7"/>
        <v>0</v>
      </c>
      <c r="M16" s="30">
        <f t="shared" si="1"/>
        <v>0</v>
      </c>
      <c r="N16" s="30">
        <f t="shared" si="2"/>
        <v>0</v>
      </c>
      <c r="O16" s="30">
        <f t="shared" si="3"/>
        <v>0</v>
      </c>
      <c r="P16" s="30">
        <f t="shared" si="4"/>
        <v>0</v>
      </c>
      <c r="Q16" s="30">
        <f t="shared" si="8"/>
        <v>0</v>
      </c>
      <c r="R16" s="30">
        <f t="shared" si="9"/>
        <v>0</v>
      </c>
    </row>
    <row r="17" spans="2:31" x14ac:dyDescent="0.25">
      <c r="B17" s="61">
        <v>42556</v>
      </c>
      <c r="C17" s="30">
        <f>'4thMon'!$G$57</f>
        <v>0.98985953047184294</v>
      </c>
      <c r="D17" s="30">
        <f>'4thTu'!$G$57</f>
        <v>1.017897524082727</v>
      </c>
      <c r="E17" s="30">
        <f>'4thWed'!$G$57</f>
        <v>0.83324243841457579</v>
      </c>
      <c r="F17" s="30">
        <f>'4thTh'!$G$57</f>
        <v>0.40827486610816682</v>
      </c>
      <c r="G17" s="30">
        <f>'4thFri'!$G$57</f>
        <v>0</v>
      </c>
      <c r="H17" s="30">
        <f>'4thSat'!$G$57</f>
        <v>0</v>
      </c>
      <c r="I17" s="30">
        <f>'4thSun'!$G$57</f>
        <v>0</v>
      </c>
      <c r="J17" s="52"/>
      <c r="K17" s="66">
        <v>42556</v>
      </c>
      <c r="L17" s="30">
        <f t="shared" si="7"/>
        <v>0.98985953047184294</v>
      </c>
      <c r="M17" s="30">
        <f t="shared" si="1"/>
        <v>1.017897524082727</v>
      </c>
      <c r="N17" s="30">
        <f t="shared" si="2"/>
        <v>0.83324243841457579</v>
      </c>
      <c r="O17" s="30">
        <f t="shared" si="3"/>
        <v>0.40827486610816682</v>
      </c>
      <c r="P17" s="30">
        <f t="shared" si="4"/>
        <v>0</v>
      </c>
      <c r="Q17" s="30">
        <f t="shared" si="8"/>
        <v>0</v>
      </c>
      <c r="R17" s="30">
        <f t="shared" si="9"/>
        <v>0</v>
      </c>
    </row>
    <row r="18" spans="2:31" x14ac:dyDescent="0.25">
      <c r="B18" s="61">
        <v>42557</v>
      </c>
      <c r="C18" s="30">
        <f>'4thMon'!$H$57</f>
        <v>0.94216817263728458</v>
      </c>
      <c r="D18" s="30">
        <f>'4thTu'!$H$57</f>
        <v>0.82631830344564505</v>
      </c>
      <c r="E18" s="30">
        <f>'4thWed'!$H$57</f>
        <v>0.6611683459980402</v>
      </c>
      <c r="F18" s="30">
        <f>'4thTh'!$H$57</f>
        <v>0</v>
      </c>
      <c r="G18" s="30">
        <f>'4thFri'!$H$57</f>
        <v>0</v>
      </c>
      <c r="H18" s="30">
        <f>'4thSat'!$H$57</f>
        <v>1.0619392469833984</v>
      </c>
      <c r="I18" s="30">
        <f>'4thSun'!$H$57</f>
        <v>0.99439300106581219</v>
      </c>
      <c r="J18" s="52"/>
      <c r="K18" s="66">
        <v>42557</v>
      </c>
      <c r="L18" s="30">
        <f t="shared" si="7"/>
        <v>0.94216817263728458</v>
      </c>
      <c r="M18" s="30">
        <f t="shared" si="1"/>
        <v>0.82631830344564505</v>
      </c>
      <c r="N18" s="30">
        <f t="shared" si="2"/>
        <v>0.6611683459980402</v>
      </c>
      <c r="O18" s="30">
        <f t="shared" si="3"/>
        <v>0</v>
      </c>
      <c r="P18" s="30">
        <f t="shared" si="4"/>
        <v>0</v>
      </c>
      <c r="Q18" s="30">
        <f t="shared" si="8"/>
        <v>1.0619392469833984</v>
      </c>
      <c r="R18" s="30">
        <f t="shared" si="9"/>
        <v>0.99439300106581219</v>
      </c>
    </row>
    <row r="19" spans="2:31" x14ac:dyDescent="0.25">
      <c r="B19" s="61">
        <v>42558</v>
      </c>
      <c r="C19" s="30">
        <f>'4thMon'!$I$57</f>
        <v>0.97869092287764692</v>
      </c>
      <c r="D19" s="30">
        <f>'4thTu'!$I$57</f>
        <v>0.92132830737143145</v>
      </c>
      <c r="E19" s="30">
        <f>'4thWed'!$I$57</f>
        <v>0</v>
      </c>
      <c r="F19" s="30">
        <f>'4thTh'!$I$57</f>
        <v>0</v>
      </c>
      <c r="G19" s="30">
        <f>'4thFri'!$I$57</f>
        <v>1.0767906393060844</v>
      </c>
      <c r="H19" s="30">
        <f>'4thSat'!$I$57</f>
        <v>0.98229870518878326</v>
      </c>
      <c r="I19" s="30">
        <f>'4thSun'!$I$57</f>
        <v>0.96577315482256809</v>
      </c>
      <c r="J19" s="54"/>
      <c r="K19" s="66">
        <v>42558</v>
      </c>
      <c r="L19" s="30">
        <f t="shared" si="7"/>
        <v>0.97869092287764692</v>
      </c>
      <c r="M19" s="30">
        <f t="shared" si="1"/>
        <v>0.92132830737143145</v>
      </c>
      <c r="N19" s="30">
        <f t="shared" si="2"/>
        <v>0</v>
      </c>
      <c r="O19" s="30">
        <f t="shared" si="3"/>
        <v>0</v>
      </c>
      <c r="P19" s="30">
        <f t="shared" si="4"/>
        <v>1.0767906393060844</v>
      </c>
      <c r="Q19" s="30">
        <v>1</v>
      </c>
      <c r="R19" s="30">
        <v>1</v>
      </c>
    </row>
    <row r="21" spans="2:31" x14ac:dyDescent="0.25">
      <c r="B21" s="63" t="s">
        <v>42</v>
      </c>
      <c r="C21" s="30">
        <f>SUM(C13:C20)</f>
        <v>3.7858774419571897</v>
      </c>
      <c r="D21" s="30">
        <f t="shared" ref="D21:I21" si="10">SUM(D13:D20)</f>
        <v>3.2641708201492219</v>
      </c>
      <c r="E21" s="30">
        <f t="shared" si="10"/>
        <v>2.9763021013707958</v>
      </c>
      <c r="F21" s="30">
        <f t="shared" si="10"/>
        <v>3.2426965792562115</v>
      </c>
      <c r="G21" s="30">
        <f t="shared" si="10"/>
        <v>3.7714737055155867</v>
      </c>
      <c r="H21" s="30">
        <f t="shared" si="10"/>
        <v>3.9634835960259815</v>
      </c>
      <c r="I21" s="30">
        <f t="shared" si="10"/>
        <v>3.9173361739049808</v>
      </c>
      <c r="K21" s="63" t="s">
        <v>42</v>
      </c>
      <c r="L21" s="30">
        <f>SUM(L13:L20)</f>
        <v>3.7858774419571897</v>
      </c>
      <c r="M21" s="30">
        <f t="shared" ref="M21:R21" si="11">SUM(M13:M20)</f>
        <v>3.2641708201492219</v>
      </c>
      <c r="N21" s="30">
        <f t="shared" si="11"/>
        <v>2.9763021013707958</v>
      </c>
      <c r="O21" s="30">
        <f t="shared" si="11"/>
        <v>3.2426965792562115</v>
      </c>
      <c r="P21" s="30">
        <f t="shared" si="11"/>
        <v>3.7714737055155867</v>
      </c>
      <c r="Q21" s="30">
        <f t="shared" si="11"/>
        <v>3.9811848908371981</v>
      </c>
      <c r="R21" s="30">
        <f t="shared" si="11"/>
        <v>3.9515630190824127</v>
      </c>
    </row>
    <row r="23" spans="2:31" ht="18" x14ac:dyDescent="0.25">
      <c r="B23" s="84" t="s">
        <v>35</v>
      </c>
      <c r="C23" s="85"/>
      <c r="D23" s="85"/>
      <c r="E23" s="85"/>
      <c r="F23" s="85"/>
      <c r="G23" s="85"/>
      <c r="H23" s="85"/>
      <c r="I23" s="86"/>
      <c r="K23" s="2"/>
      <c r="L23" s="32"/>
      <c r="M23" s="32"/>
      <c r="N23" s="32"/>
      <c r="O23" s="32"/>
      <c r="P23" s="32"/>
      <c r="Q23" s="32"/>
      <c r="R23" s="32"/>
      <c r="U23" s="32"/>
      <c r="V23" s="32"/>
      <c r="W23" s="32"/>
      <c r="X23" s="32"/>
      <c r="Y23" s="32"/>
      <c r="Z23" s="32"/>
      <c r="AA23" s="32"/>
    </row>
    <row r="24" spans="2:31" x14ac:dyDescent="0.25">
      <c r="B24" s="2"/>
      <c r="C24" s="78" t="s">
        <v>29</v>
      </c>
      <c r="D24" s="79"/>
      <c r="E24" s="79"/>
      <c r="F24" s="79"/>
      <c r="G24" s="79"/>
      <c r="H24" s="79"/>
      <c r="I24" s="80"/>
      <c r="K24" s="2"/>
      <c r="L24" s="7"/>
      <c r="M24" s="7"/>
      <c r="N24" s="7"/>
      <c r="O24" s="7"/>
      <c r="P24" s="7"/>
      <c r="Q24" s="7"/>
      <c r="R24" s="7"/>
      <c r="T24" s="47"/>
      <c r="U24" s="13" t="s">
        <v>9</v>
      </c>
      <c r="V24" s="13" t="s">
        <v>1</v>
      </c>
      <c r="W24" s="13" t="s">
        <v>4</v>
      </c>
      <c r="X24" s="13" t="s">
        <v>5</v>
      </c>
      <c r="Y24" s="13" t="s">
        <v>6</v>
      </c>
      <c r="Z24" s="13" t="s">
        <v>7</v>
      </c>
      <c r="AA24" s="13" t="s">
        <v>8</v>
      </c>
    </row>
    <row r="25" spans="2:31" x14ac:dyDescent="0.25">
      <c r="B25" s="2"/>
      <c r="C25" s="2">
        <v>2006</v>
      </c>
      <c r="D25" s="2">
        <v>2012</v>
      </c>
      <c r="E25" s="2">
        <v>2013</v>
      </c>
      <c r="F25" s="2">
        <v>2014</v>
      </c>
      <c r="G25" s="2">
        <v>2015</v>
      </c>
      <c r="H25" s="2">
        <v>2010</v>
      </c>
      <c r="I25" s="2">
        <v>2016</v>
      </c>
      <c r="K25" s="2"/>
      <c r="L25" s="7"/>
      <c r="M25" s="7"/>
      <c r="N25" s="7"/>
      <c r="O25" s="7"/>
      <c r="P25" s="7"/>
      <c r="Q25" s="7"/>
      <c r="R25" s="7"/>
      <c r="T25" s="68" t="s">
        <v>49</v>
      </c>
      <c r="U25" s="32">
        <f>R54</f>
        <v>10.730380447663295</v>
      </c>
      <c r="V25" s="32">
        <f t="shared" ref="V25:AA25" si="12">L54</f>
        <v>11.356943645089718</v>
      </c>
      <c r="W25" s="32">
        <f t="shared" si="12"/>
        <v>10.63178041556678</v>
      </c>
      <c r="X25" s="32">
        <f t="shared" si="12"/>
        <v>10.232882794331408</v>
      </c>
      <c r="Y25" s="32">
        <f t="shared" si="12"/>
        <v>10.311683505917463</v>
      </c>
      <c r="Z25" s="32">
        <f t="shared" si="12"/>
        <v>10.282329993385259</v>
      </c>
      <c r="AA25" s="32">
        <f t="shared" si="12"/>
        <v>11.184050115532482</v>
      </c>
    </row>
    <row r="26" spans="2:31" x14ac:dyDescent="0.25">
      <c r="B26" s="2"/>
      <c r="C26" s="2">
        <v>2000</v>
      </c>
      <c r="D26" s="2">
        <v>2007</v>
      </c>
      <c r="E26" s="2">
        <v>2002</v>
      </c>
      <c r="F26" s="2">
        <v>2008</v>
      </c>
      <c r="G26" s="2">
        <v>2009</v>
      </c>
      <c r="H26" s="2">
        <v>2004</v>
      </c>
      <c r="I26" s="2">
        <v>2011</v>
      </c>
      <c r="K26" s="2"/>
      <c r="L26" s="7"/>
      <c r="M26" s="7"/>
      <c r="N26" s="7"/>
      <c r="O26" s="7"/>
      <c r="P26" s="7"/>
      <c r="Q26" s="7"/>
      <c r="R26" s="7"/>
    </row>
    <row r="27" spans="2:31" x14ac:dyDescent="0.25">
      <c r="B27" s="2"/>
      <c r="C27" s="2">
        <v>1995</v>
      </c>
      <c r="D27" s="2">
        <v>2001</v>
      </c>
      <c r="E27" s="2">
        <v>1996</v>
      </c>
      <c r="F27" s="2">
        <v>2003</v>
      </c>
      <c r="G27" s="2">
        <v>1998</v>
      </c>
      <c r="H27" s="2">
        <v>1999</v>
      </c>
      <c r="I27" s="2">
        <v>2005</v>
      </c>
      <c r="K27" s="2"/>
      <c r="L27" s="7"/>
      <c r="M27" s="7"/>
      <c r="N27" s="7"/>
      <c r="O27" s="7"/>
      <c r="P27" s="7"/>
      <c r="Q27" s="7"/>
      <c r="R27" s="7"/>
    </row>
    <row r="28" spans="2:31" x14ac:dyDescent="0.25">
      <c r="B28" s="2"/>
      <c r="C28" s="3"/>
      <c r="D28" s="3"/>
      <c r="E28" s="2">
        <v>1991</v>
      </c>
      <c r="F28" s="2">
        <v>1997</v>
      </c>
      <c r="G28" s="2">
        <v>1992</v>
      </c>
      <c r="H28" s="2">
        <v>1993</v>
      </c>
      <c r="I28" s="2">
        <v>1994</v>
      </c>
      <c r="K28" s="2"/>
      <c r="L28" s="7"/>
      <c r="M28" s="7"/>
      <c r="N28" s="7"/>
      <c r="O28" s="7"/>
      <c r="P28" s="7"/>
      <c r="Q28" s="7"/>
      <c r="R28" s="7"/>
    </row>
    <row r="29" spans="2:31" ht="6" customHeight="1" x14ac:dyDescent="0.25">
      <c r="B29" s="2"/>
      <c r="C29" s="7"/>
      <c r="D29" s="7"/>
      <c r="E29" s="7"/>
      <c r="F29" s="7"/>
      <c r="G29" s="7"/>
      <c r="H29" s="7"/>
      <c r="I29" s="7"/>
      <c r="K29" s="2"/>
      <c r="L29" s="7"/>
      <c r="M29" s="7"/>
      <c r="N29" s="7"/>
      <c r="O29" s="7"/>
      <c r="P29" s="7"/>
      <c r="Q29" s="7"/>
      <c r="R29" s="7"/>
      <c r="AC29" s="71"/>
      <c r="AD29" s="41" t="s">
        <v>54</v>
      </c>
      <c r="AE29" s="72"/>
    </row>
    <row r="30" spans="2:31" ht="18.75" x14ac:dyDescent="0.3">
      <c r="B30" s="3"/>
      <c r="C30" s="78" t="s">
        <v>34</v>
      </c>
      <c r="D30" s="79"/>
      <c r="E30" s="79"/>
      <c r="F30" s="79"/>
      <c r="G30" s="79"/>
      <c r="H30" s="79"/>
      <c r="I30" s="80"/>
      <c r="K30" s="3"/>
      <c r="L30" s="81" t="s">
        <v>35</v>
      </c>
      <c r="M30" s="82"/>
      <c r="N30" s="82"/>
      <c r="O30" s="82"/>
      <c r="P30" s="82"/>
      <c r="Q30" s="82"/>
      <c r="R30" s="83"/>
      <c r="AD30" s="13" t="s">
        <v>52</v>
      </c>
      <c r="AE30" s="13" t="s">
        <v>51</v>
      </c>
    </row>
    <row r="31" spans="2:31" ht="15.75" thickBot="1" x14ac:dyDescent="0.3">
      <c r="B31" s="47" t="s">
        <v>47</v>
      </c>
      <c r="C31" s="13" t="s">
        <v>1</v>
      </c>
      <c r="D31" s="13" t="s">
        <v>4</v>
      </c>
      <c r="E31" s="13" t="s">
        <v>5</v>
      </c>
      <c r="F31" s="13" t="s">
        <v>6</v>
      </c>
      <c r="G31" s="13" t="s">
        <v>7</v>
      </c>
      <c r="H31" s="13" t="s">
        <v>8</v>
      </c>
      <c r="I31" s="13" t="s">
        <v>9</v>
      </c>
      <c r="K31" s="47" t="s">
        <v>47</v>
      </c>
      <c r="L31" s="13" t="s">
        <v>1</v>
      </c>
      <c r="M31" s="13" t="s">
        <v>4</v>
      </c>
      <c r="N31" s="13" t="s">
        <v>5</v>
      </c>
      <c r="O31" s="13" t="s">
        <v>6</v>
      </c>
      <c r="P31" s="13" t="s">
        <v>7</v>
      </c>
      <c r="Q31" s="13" t="s">
        <v>8</v>
      </c>
      <c r="R31" s="13" t="s">
        <v>9</v>
      </c>
      <c r="AC31" s="53">
        <v>1991</v>
      </c>
      <c r="AD31" s="30">
        <f>XmasWed!$H$104</f>
        <v>1.508115420768811</v>
      </c>
      <c r="AE31" s="30">
        <v>1.35</v>
      </c>
    </row>
    <row r="32" spans="2:31" ht="15.75" thickBot="1" x14ac:dyDescent="0.3">
      <c r="B32" s="61">
        <v>42719</v>
      </c>
      <c r="C32" s="73">
        <f>XmasMon!$C$107</f>
        <v>1.292871953534676</v>
      </c>
      <c r="D32" s="30">
        <f>XmasTu!$C$107</f>
        <v>0</v>
      </c>
      <c r="E32" s="30">
        <f>XmasWed!$C$107</f>
        <v>0</v>
      </c>
      <c r="F32" s="30">
        <f>XmasTh!$C$107</f>
        <v>1.1476442760667935</v>
      </c>
      <c r="G32" s="30">
        <f>XmasFri!$C$107</f>
        <v>0.98934108920170027</v>
      </c>
      <c r="H32" s="30">
        <f>XmasSat!$C$107</f>
        <v>1.0337363529266124</v>
      </c>
      <c r="I32" s="30">
        <f>XmasSun!$C$107</f>
        <v>1.0618212502821875</v>
      </c>
      <c r="K32" s="66">
        <v>42719</v>
      </c>
      <c r="L32" s="67">
        <v>1</v>
      </c>
      <c r="M32" s="30">
        <f>D32</f>
        <v>0</v>
      </c>
      <c r="N32" s="30">
        <f t="shared" ref="N32:N52" si="13">E32</f>
        <v>0</v>
      </c>
      <c r="O32" s="30">
        <f t="shared" ref="O32:O52" si="14">F32</f>
        <v>1.1476442760667935</v>
      </c>
      <c r="P32" s="30">
        <f t="shared" ref="P32:P52" si="15">G32</f>
        <v>0.98934108920170027</v>
      </c>
      <c r="Q32" s="30">
        <f t="shared" ref="Q32:Q52" si="16">H32</f>
        <v>1.0337363529266124</v>
      </c>
      <c r="R32" s="30">
        <f t="shared" ref="R32:R52" si="17">I32</f>
        <v>1.0618212502821875</v>
      </c>
      <c r="AC32" s="53">
        <v>1992</v>
      </c>
      <c r="AD32" s="30">
        <f>XmasFri!$F$104</f>
        <v>1.6119415532984833</v>
      </c>
      <c r="AE32" s="30">
        <f>AE31</f>
        <v>1.35</v>
      </c>
    </row>
    <row r="33" spans="2:31" ht="15.75" thickBot="1" x14ac:dyDescent="0.3">
      <c r="B33" s="61">
        <v>42720</v>
      </c>
      <c r="C33" s="30">
        <f>XmasMon!$D$107</f>
        <v>0</v>
      </c>
      <c r="D33" s="30">
        <f>XmasTu!$D$107</f>
        <v>0</v>
      </c>
      <c r="E33" s="30">
        <f>XmasWed!$D$107</f>
        <v>0.93957938677856534</v>
      </c>
      <c r="F33" s="30">
        <f>XmasTh!$D$107</f>
        <v>1.0824794724441567</v>
      </c>
      <c r="G33" s="30">
        <f>XmasFri!$D$107</f>
        <v>0.93675968653915631</v>
      </c>
      <c r="H33" s="30">
        <f>XmasSat!$D$107</f>
        <v>0.97712682623936087</v>
      </c>
      <c r="I33" s="73">
        <f>XmasSun!$D$107</f>
        <v>1.6794410097440802</v>
      </c>
      <c r="K33" s="66">
        <v>42720</v>
      </c>
      <c r="L33" s="30">
        <f>C33</f>
        <v>0</v>
      </c>
      <c r="M33" s="30">
        <f t="shared" ref="M33:M52" si="18">D33</f>
        <v>0</v>
      </c>
      <c r="N33" s="30">
        <f t="shared" si="13"/>
        <v>0.93957938677856534</v>
      </c>
      <c r="O33" s="30">
        <f t="shared" si="14"/>
        <v>1.0824794724441567</v>
      </c>
      <c r="P33" s="30">
        <f t="shared" si="15"/>
        <v>0.93675968653915631</v>
      </c>
      <c r="Q33" s="30">
        <f t="shared" si="16"/>
        <v>0.97712682623936087</v>
      </c>
      <c r="R33" s="67">
        <v>1</v>
      </c>
      <c r="AC33" s="53">
        <v>1993</v>
      </c>
      <c r="AD33" s="30">
        <f>XmasSat!$E$104</f>
        <v>1.3549008504297331</v>
      </c>
      <c r="AE33" s="30">
        <f t="shared" ref="AE33:AE55" si="19">AE32</f>
        <v>1.35</v>
      </c>
    </row>
    <row r="34" spans="2:31" ht="15.75" thickBot="1" x14ac:dyDescent="0.3">
      <c r="B34" s="61">
        <v>42721</v>
      </c>
      <c r="C34" s="30">
        <f>XmasMon!$E$107</f>
        <v>0</v>
      </c>
      <c r="D34" s="30">
        <f>XmasTu!$E$107</f>
        <v>1.0500973793029877</v>
      </c>
      <c r="E34" s="30">
        <f>XmasWed!$E$107</f>
        <v>0.94464399538111199</v>
      </c>
      <c r="F34" s="30">
        <f>XmasTh!$E$107</f>
        <v>0.94275871842681436</v>
      </c>
      <c r="G34" s="30">
        <f>XmasFri!$E$107</f>
        <v>0.91854749018504089</v>
      </c>
      <c r="H34" s="73">
        <f>XmasSat!$E$107</f>
        <v>1.6184663878774337</v>
      </c>
      <c r="I34" s="30">
        <f>XmasSun!$E$107</f>
        <v>0</v>
      </c>
      <c r="K34" s="66">
        <v>42721</v>
      </c>
      <c r="L34" s="30">
        <f t="shared" ref="L34:L52" si="20">C34</f>
        <v>0</v>
      </c>
      <c r="M34" s="30">
        <f t="shared" si="18"/>
        <v>1.0500973793029877</v>
      </c>
      <c r="N34" s="30">
        <f t="shared" si="13"/>
        <v>0.94464399538111199</v>
      </c>
      <c r="O34" s="30">
        <f t="shared" si="14"/>
        <v>0.94275871842681436</v>
      </c>
      <c r="P34" s="30">
        <f t="shared" si="15"/>
        <v>0.91854749018504089</v>
      </c>
      <c r="Q34" s="67">
        <v>1</v>
      </c>
      <c r="R34" s="30">
        <f t="shared" si="17"/>
        <v>0</v>
      </c>
      <c r="AC34" s="53">
        <v>1994</v>
      </c>
      <c r="AD34" s="30">
        <f>XmasSun!$D$104</f>
        <v>1.5353257788578598</v>
      </c>
      <c r="AE34" s="30">
        <f t="shared" si="19"/>
        <v>1.35</v>
      </c>
    </row>
    <row r="35" spans="2:31" ht="15.75" thickBot="1" x14ac:dyDescent="0.3">
      <c r="B35" s="61">
        <v>42722</v>
      </c>
      <c r="C35" s="30">
        <f>XmasMon!$F$107</f>
        <v>1.1329021540216579</v>
      </c>
      <c r="D35" s="30">
        <f>XmasTu!$F$107</f>
        <v>0.85393627144899487</v>
      </c>
      <c r="E35" s="30">
        <f>XmasWed!$F$107</f>
        <v>0.87901090076968968</v>
      </c>
      <c r="F35" s="30">
        <f>XmasTh!$F$107</f>
        <v>0.9587899929602447</v>
      </c>
      <c r="G35" s="73">
        <f>XmasFri!$F$107</f>
        <v>2.0173482268232581</v>
      </c>
      <c r="H35" s="30">
        <f>XmasSat!$F$107</f>
        <v>0</v>
      </c>
      <c r="I35" s="30">
        <f>XmasSun!$F$107</f>
        <v>0</v>
      </c>
      <c r="K35" s="66">
        <v>42722</v>
      </c>
      <c r="L35" s="30">
        <f t="shared" si="20"/>
        <v>1.1329021540216579</v>
      </c>
      <c r="M35" s="30">
        <f t="shared" si="18"/>
        <v>0.85393627144899487</v>
      </c>
      <c r="N35" s="30">
        <f t="shared" si="13"/>
        <v>0.87901090076968968</v>
      </c>
      <c r="O35" s="30">
        <f t="shared" si="14"/>
        <v>0.9587899929602447</v>
      </c>
      <c r="P35" s="67">
        <v>1</v>
      </c>
      <c r="Q35" s="30">
        <f t="shared" si="16"/>
        <v>0</v>
      </c>
      <c r="R35" s="30">
        <f t="shared" si="17"/>
        <v>0</v>
      </c>
      <c r="AC35" s="53">
        <v>1995</v>
      </c>
      <c r="AD35" s="30">
        <f>XmasMon!$C$103</f>
        <v>1.6982050337634742</v>
      </c>
      <c r="AE35" s="30">
        <f t="shared" si="19"/>
        <v>1.35</v>
      </c>
    </row>
    <row r="36" spans="2:31" ht="15.75" thickBot="1" x14ac:dyDescent="0.3">
      <c r="B36" s="61">
        <v>42723</v>
      </c>
      <c r="C36" s="30">
        <f>XmasMon!$G$107</f>
        <v>1.1502716339853027</v>
      </c>
      <c r="D36" s="30">
        <f>XmasTu!$G$107</f>
        <v>1.0631382483287717</v>
      </c>
      <c r="E36" s="30">
        <f>XmasWed!$G$107</f>
        <v>0.88578231969280874</v>
      </c>
      <c r="F36" s="73">
        <f>XmasTh!$G$107</f>
        <v>1.4131717613066721</v>
      </c>
      <c r="G36" s="30">
        <f>XmasFri!$G$107</f>
        <v>0</v>
      </c>
      <c r="H36" s="30">
        <f>XmasSat!$G$107</f>
        <v>0</v>
      </c>
      <c r="I36" s="30">
        <f>XmasSun!$G$107</f>
        <v>0.92871026693010439</v>
      </c>
      <c r="K36" s="66">
        <v>42723</v>
      </c>
      <c r="L36" s="30">
        <f t="shared" si="20"/>
        <v>1.1502716339853027</v>
      </c>
      <c r="M36" s="30">
        <f t="shared" si="18"/>
        <v>1.0631382483287717</v>
      </c>
      <c r="N36" s="30">
        <f t="shared" si="13"/>
        <v>0.88578231969280874</v>
      </c>
      <c r="O36" s="67">
        <v>1</v>
      </c>
      <c r="P36" s="30">
        <f t="shared" si="15"/>
        <v>0</v>
      </c>
      <c r="Q36" s="30">
        <f t="shared" si="16"/>
        <v>0</v>
      </c>
      <c r="R36" s="30">
        <f t="shared" si="17"/>
        <v>0.92871026693010439</v>
      </c>
      <c r="AC36" s="53">
        <v>1996</v>
      </c>
      <c r="AD36" s="30">
        <f>XmasWed!$H$103</f>
        <v>1.4424146543742455</v>
      </c>
      <c r="AE36" s="30">
        <f t="shared" si="19"/>
        <v>1.35</v>
      </c>
    </row>
    <row r="37" spans="2:31" ht="15.75" thickBot="1" x14ac:dyDescent="0.3">
      <c r="B37" s="61">
        <v>42724</v>
      </c>
      <c r="C37" s="30">
        <f>XmasMon!$H$107</f>
        <v>0.93065833196559922</v>
      </c>
      <c r="D37" s="30">
        <f>XmasTu!$H$107</f>
        <v>1.0108417979047086</v>
      </c>
      <c r="E37" s="73">
        <f>XmasWed!$H$107</f>
        <v>1.4706844646777093</v>
      </c>
      <c r="F37" s="30">
        <f>XmasTh!$H$107</f>
        <v>0</v>
      </c>
      <c r="G37" s="30">
        <f>XmasFri!$H$107</f>
        <v>0</v>
      </c>
      <c r="H37" s="30">
        <f>XmasSat!$H$107</f>
        <v>0.89446279113255334</v>
      </c>
      <c r="I37" s="30">
        <f>XmasSun!$H$107</f>
        <v>0.89694571065555107</v>
      </c>
      <c r="K37" s="66">
        <v>42724</v>
      </c>
      <c r="L37" s="30">
        <f t="shared" si="20"/>
        <v>0.93065833196559922</v>
      </c>
      <c r="M37" s="30">
        <f t="shared" si="18"/>
        <v>1.0108417979047086</v>
      </c>
      <c r="N37" s="67">
        <v>1</v>
      </c>
      <c r="O37" s="30">
        <f t="shared" si="14"/>
        <v>0</v>
      </c>
      <c r="P37" s="30">
        <f t="shared" si="15"/>
        <v>0</v>
      </c>
      <c r="Q37" s="30">
        <f t="shared" si="16"/>
        <v>0.89446279113255334</v>
      </c>
      <c r="R37" s="30">
        <f t="shared" si="17"/>
        <v>0.89694571065555107</v>
      </c>
      <c r="AC37" s="53">
        <v>1997</v>
      </c>
      <c r="AD37" s="30">
        <f>XmasTh!$G$104</f>
        <v>1.3906190883098228</v>
      </c>
      <c r="AE37" s="30">
        <f t="shared" si="19"/>
        <v>1.35</v>
      </c>
    </row>
    <row r="38" spans="2:31" ht="15.75" thickBot="1" x14ac:dyDescent="0.3">
      <c r="B38" s="61">
        <v>42725</v>
      </c>
      <c r="C38" s="30">
        <f>XmasMon!$I$107</f>
        <v>0.87231675574150902</v>
      </c>
      <c r="D38" s="73">
        <f>XmasTu!$I$107</f>
        <v>1.2772261940691967</v>
      </c>
      <c r="E38" s="30">
        <f>XmasWed!$I$107</f>
        <v>0</v>
      </c>
      <c r="F38" s="30">
        <f>XmasTh!$I$107</f>
        <v>0</v>
      </c>
      <c r="G38" s="30">
        <f>XmasFri!$I$107</f>
        <v>0.94666983586879538</v>
      </c>
      <c r="H38" s="30">
        <f>XmasSat!$I$107</f>
        <v>0.92880725053221225</v>
      </c>
      <c r="I38" s="30">
        <f>XmasSun!$I$107</f>
        <v>0.89177149802597455</v>
      </c>
      <c r="K38" s="66">
        <v>42725</v>
      </c>
      <c r="L38" s="30">
        <f t="shared" si="20"/>
        <v>0.87231675574150902</v>
      </c>
      <c r="M38" s="67">
        <v>1</v>
      </c>
      <c r="N38" s="30">
        <f t="shared" si="13"/>
        <v>0</v>
      </c>
      <c r="O38" s="30">
        <f t="shared" si="14"/>
        <v>0</v>
      </c>
      <c r="P38" s="30">
        <f t="shared" si="15"/>
        <v>0.94666983586879538</v>
      </c>
      <c r="Q38" s="30">
        <f t="shared" si="16"/>
        <v>0.92880725053221225</v>
      </c>
      <c r="R38" s="30">
        <f t="shared" si="17"/>
        <v>0.89177149802597455</v>
      </c>
      <c r="AC38" s="53">
        <v>1998</v>
      </c>
      <c r="AD38" s="30">
        <f>XmasFri!$F$103</f>
        <v>0.90663304582659066</v>
      </c>
      <c r="AE38" s="30">
        <f t="shared" si="19"/>
        <v>1.35</v>
      </c>
    </row>
    <row r="39" spans="2:31" x14ac:dyDescent="0.25">
      <c r="B39" s="61">
        <v>42726</v>
      </c>
      <c r="C39" s="30">
        <f>XmasMon!$C$97</f>
        <v>0.64575759917478748</v>
      </c>
      <c r="D39" s="30">
        <f>XmasTu!$C$97</f>
        <v>0</v>
      </c>
      <c r="E39" s="30">
        <f>XmasWed!$C$97</f>
        <v>0</v>
      </c>
      <c r="F39" s="30">
        <f>XmasTh!$C$97</f>
        <v>0.92858073389710749</v>
      </c>
      <c r="G39" s="30">
        <f>XmasFri!$C$97</f>
        <v>0.8532729517260873</v>
      </c>
      <c r="H39" s="30">
        <f>XmasSat!$C$97</f>
        <v>0.84353973150491079</v>
      </c>
      <c r="I39" s="30">
        <f>XmasSun!$C$97</f>
        <v>0.8004826750616354</v>
      </c>
      <c r="K39" s="66">
        <v>42726</v>
      </c>
      <c r="L39" s="30">
        <f t="shared" si="20"/>
        <v>0.64575759917478748</v>
      </c>
      <c r="M39" s="30">
        <f t="shared" si="18"/>
        <v>0</v>
      </c>
      <c r="N39" s="30">
        <f t="shared" si="13"/>
        <v>0</v>
      </c>
      <c r="O39" s="30">
        <f t="shared" si="14"/>
        <v>0.92858073389710749</v>
      </c>
      <c r="P39" s="30">
        <f t="shared" si="15"/>
        <v>0.8532729517260873</v>
      </c>
      <c r="Q39" s="30">
        <f t="shared" si="16"/>
        <v>0.84353973150491079</v>
      </c>
      <c r="R39" s="30">
        <f t="shared" si="17"/>
        <v>0.8004826750616354</v>
      </c>
      <c r="AC39" s="53">
        <v>1999</v>
      </c>
      <c r="AD39" s="30">
        <f>XmasSat!$E$103</f>
        <v>1.2312023330360853</v>
      </c>
      <c r="AE39" s="30">
        <f t="shared" si="19"/>
        <v>1.35</v>
      </c>
    </row>
    <row r="40" spans="2:31" x14ac:dyDescent="0.25">
      <c r="B40" s="61">
        <v>42727</v>
      </c>
      <c r="C40" s="30">
        <f>XmasMon!$D$97</f>
        <v>0</v>
      </c>
      <c r="D40" s="30">
        <f>XmasTu!$D$97</f>
        <v>0</v>
      </c>
      <c r="E40" s="30">
        <f>XmasWed!$D$97</f>
        <v>0.81625161449342265</v>
      </c>
      <c r="F40" s="30">
        <f>XmasTh!$D$97</f>
        <v>0.77619341884177318</v>
      </c>
      <c r="G40" s="30">
        <f>XmasFri!$D$97</f>
        <v>0.80630081477494953</v>
      </c>
      <c r="H40" s="30">
        <f>XmasSat!$D$97</f>
        <v>0.60965999599178466</v>
      </c>
      <c r="I40" s="30">
        <f>XmasSun!$D$97</f>
        <v>0.55713447511406877</v>
      </c>
      <c r="K40" s="66">
        <v>42727</v>
      </c>
      <c r="L40" s="30">
        <f t="shared" si="20"/>
        <v>0</v>
      </c>
      <c r="M40" s="30">
        <f t="shared" si="18"/>
        <v>0</v>
      </c>
      <c r="N40" s="30">
        <f t="shared" si="13"/>
        <v>0.81625161449342265</v>
      </c>
      <c r="O40" s="30">
        <f t="shared" si="14"/>
        <v>0.77619341884177318</v>
      </c>
      <c r="P40" s="30">
        <f t="shared" si="15"/>
        <v>0.80630081477494953</v>
      </c>
      <c r="Q40" s="30">
        <f t="shared" si="16"/>
        <v>0.60965999599178466</v>
      </c>
      <c r="R40" s="30">
        <f t="shared" si="17"/>
        <v>0.55713447511406877</v>
      </c>
      <c r="AC40" s="53">
        <v>2000</v>
      </c>
      <c r="AD40" s="30">
        <f>XmasMon!$C$102</f>
        <v>1.2587338040475209</v>
      </c>
      <c r="AE40" s="30">
        <f t="shared" si="19"/>
        <v>1.35</v>
      </c>
    </row>
    <row r="41" spans="2:31" x14ac:dyDescent="0.25">
      <c r="B41" s="61">
        <v>42728</v>
      </c>
      <c r="C41" s="30">
        <f>XmasMon!$E$97</f>
        <v>0</v>
      </c>
      <c r="D41" s="30">
        <f>XmasTu!$E$97</f>
        <v>0.36441102316662805</v>
      </c>
      <c r="E41" s="30">
        <f>XmasWed!$E$97</f>
        <v>0.34632276133566026</v>
      </c>
      <c r="F41" s="30">
        <f>XmasTh!$E$97</f>
        <v>0.35609148080081804</v>
      </c>
      <c r="G41" s="30">
        <f>XmasFri!$E$97</f>
        <v>0.33788210162899113</v>
      </c>
      <c r="H41" s="30">
        <f>XmasSat!$E$97</f>
        <v>0</v>
      </c>
      <c r="I41" s="30">
        <f>XmasSun!$E$97</f>
        <v>0</v>
      </c>
      <c r="K41" s="66">
        <v>42728</v>
      </c>
      <c r="L41" s="30">
        <f t="shared" si="20"/>
        <v>0</v>
      </c>
      <c r="M41" s="30">
        <f t="shared" si="18"/>
        <v>0.36441102316662805</v>
      </c>
      <c r="N41" s="30">
        <f t="shared" si="13"/>
        <v>0.34632276133566026</v>
      </c>
      <c r="O41" s="30">
        <f t="shared" si="14"/>
        <v>0.35609148080081804</v>
      </c>
      <c r="P41" s="30">
        <f t="shared" si="15"/>
        <v>0.33788210162899113</v>
      </c>
      <c r="Q41" s="30">
        <f t="shared" si="16"/>
        <v>0</v>
      </c>
      <c r="R41" s="30">
        <f t="shared" si="17"/>
        <v>0</v>
      </c>
      <c r="AC41" s="53">
        <v>2001</v>
      </c>
      <c r="AD41" s="30">
        <f>XmasTu!$I$103</f>
        <v>1.3301376156155265</v>
      </c>
      <c r="AE41" s="30">
        <f t="shared" si="19"/>
        <v>1.35</v>
      </c>
    </row>
    <row r="42" spans="2:31" x14ac:dyDescent="0.25">
      <c r="B42" s="61">
        <v>42729</v>
      </c>
      <c r="C42" s="30">
        <f>XmasMon!$F$97</f>
        <v>0</v>
      </c>
      <c r="D42" s="30">
        <f>XmasTu!$F$97</f>
        <v>0</v>
      </c>
      <c r="E42" s="30">
        <f>XmasWed!$F$97</f>
        <v>0</v>
      </c>
      <c r="F42" s="30">
        <f>XmasTh!$F$97</f>
        <v>0</v>
      </c>
      <c r="G42" s="30">
        <f>XmasFri!$F$97</f>
        <v>0</v>
      </c>
      <c r="H42" s="30">
        <f>XmasSat!$F$97</f>
        <v>0</v>
      </c>
      <c r="I42" s="30">
        <f>XmasSun!$F$97</f>
        <v>0</v>
      </c>
      <c r="K42" s="66">
        <v>42729</v>
      </c>
      <c r="L42" s="30">
        <f t="shared" si="20"/>
        <v>0</v>
      </c>
      <c r="M42" s="30">
        <f t="shared" si="18"/>
        <v>0</v>
      </c>
      <c r="N42" s="30">
        <f t="shared" si="13"/>
        <v>0</v>
      </c>
      <c r="O42" s="30">
        <f t="shared" si="14"/>
        <v>0</v>
      </c>
      <c r="P42" s="30">
        <f t="shared" si="15"/>
        <v>0</v>
      </c>
      <c r="Q42" s="30">
        <f t="shared" si="16"/>
        <v>0</v>
      </c>
      <c r="R42" s="30">
        <f t="shared" si="17"/>
        <v>0</v>
      </c>
      <c r="AC42" s="53">
        <v>2002</v>
      </c>
      <c r="AD42" s="30">
        <f>XmasWed!$H$102</f>
        <v>1.4708417392658195</v>
      </c>
      <c r="AE42" s="30">
        <f t="shared" si="19"/>
        <v>1.35</v>
      </c>
    </row>
    <row r="43" spans="2:31" x14ac:dyDescent="0.25">
      <c r="B43" s="61">
        <v>42730</v>
      </c>
      <c r="C43" s="30">
        <f>XmasMon!$G$97</f>
        <v>0.50294042465770961</v>
      </c>
      <c r="D43" s="30">
        <f>XmasTu!$G$97</f>
        <v>0.49282256686732051</v>
      </c>
      <c r="E43" s="30">
        <f>XmasWed!$G$97</f>
        <v>0.5059531139799649</v>
      </c>
      <c r="F43" s="30">
        <f>XmasTh!$G$97</f>
        <v>0.28831807503675055</v>
      </c>
      <c r="G43" s="30">
        <f>XmasFri!$G$97</f>
        <v>0</v>
      </c>
      <c r="H43" s="30">
        <f>XmasSat!$G$97</f>
        <v>0</v>
      </c>
      <c r="I43" s="30">
        <f>XmasSun!$G$97</f>
        <v>0</v>
      </c>
      <c r="K43" s="66">
        <v>42730</v>
      </c>
      <c r="L43" s="30">
        <f t="shared" si="20"/>
        <v>0.50294042465770961</v>
      </c>
      <c r="M43" s="30">
        <f t="shared" si="18"/>
        <v>0.49282256686732051</v>
      </c>
      <c r="N43" s="30">
        <f t="shared" si="13"/>
        <v>0.5059531139799649</v>
      </c>
      <c r="O43" s="30">
        <f t="shared" si="14"/>
        <v>0.28831807503675055</v>
      </c>
      <c r="P43" s="30">
        <f t="shared" si="15"/>
        <v>0</v>
      </c>
      <c r="Q43" s="30">
        <f t="shared" si="16"/>
        <v>0</v>
      </c>
      <c r="R43" s="30">
        <f t="shared" si="17"/>
        <v>0</v>
      </c>
      <c r="AC43" s="53">
        <v>2003</v>
      </c>
      <c r="AD43" s="30">
        <f>XmasTh!$G$103</f>
        <v>1.1496151753715023</v>
      </c>
      <c r="AE43" s="30">
        <f t="shared" si="19"/>
        <v>1.35</v>
      </c>
    </row>
    <row r="44" spans="2:31" x14ac:dyDescent="0.25">
      <c r="B44" s="61">
        <v>42731</v>
      </c>
      <c r="C44" s="30">
        <f>XmasMon!$H$97</f>
        <v>0.59704341992892229</v>
      </c>
      <c r="D44" s="30">
        <f>XmasTu!$H$97</f>
        <v>0.57937051687730101</v>
      </c>
      <c r="E44" s="30">
        <f>XmasWed!$H$97</f>
        <v>0.57001053653736922</v>
      </c>
      <c r="F44" s="30">
        <f>XmasTh!$H$97</f>
        <v>0</v>
      </c>
      <c r="G44" s="30">
        <f>XmasFri!$H$97</f>
        <v>0</v>
      </c>
      <c r="H44" s="30">
        <f>XmasSat!$H$97</f>
        <v>0.61356280444694722</v>
      </c>
      <c r="I44" s="30">
        <f>XmasSun!$H$97</f>
        <v>0.62925077557333209</v>
      </c>
      <c r="K44" s="66">
        <v>42731</v>
      </c>
      <c r="L44" s="30">
        <f t="shared" si="20"/>
        <v>0.59704341992892229</v>
      </c>
      <c r="M44" s="30">
        <f t="shared" si="18"/>
        <v>0.57937051687730101</v>
      </c>
      <c r="N44" s="30">
        <f t="shared" si="13"/>
        <v>0.57001053653736922</v>
      </c>
      <c r="O44" s="30">
        <f t="shared" si="14"/>
        <v>0</v>
      </c>
      <c r="P44" s="30">
        <f t="shared" si="15"/>
        <v>0</v>
      </c>
      <c r="Q44" s="30">
        <f t="shared" si="16"/>
        <v>0.61356280444694722</v>
      </c>
      <c r="R44" s="30">
        <f t="shared" si="17"/>
        <v>0.62925077557333209</v>
      </c>
      <c r="AC44" s="53">
        <v>2004</v>
      </c>
      <c r="AD44" s="30">
        <f>XmasSat!$E$102</f>
        <v>1.9558356347386225</v>
      </c>
      <c r="AE44" s="30">
        <f t="shared" si="19"/>
        <v>1.35</v>
      </c>
    </row>
    <row r="45" spans="2:31" x14ac:dyDescent="0.25">
      <c r="B45" s="61">
        <v>42732</v>
      </c>
      <c r="C45" s="30">
        <f>XmasMon!$I$97</f>
        <v>0.59165913658331393</v>
      </c>
      <c r="D45" s="30">
        <f>XmasTu!$I$97</f>
        <v>0.70706207988153502</v>
      </c>
      <c r="E45" s="30">
        <f>XmasWed!$I$97</f>
        <v>0</v>
      </c>
      <c r="F45" s="30">
        <f>XmasTh!$I$97</f>
        <v>0</v>
      </c>
      <c r="G45" s="30">
        <f>XmasFri!$I$97</f>
        <v>0.61389252738322109</v>
      </c>
      <c r="H45" s="30">
        <f>XmasSat!$I$97</f>
        <v>0.64530886935994192</v>
      </c>
      <c r="I45" s="30">
        <f>XmasSun!$I$97</f>
        <v>0.62218092499770505</v>
      </c>
      <c r="K45" s="66">
        <v>42732</v>
      </c>
      <c r="L45" s="30">
        <f t="shared" si="20"/>
        <v>0.59165913658331393</v>
      </c>
      <c r="M45" s="30">
        <f t="shared" si="18"/>
        <v>0.70706207988153502</v>
      </c>
      <c r="N45" s="30">
        <f t="shared" si="13"/>
        <v>0</v>
      </c>
      <c r="O45" s="30">
        <f t="shared" si="14"/>
        <v>0</v>
      </c>
      <c r="P45" s="30">
        <f t="shared" si="15"/>
        <v>0.61389252738322109</v>
      </c>
      <c r="Q45" s="30">
        <f t="shared" si="16"/>
        <v>0.64530886935994192</v>
      </c>
      <c r="R45" s="30">
        <f t="shared" si="17"/>
        <v>0.62218092499770505</v>
      </c>
      <c r="AC45" s="53">
        <v>2005</v>
      </c>
      <c r="AD45" s="30">
        <f>XmasSun!$D$103</f>
        <v>1.3626373792680053</v>
      </c>
      <c r="AE45" s="30">
        <f t="shared" si="19"/>
        <v>1.35</v>
      </c>
    </row>
    <row r="46" spans="2:31" x14ac:dyDescent="0.25">
      <c r="B46" s="61">
        <v>42733</v>
      </c>
      <c r="C46" s="30">
        <f>XmasMon!$C$117</f>
        <v>0.80338135988212955</v>
      </c>
      <c r="D46" s="30">
        <f>XmasTu!$C$117</f>
        <v>0</v>
      </c>
      <c r="E46" s="30">
        <f>XmasWed!$C$117</f>
        <v>0</v>
      </c>
      <c r="F46" s="30">
        <f>XmasTh!$C$117</f>
        <v>0.72434053724856717</v>
      </c>
      <c r="G46" s="30">
        <f>XmasFri!$C$117</f>
        <v>0.62976883446784271</v>
      </c>
      <c r="H46" s="30">
        <f>XmasSat!$C$117</f>
        <v>0.52253644276348121</v>
      </c>
      <c r="I46" s="30">
        <f>XmasSun!$C$117</f>
        <v>0.60316062024264561</v>
      </c>
      <c r="K46" s="66">
        <v>42733</v>
      </c>
      <c r="L46" s="30">
        <f t="shared" si="20"/>
        <v>0.80338135988212955</v>
      </c>
      <c r="M46" s="30">
        <f t="shared" si="18"/>
        <v>0</v>
      </c>
      <c r="N46" s="30">
        <f t="shared" si="13"/>
        <v>0</v>
      </c>
      <c r="O46" s="30">
        <f t="shared" si="14"/>
        <v>0.72434053724856717</v>
      </c>
      <c r="P46" s="30">
        <f t="shared" si="15"/>
        <v>0.62976883446784271</v>
      </c>
      <c r="Q46" s="30">
        <f t="shared" si="16"/>
        <v>0.52253644276348121</v>
      </c>
      <c r="R46" s="30">
        <f t="shared" si="17"/>
        <v>0.60316062024264561</v>
      </c>
      <c r="AC46" s="53">
        <v>2006</v>
      </c>
      <c r="AD46" s="30">
        <f>XmasMon!$C$101</f>
        <v>1.3270101030218313</v>
      </c>
      <c r="AE46" s="30">
        <f t="shared" si="19"/>
        <v>1.35</v>
      </c>
    </row>
    <row r="47" spans="2:31" x14ac:dyDescent="0.25">
      <c r="B47" s="61">
        <v>42734</v>
      </c>
      <c r="C47" s="30">
        <f>XmasMon!$D$117</f>
        <v>0</v>
      </c>
      <c r="D47" s="30">
        <f>XmasTu!$D$117</f>
        <v>0</v>
      </c>
      <c r="E47" s="30">
        <f>XmasWed!$D$117</f>
        <v>0.72437883033565897</v>
      </c>
      <c r="F47" s="30">
        <f>XmasTh!$D$117</f>
        <v>0.63661573640639424</v>
      </c>
      <c r="G47" s="30">
        <f>XmasFri!$D$117</f>
        <v>0.67163183380280667</v>
      </c>
      <c r="H47" s="30">
        <f>XmasSat!$D$117</f>
        <v>0.49384416021793415</v>
      </c>
      <c r="I47" s="30">
        <f>XmasSun!$D$117</f>
        <v>0.73055691419566338</v>
      </c>
      <c r="K47" s="66">
        <v>42734</v>
      </c>
      <c r="L47" s="30">
        <f t="shared" si="20"/>
        <v>0</v>
      </c>
      <c r="M47" s="30">
        <f t="shared" si="18"/>
        <v>0</v>
      </c>
      <c r="N47" s="30">
        <f t="shared" si="13"/>
        <v>0.72437883033565897</v>
      </c>
      <c r="O47" s="30">
        <f t="shared" si="14"/>
        <v>0.63661573640639424</v>
      </c>
      <c r="P47" s="30">
        <f t="shared" si="15"/>
        <v>0.67163183380280667</v>
      </c>
      <c r="Q47" s="30">
        <f t="shared" si="16"/>
        <v>0.49384416021793415</v>
      </c>
      <c r="R47" s="30">
        <f t="shared" si="17"/>
        <v>0.73055691419566338</v>
      </c>
      <c r="AC47" s="53">
        <v>2007</v>
      </c>
      <c r="AD47" s="30">
        <f>XmasTu!$I$102</f>
        <v>1.2348970568321331</v>
      </c>
      <c r="AE47" s="30">
        <f t="shared" si="19"/>
        <v>1.35</v>
      </c>
    </row>
    <row r="48" spans="2:31" x14ac:dyDescent="0.25">
      <c r="B48" s="61">
        <v>42735</v>
      </c>
      <c r="C48" s="30">
        <f>XmasMon!$E$117</f>
        <v>0</v>
      </c>
      <c r="D48" s="30">
        <f>XmasTu!$E$117</f>
        <v>0.79766630520707471</v>
      </c>
      <c r="E48" s="30">
        <f>XmasWed!$E$117</f>
        <v>0.77085227369747089</v>
      </c>
      <c r="F48" s="30">
        <f>XmasTh!$E$117</f>
        <v>0.75779941385182481</v>
      </c>
      <c r="G48" s="30">
        <f>XmasFri!$E$117</f>
        <v>0.59946286833946938</v>
      </c>
      <c r="H48" s="30">
        <f>XmasSat!$E$117</f>
        <v>0.53581258254803643</v>
      </c>
      <c r="I48" s="30">
        <f>XmasSun!$E$117</f>
        <v>0</v>
      </c>
      <c r="K48" s="66">
        <v>42735</v>
      </c>
      <c r="L48" s="30">
        <f t="shared" si="20"/>
        <v>0</v>
      </c>
      <c r="M48" s="30">
        <f t="shared" si="18"/>
        <v>0.79766630520707471</v>
      </c>
      <c r="N48" s="30">
        <f t="shared" si="13"/>
        <v>0.77085227369747089</v>
      </c>
      <c r="O48" s="30">
        <f t="shared" si="14"/>
        <v>0.75779941385182481</v>
      </c>
      <c r="P48" s="30">
        <f t="shared" si="15"/>
        <v>0.59946286833946938</v>
      </c>
      <c r="Q48" s="30">
        <f t="shared" si="16"/>
        <v>0.53581258254803643</v>
      </c>
      <c r="R48" s="30">
        <f t="shared" si="17"/>
        <v>0</v>
      </c>
      <c r="AC48" s="53">
        <v>2008</v>
      </c>
      <c r="AD48" s="30">
        <f>XmasTh!$G$102</f>
        <v>1.6375486338529173</v>
      </c>
      <c r="AE48" s="30">
        <v>1.8</v>
      </c>
    </row>
    <row r="49" spans="2:32" x14ac:dyDescent="0.25">
      <c r="B49" s="61">
        <v>42736</v>
      </c>
      <c r="C49" s="30">
        <f>XmasMon!$F$117</f>
        <v>0</v>
      </c>
      <c r="D49" s="30">
        <f>XmasTu!$F$117</f>
        <v>0</v>
      </c>
      <c r="E49" s="30">
        <f>XmasWed!$F$117</f>
        <v>0</v>
      </c>
      <c r="F49" s="30">
        <f>XmasTh!$F$117</f>
        <v>0</v>
      </c>
      <c r="G49" s="30">
        <f>XmasFri!$F$117</f>
        <v>0</v>
      </c>
      <c r="H49" s="30">
        <f>XmasSat!$F$117</f>
        <v>0</v>
      </c>
      <c r="I49" s="30">
        <f>XmasSun!$F$117</f>
        <v>0</v>
      </c>
      <c r="K49" s="66">
        <v>42736</v>
      </c>
      <c r="L49" s="30">
        <f t="shared" si="20"/>
        <v>0</v>
      </c>
      <c r="M49" s="30">
        <f t="shared" si="18"/>
        <v>0</v>
      </c>
      <c r="N49" s="30">
        <f t="shared" si="13"/>
        <v>0</v>
      </c>
      <c r="O49" s="30">
        <f t="shared" si="14"/>
        <v>0</v>
      </c>
      <c r="P49" s="30">
        <f t="shared" si="15"/>
        <v>0</v>
      </c>
      <c r="Q49" s="30">
        <f t="shared" si="16"/>
        <v>0</v>
      </c>
      <c r="R49" s="30">
        <f t="shared" si="17"/>
        <v>0</v>
      </c>
      <c r="AC49" s="53">
        <v>2009</v>
      </c>
      <c r="AD49" s="30">
        <f>XmasFri!$F$102</f>
        <v>2.2255071316223578</v>
      </c>
      <c r="AE49" s="30">
        <f t="shared" si="19"/>
        <v>1.8</v>
      </c>
    </row>
    <row r="50" spans="2:32" x14ac:dyDescent="0.25">
      <c r="B50" s="61">
        <v>42737</v>
      </c>
      <c r="C50" s="30">
        <f>XmasMon!$G$117</f>
        <v>0.91732807694781249</v>
      </c>
      <c r="D50" s="30">
        <f>XmasTu!$G$117</f>
        <v>0.79562333806878982</v>
      </c>
      <c r="E50" s="30">
        <f>XmasWed!$G$117</f>
        <v>0.87827483695719233</v>
      </c>
      <c r="F50" s="30">
        <f>XmasTh!$G$117</f>
        <v>0.7120716499362193</v>
      </c>
      <c r="G50" s="30">
        <f>XmasFri!$G$117</f>
        <v>0</v>
      </c>
      <c r="H50" s="30">
        <f>XmasSat!$G$117</f>
        <v>0</v>
      </c>
      <c r="I50" s="30">
        <f>XmasSun!$G$117</f>
        <v>0</v>
      </c>
      <c r="K50" s="66">
        <v>42737</v>
      </c>
      <c r="L50" s="30">
        <f t="shared" si="20"/>
        <v>0.91732807694781249</v>
      </c>
      <c r="M50" s="30">
        <f t="shared" si="18"/>
        <v>0.79562333806878982</v>
      </c>
      <c r="N50" s="30">
        <f t="shared" si="13"/>
        <v>0.87827483695719233</v>
      </c>
      <c r="O50" s="30">
        <f t="shared" si="14"/>
        <v>0.7120716499362193</v>
      </c>
      <c r="P50" s="30">
        <f t="shared" si="15"/>
        <v>0</v>
      </c>
      <c r="Q50" s="30">
        <f t="shared" si="16"/>
        <v>0</v>
      </c>
      <c r="R50" s="30">
        <f t="shared" si="17"/>
        <v>0</v>
      </c>
      <c r="AC50" s="53">
        <v>2010</v>
      </c>
      <c r="AD50" s="30">
        <f>XmasSat!$E$101</f>
        <v>1.7766057103460542</v>
      </c>
      <c r="AE50" s="30">
        <f t="shared" si="19"/>
        <v>1.8</v>
      </c>
    </row>
    <row r="51" spans="2:32" x14ac:dyDescent="0.25">
      <c r="B51" s="61">
        <v>42738</v>
      </c>
      <c r="C51" s="30">
        <f>XmasMon!$H$117</f>
        <v>1.3611876502747622</v>
      </c>
      <c r="D51" s="30">
        <f>XmasTu!$H$117</f>
        <v>1.0160968995124404</v>
      </c>
      <c r="E51" s="30">
        <f>XmasWed!$H$117</f>
        <v>0.97182222437249377</v>
      </c>
      <c r="F51" s="30">
        <f>XmasTh!$H$117</f>
        <v>0</v>
      </c>
      <c r="G51" s="30">
        <f>XmasFri!$H$117</f>
        <v>0</v>
      </c>
      <c r="H51" s="30">
        <f>XmasSat!$H$117</f>
        <v>1.0006382125261604</v>
      </c>
      <c r="I51" s="30">
        <f>XmasSun!$H$117</f>
        <v>1.0457926899293968</v>
      </c>
      <c r="K51" s="66">
        <v>42738</v>
      </c>
      <c r="L51" s="30">
        <v>1.1000000000000001</v>
      </c>
      <c r="M51" s="30">
        <f t="shared" si="18"/>
        <v>1.0160968995124404</v>
      </c>
      <c r="N51" s="30">
        <f t="shared" si="13"/>
        <v>0.97182222437249377</v>
      </c>
      <c r="O51" s="30">
        <f t="shared" si="14"/>
        <v>0</v>
      </c>
      <c r="P51" s="30">
        <f t="shared" si="15"/>
        <v>0</v>
      </c>
      <c r="Q51" s="30">
        <f t="shared" si="16"/>
        <v>1.0006382125261604</v>
      </c>
      <c r="R51" s="30">
        <f t="shared" si="17"/>
        <v>1.0457926899293968</v>
      </c>
      <c r="AC51" s="53">
        <v>2011</v>
      </c>
      <c r="AD51" s="30">
        <f>XmasSun!$D$102</f>
        <v>2.0193530526566716</v>
      </c>
      <c r="AE51" s="30">
        <f t="shared" si="19"/>
        <v>1.8</v>
      </c>
    </row>
    <row r="52" spans="2:32" x14ac:dyDescent="0.25">
      <c r="B52" s="61">
        <v>42739</v>
      </c>
      <c r="C52" s="30">
        <f>XmasMon!$I$117</f>
        <v>1.1126847522009742</v>
      </c>
      <c r="D52" s="30">
        <f>XmasTu!$I$117</f>
        <v>0.90071398900022803</v>
      </c>
      <c r="E52" s="30">
        <f>XmasWed!$I$117</f>
        <v>0</v>
      </c>
      <c r="F52" s="30">
        <f>XmasTh!$I$117</f>
        <v>0</v>
      </c>
      <c r="G52" s="30">
        <f>XmasFri!$I$117</f>
        <v>0.97879995946719744</v>
      </c>
      <c r="H52" s="30">
        <f>XmasSat!$I$117</f>
        <v>1.085014095342548</v>
      </c>
      <c r="I52" s="30">
        <f>XmasSun!$I$117</f>
        <v>0.96257264665503106</v>
      </c>
      <c r="K52" s="66">
        <v>42739</v>
      </c>
      <c r="L52" s="30">
        <f t="shared" si="20"/>
        <v>1.1126847522009742</v>
      </c>
      <c r="M52" s="30">
        <f t="shared" si="18"/>
        <v>0.90071398900022803</v>
      </c>
      <c r="N52" s="30">
        <f t="shared" si="13"/>
        <v>0</v>
      </c>
      <c r="O52" s="30">
        <f t="shared" si="14"/>
        <v>0</v>
      </c>
      <c r="P52" s="30">
        <f t="shared" si="15"/>
        <v>0.97879995946719744</v>
      </c>
      <c r="Q52" s="30">
        <f t="shared" si="16"/>
        <v>1.085014095342548</v>
      </c>
      <c r="R52" s="30">
        <f t="shared" si="17"/>
        <v>0.96257264665503106</v>
      </c>
      <c r="AC52" s="53">
        <v>2012</v>
      </c>
      <c r="AD52" s="30">
        <f>XmasTu!$I$101</f>
        <v>2.322586019414199</v>
      </c>
      <c r="AE52" s="30">
        <v>2.5</v>
      </c>
    </row>
    <row r="53" spans="2:32" ht="6" customHeight="1" x14ac:dyDescent="0.25">
      <c r="AC53" s="53">
        <v>2013</v>
      </c>
      <c r="AD53" s="30">
        <f>XmasWed!$H$101</f>
        <v>2.7528237481888649</v>
      </c>
      <c r="AE53" s="30">
        <f t="shared" si="19"/>
        <v>2.5</v>
      </c>
    </row>
    <row r="54" spans="2:32" x14ac:dyDescent="0.25">
      <c r="B54" s="63" t="s">
        <v>42</v>
      </c>
      <c r="C54" s="32">
        <f>SUM(C32:C53)</f>
        <v>11.911003248899156</v>
      </c>
      <c r="D54" s="32">
        <f t="shared" ref="D54:I54" si="21">SUM(D32:D53)</f>
        <v>10.909006609635977</v>
      </c>
      <c r="E54" s="32">
        <f t="shared" si="21"/>
        <v>10.703567259009118</v>
      </c>
      <c r="F54" s="32">
        <f t="shared" si="21"/>
        <v>10.724855267224134</v>
      </c>
      <c r="G54" s="32">
        <f t="shared" si="21"/>
        <v>11.299678220208515</v>
      </c>
      <c r="H54" s="32">
        <f t="shared" si="21"/>
        <v>11.802516503409917</v>
      </c>
      <c r="I54" s="32">
        <f t="shared" si="21"/>
        <v>11.409821457407377</v>
      </c>
      <c r="K54" s="63" t="s">
        <v>42</v>
      </c>
      <c r="L54" s="32">
        <f>SUM(L32:L53)</f>
        <v>11.356943645089718</v>
      </c>
      <c r="M54" s="32">
        <f t="shared" ref="M54:R54" si="22">SUM(M32:M53)</f>
        <v>10.63178041556678</v>
      </c>
      <c r="N54" s="32">
        <f t="shared" si="22"/>
        <v>10.232882794331408</v>
      </c>
      <c r="O54" s="32">
        <f t="shared" si="22"/>
        <v>10.311683505917463</v>
      </c>
      <c r="P54" s="32">
        <f t="shared" si="22"/>
        <v>10.282329993385259</v>
      </c>
      <c r="Q54" s="32">
        <f t="shared" si="22"/>
        <v>11.184050115532482</v>
      </c>
      <c r="R54" s="32">
        <f t="shared" si="22"/>
        <v>10.730380447663295</v>
      </c>
      <c r="AC54" s="53">
        <v>2014</v>
      </c>
      <c r="AD54" s="30">
        <f>XmasTh!$G$101</f>
        <v>2.7999862877961021</v>
      </c>
      <c r="AE54" s="30">
        <f t="shared" si="19"/>
        <v>2.5</v>
      </c>
    </row>
    <row r="55" spans="2:32" ht="6" customHeight="1" x14ac:dyDescent="0.25">
      <c r="AC55" s="53">
        <v>2015</v>
      </c>
      <c r="AD55" s="30">
        <f>XmasFri!$F$101</f>
        <v>2.0524333261390244</v>
      </c>
      <c r="AE55" s="30">
        <f t="shared" si="19"/>
        <v>2.5</v>
      </c>
    </row>
    <row r="56" spans="2:32" x14ac:dyDescent="0.25">
      <c r="B56" s="74" t="s">
        <v>55</v>
      </c>
      <c r="C56" s="32">
        <f t="shared" ref="C56:I56" si="23">SUM(C32:C48)</f>
        <v>8.5198027694756071</v>
      </c>
      <c r="D56" s="32">
        <f t="shared" si="23"/>
        <v>8.1965723830545194</v>
      </c>
      <c r="E56" s="32">
        <f t="shared" si="23"/>
        <v>8.8534701976794317</v>
      </c>
      <c r="F56" s="32">
        <f t="shared" si="23"/>
        <v>10.012783617287916</v>
      </c>
      <c r="G56" s="32">
        <f t="shared" si="23"/>
        <v>10.320878260741317</v>
      </c>
      <c r="H56" s="32">
        <f t="shared" si="23"/>
        <v>9.7168641955412092</v>
      </c>
      <c r="I56" s="32">
        <f t="shared" si="23"/>
        <v>9.4014561208229477</v>
      </c>
      <c r="K56" s="74" t="s">
        <v>55</v>
      </c>
      <c r="L56" s="32">
        <f t="shared" ref="L56:R56" si="24">SUM(L32:L48)</f>
        <v>8.226930815940932</v>
      </c>
      <c r="M56" s="32">
        <f t="shared" si="24"/>
        <v>7.9193461889853225</v>
      </c>
      <c r="N56" s="32">
        <f t="shared" si="24"/>
        <v>8.3827857330017217</v>
      </c>
      <c r="O56" s="32">
        <f t="shared" si="24"/>
        <v>9.5996118559812444</v>
      </c>
      <c r="P56" s="32">
        <f t="shared" si="24"/>
        <v>9.3035300339180615</v>
      </c>
      <c r="Q56" s="32">
        <f t="shared" si="24"/>
        <v>9.0983978076637744</v>
      </c>
      <c r="R56" s="32">
        <f t="shared" si="24"/>
        <v>8.7220151110788677</v>
      </c>
      <c r="AC56" s="69">
        <v>2016</v>
      </c>
      <c r="AD56" s="30"/>
      <c r="AE56" s="30"/>
    </row>
    <row r="57" spans="2:32" x14ac:dyDescent="0.25">
      <c r="B57" s="74" t="s">
        <v>56</v>
      </c>
      <c r="C57" s="32">
        <f t="shared" ref="C57:I57" si="25">SUM(C49:C52)</f>
        <v>3.3912004794235489</v>
      </c>
      <c r="D57" s="32">
        <f t="shared" si="25"/>
        <v>2.7124342265814585</v>
      </c>
      <c r="E57" s="32">
        <f t="shared" si="25"/>
        <v>1.8500970613296861</v>
      </c>
      <c r="F57" s="32">
        <f t="shared" si="25"/>
        <v>0.7120716499362193</v>
      </c>
      <c r="G57" s="32">
        <f t="shared" si="25"/>
        <v>0.97879995946719744</v>
      </c>
      <c r="H57" s="32">
        <f t="shared" si="25"/>
        <v>2.0856523078687084</v>
      </c>
      <c r="I57" s="32">
        <f t="shared" si="25"/>
        <v>2.0083653365844278</v>
      </c>
      <c r="K57" s="74" t="s">
        <v>56</v>
      </c>
      <c r="L57" s="32">
        <f t="shared" ref="L57:R57" si="26">SUM(L49:L52)</f>
        <v>3.1300128291487868</v>
      </c>
      <c r="M57" s="32">
        <f t="shared" si="26"/>
        <v>2.7124342265814585</v>
      </c>
      <c r="N57" s="32">
        <f t="shared" si="26"/>
        <v>1.8500970613296861</v>
      </c>
      <c r="O57" s="32">
        <f t="shared" si="26"/>
        <v>0.7120716499362193</v>
      </c>
      <c r="P57" s="32">
        <f t="shared" si="26"/>
        <v>0.97879995946719744</v>
      </c>
      <c r="Q57" s="32">
        <f t="shared" si="26"/>
        <v>2.0856523078687084</v>
      </c>
      <c r="R57" s="32">
        <f t="shared" si="26"/>
        <v>2.0083653365844278</v>
      </c>
    </row>
    <row r="58" spans="2:32" x14ac:dyDescent="0.25">
      <c r="AC58" s="69" t="s">
        <v>50</v>
      </c>
      <c r="AD58" s="30">
        <f>SUM(AD31:AD57)</f>
        <v>41.355910176842258</v>
      </c>
      <c r="AE58" s="30">
        <f>SUM(AE31:AE57)</f>
        <v>40.150000000000006</v>
      </c>
    </row>
    <row r="59" spans="2:32" x14ac:dyDescent="0.25">
      <c r="L59" s="32">
        <v>15</v>
      </c>
      <c r="M59" s="32">
        <v>15</v>
      </c>
      <c r="N59" s="32">
        <v>15</v>
      </c>
      <c r="O59" s="32">
        <v>15</v>
      </c>
      <c r="P59" s="32">
        <v>15</v>
      </c>
      <c r="Q59" s="32">
        <v>15</v>
      </c>
      <c r="R59" s="32">
        <v>15</v>
      </c>
      <c r="AC59" s="69" t="s">
        <v>53</v>
      </c>
      <c r="AD59" s="30">
        <f>AVERAGE(AD31:AD56)</f>
        <v>1.6542364070736904</v>
      </c>
      <c r="AE59" s="30">
        <f>AVERAGE(AE31:AE56)</f>
        <v>1.6060000000000003</v>
      </c>
      <c r="AF59" s="70"/>
    </row>
  </sheetData>
  <mergeCells count="10">
    <mergeCell ref="B3:I3"/>
    <mergeCell ref="K3:R3"/>
    <mergeCell ref="C30:I30"/>
    <mergeCell ref="L11:R11"/>
    <mergeCell ref="L30:R30"/>
    <mergeCell ref="B4:I4"/>
    <mergeCell ref="B23:I23"/>
    <mergeCell ref="C11:I11"/>
    <mergeCell ref="C5:I5"/>
    <mergeCell ref="C24:I24"/>
  </mergeCells>
  <conditionalFormatting sqref="C13 J13">
    <cfRule type="cellIs" dxfId="1443" priority="88" operator="equal">
      <formula>0</formula>
    </cfRule>
  </conditionalFormatting>
  <conditionalFormatting sqref="C20:J20 J14:J19 C22:J22 J21">
    <cfRule type="cellIs" dxfId="1442" priority="86" operator="equal">
      <formula>0</formula>
    </cfRule>
  </conditionalFormatting>
  <conditionalFormatting sqref="C14:C19">
    <cfRule type="cellIs" dxfId="1441" priority="85" operator="equal">
      <formula>0</formula>
    </cfRule>
  </conditionalFormatting>
  <conditionalFormatting sqref="D13:I13">
    <cfRule type="cellIs" dxfId="1440" priority="84" operator="equal">
      <formula>0</formula>
    </cfRule>
  </conditionalFormatting>
  <conditionalFormatting sqref="D14:I19">
    <cfRule type="cellIs" dxfId="1439" priority="83" operator="equal">
      <formula>0</formula>
    </cfRule>
  </conditionalFormatting>
  <conditionalFormatting sqref="C21">
    <cfRule type="cellIs" dxfId="1438" priority="82" operator="equal">
      <formula>0</formula>
    </cfRule>
  </conditionalFormatting>
  <conditionalFormatting sqref="D21:I21">
    <cfRule type="cellIs" dxfId="1437" priority="81" operator="equal">
      <formula>0</formula>
    </cfRule>
  </conditionalFormatting>
  <conditionalFormatting sqref="C32">
    <cfRule type="cellIs" dxfId="1436" priority="80" operator="equal">
      <formula>0</formula>
    </cfRule>
  </conditionalFormatting>
  <conditionalFormatting sqref="C53:I53">
    <cfRule type="cellIs" dxfId="1435" priority="79" operator="equal">
      <formula>0</formula>
    </cfRule>
  </conditionalFormatting>
  <conditionalFormatting sqref="C39">
    <cfRule type="cellIs" dxfId="1434" priority="70" operator="equal">
      <formula>0</formula>
    </cfRule>
  </conditionalFormatting>
  <conditionalFormatting sqref="C54:I54">
    <cfRule type="cellIs" dxfId="1433" priority="75" operator="equal">
      <formula>0</formula>
    </cfRule>
  </conditionalFormatting>
  <conditionalFormatting sqref="D54:I54">
    <cfRule type="cellIs" dxfId="1432" priority="74" operator="equal">
      <formula>0</formula>
    </cfRule>
  </conditionalFormatting>
  <conditionalFormatting sqref="C33:C38">
    <cfRule type="cellIs" dxfId="1431" priority="73" operator="equal">
      <formula>0</formula>
    </cfRule>
  </conditionalFormatting>
  <conditionalFormatting sqref="D46:I46">
    <cfRule type="cellIs" dxfId="1430" priority="62" operator="equal">
      <formula>0</formula>
    </cfRule>
  </conditionalFormatting>
  <conditionalFormatting sqref="D47:I52">
    <cfRule type="cellIs" dxfId="1429" priority="61" operator="equal">
      <formula>0</formula>
    </cfRule>
  </conditionalFormatting>
  <conditionalFormatting sqref="C40:C45">
    <cfRule type="cellIs" dxfId="1428" priority="69" operator="equal">
      <formula>0</formula>
    </cfRule>
  </conditionalFormatting>
  <conditionalFormatting sqref="C46">
    <cfRule type="cellIs" dxfId="1427" priority="68" operator="equal">
      <formula>0</formula>
    </cfRule>
  </conditionalFormatting>
  <conditionalFormatting sqref="C47:C52">
    <cfRule type="cellIs" dxfId="1426" priority="67" operator="equal">
      <formula>0</formula>
    </cfRule>
  </conditionalFormatting>
  <conditionalFormatting sqref="D32:I32">
    <cfRule type="cellIs" dxfId="1425" priority="66" operator="equal">
      <formula>0</formula>
    </cfRule>
  </conditionalFormatting>
  <conditionalFormatting sqref="D33:I38">
    <cfRule type="cellIs" dxfId="1424" priority="65" operator="equal">
      <formula>0</formula>
    </cfRule>
  </conditionalFormatting>
  <conditionalFormatting sqref="D39:I39">
    <cfRule type="cellIs" dxfId="1423" priority="64" operator="equal">
      <formula>0</formula>
    </cfRule>
  </conditionalFormatting>
  <conditionalFormatting sqref="D40:I45">
    <cfRule type="cellIs" dxfId="1422" priority="63" operator="equal">
      <formula>0</formula>
    </cfRule>
  </conditionalFormatting>
  <conditionalFormatting sqref="L13:R19">
    <cfRule type="expression" dxfId="1421" priority="38">
      <formula>L13&lt;&gt;C13</formula>
    </cfRule>
    <cfRule type="cellIs" dxfId="1420" priority="60" operator="equal">
      <formula>0</formula>
    </cfRule>
  </conditionalFormatting>
  <conditionalFormatting sqref="L20:R20 L22:R22">
    <cfRule type="cellIs" dxfId="1419" priority="59" operator="equal">
      <formula>0</formula>
    </cfRule>
  </conditionalFormatting>
  <conditionalFormatting sqref="L14:L19">
    <cfRule type="cellIs" dxfId="1418" priority="58" operator="equal">
      <formula>0</formula>
    </cfRule>
  </conditionalFormatting>
  <conditionalFormatting sqref="M13:R13">
    <cfRule type="cellIs" dxfId="1417" priority="57" operator="equal">
      <formula>0</formula>
    </cfRule>
  </conditionalFormatting>
  <conditionalFormatting sqref="M14:R19">
    <cfRule type="cellIs" dxfId="1416" priority="56" operator="equal">
      <formula>0</formula>
    </cfRule>
  </conditionalFormatting>
  <conditionalFormatting sqref="L21">
    <cfRule type="cellIs" dxfId="1415" priority="55" operator="equal">
      <formula>0</formula>
    </cfRule>
  </conditionalFormatting>
  <conditionalFormatting sqref="M21:R21">
    <cfRule type="cellIs" dxfId="1414" priority="54" operator="equal">
      <formula>0</formula>
    </cfRule>
  </conditionalFormatting>
  <conditionalFormatting sqref="L2">
    <cfRule type="cellIs" dxfId="1413" priority="29" operator="equal">
      <formula>0</formula>
    </cfRule>
  </conditionalFormatting>
  <conditionalFormatting sqref="L53:R53">
    <cfRule type="cellIs" dxfId="1412" priority="52" operator="equal">
      <formula>0</formula>
    </cfRule>
  </conditionalFormatting>
  <conditionalFormatting sqref="U5:AA5">
    <cfRule type="cellIs" dxfId="1411" priority="24" operator="equal">
      <formula>0</formula>
    </cfRule>
  </conditionalFormatting>
  <conditionalFormatting sqref="L54:R54">
    <cfRule type="cellIs" dxfId="1410" priority="51" operator="equal">
      <formula>0</formula>
    </cfRule>
  </conditionalFormatting>
  <conditionalFormatting sqref="M54:R54">
    <cfRule type="cellIs" dxfId="1409" priority="50" operator="equal">
      <formula>0</formula>
    </cfRule>
  </conditionalFormatting>
  <conditionalFormatting sqref="U2">
    <cfRule type="cellIs" dxfId="1408" priority="25" operator="equal">
      <formula>0</formula>
    </cfRule>
  </conditionalFormatting>
  <conditionalFormatting sqref="T2">
    <cfRule type="cellIs" dxfId="1407" priority="27" operator="equal">
      <formula>0</formula>
    </cfRule>
  </conditionalFormatting>
  <conditionalFormatting sqref="U5">
    <cfRule type="cellIs" dxfId="1406" priority="23" operator="equal">
      <formula>0</formula>
    </cfRule>
  </conditionalFormatting>
  <conditionalFormatting sqref="AC31 AC33 AC35 AC37 AC39 AC41 AC43 AC45 AC47 AC49 AC51 AC53 AC55">
    <cfRule type="cellIs" dxfId="1405" priority="20" operator="equal">
      <formula>0</formula>
    </cfRule>
  </conditionalFormatting>
  <conditionalFormatting sqref="O13:P13">
    <cfRule type="cellIs" dxfId="1404" priority="35" operator="equal">
      <formula>0</formula>
    </cfRule>
  </conditionalFormatting>
  <conditionalFormatting sqref="Q13:R13">
    <cfRule type="cellIs" dxfId="1403" priority="34" operator="equal">
      <formula>0</formula>
    </cfRule>
  </conditionalFormatting>
  <conditionalFormatting sqref="L32:R52">
    <cfRule type="expression" dxfId="1402" priority="36">
      <formula>L32&lt;&gt;C32</formula>
    </cfRule>
    <cfRule type="cellIs" dxfId="1401" priority="37" operator="equal">
      <formula>0</formula>
    </cfRule>
  </conditionalFormatting>
  <conditionalFormatting sqref="AC32 AC34 AC36 AC38 AC40 AC42 AC44 AC46 AC48 AC50 AC52 AC54 AC56">
    <cfRule type="cellIs" dxfId="1400" priority="17" operator="equal">
      <formula>0</formula>
    </cfRule>
  </conditionalFormatting>
  <conditionalFormatting sqref="AC59">
    <cfRule type="cellIs" dxfId="1399" priority="14" operator="equal">
      <formula>0</formula>
    </cfRule>
  </conditionalFormatting>
  <conditionalFormatting sqref="AC58">
    <cfRule type="cellIs" dxfId="1398" priority="15" operator="equal">
      <formula>0</formula>
    </cfRule>
  </conditionalFormatting>
  <conditionalFormatting sqref="M2:R2">
    <cfRule type="cellIs" dxfId="1397" priority="28" operator="equal">
      <formula>0</formula>
    </cfRule>
  </conditionalFormatting>
  <conditionalFormatting sqref="U2:AA2">
    <cfRule type="cellIs" dxfId="1396" priority="26" operator="equal">
      <formula>0</formula>
    </cfRule>
  </conditionalFormatting>
  <conditionalFormatting sqref="M23:R23">
    <cfRule type="cellIs" dxfId="1395" priority="12" operator="equal">
      <formula>0</formula>
    </cfRule>
  </conditionalFormatting>
  <conditionalFormatting sqref="L23">
    <cfRule type="cellIs" dxfId="1394" priority="13" operator="equal">
      <formula>0</formula>
    </cfRule>
  </conditionalFormatting>
  <conditionalFormatting sqref="V23:AA23">
    <cfRule type="cellIs" dxfId="1393" priority="10" operator="equal">
      <formula>0</formula>
    </cfRule>
  </conditionalFormatting>
  <conditionalFormatting sqref="U23">
    <cfRule type="cellIs" dxfId="1392" priority="11" operator="equal">
      <formula>0</formula>
    </cfRule>
  </conditionalFormatting>
  <conditionalFormatting sqref="V25:AA25">
    <cfRule type="cellIs" dxfId="1391" priority="8" operator="equal">
      <formula>0</formula>
    </cfRule>
  </conditionalFormatting>
  <conditionalFormatting sqref="U25">
    <cfRule type="cellIs" dxfId="1390" priority="9" operator="equal">
      <formula>0</formula>
    </cfRule>
  </conditionalFormatting>
  <conditionalFormatting sqref="L59:R59">
    <cfRule type="cellIs" dxfId="1389" priority="7" operator="equal">
      <formula>0</formula>
    </cfRule>
  </conditionalFormatting>
  <conditionalFormatting sqref="U7:AA7">
    <cfRule type="cellIs" dxfId="1388" priority="6" operator="equal">
      <formula>0</formula>
    </cfRule>
  </conditionalFormatting>
  <conditionalFormatting sqref="U7:AA7">
    <cfRule type="cellIs" dxfId="1387" priority="5" operator="equal">
      <formula>0</formula>
    </cfRule>
  </conditionalFormatting>
  <conditionalFormatting sqref="L56:R57">
    <cfRule type="cellIs" dxfId="1386" priority="4" operator="equal">
      <formula>0</formula>
    </cfRule>
  </conditionalFormatting>
  <conditionalFormatting sqref="K56:K57">
    <cfRule type="cellIs" dxfId="1385" priority="3" operator="equal">
      <formula>0</formula>
    </cfRule>
  </conditionalFormatting>
  <conditionalFormatting sqref="C56:I57">
    <cfRule type="cellIs" dxfId="1384" priority="2" operator="equal">
      <formula>0</formula>
    </cfRule>
  </conditionalFormatting>
  <conditionalFormatting sqref="B56:B57">
    <cfRule type="cellIs" dxfId="1383" priority="1" operator="equal">
      <formula>0</formula>
    </cfRule>
  </conditionalFormatting>
  <printOptions headings="1"/>
  <pageMargins left="0.7" right="0.7" top="0.75" bottom="0.75" header="0.3" footer="0.3"/>
  <pageSetup orientation="portrait" horizontalDpi="4294967293" verticalDpi="4294967293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74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4</v>
      </c>
      <c r="G1" s="5">
        <f>DATE(J1,12,25)</f>
        <v>41268</v>
      </c>
      <c r="H1" s="2"/>
      <c r="I1" s="2"/>
      <c r="J1" s="58">
        <f>$A11</f>
        <v>2012</v>
      </c>
      <c r="K1" s="2"/>
      <c r="AA1" s="6"/>
      <c r="AB1" s="2"/>
      <c r="AC1" s="1" t="str">
        <f>$C1</f>
        <v>Christmas</v>
      </c>
      <c r="AD1" s="2"/>
      <c r="AF1" s="4" t="str">
        <f>$F1</f>
        <v>Tue</v>
      </c>
      <c r="AG1" s="5">
        <f>DATE(AJ1,12,25)</f>
        <v>39441</v>
      </c>
      <c r="AH1" s="2"/>
      <c r="AI1" s="2"/>
      <c r="AJ1" s="58">
        <f>$A12</f>
        <v>2007</v>
      </c>
      <c r="AK1" s="2"/>
      <c r="BA1" s="6"/>
      <c r="BB1" s="2"/>
      <c r="BC1" s="1" t="str">
        <f>$C1</f>
        <v>Christmas</v>
      </c>
      <c r="BD1" s="2"/>
      <c r="BF1" s="4" t="str">
        <f>$F1</f>
        <v>Tue</v>
      </c>
      <c r="BG1" s="5">
        <f>DATE(BJ1,12,25)</f>
        <v>37250</v>
      </c>
      <c r="BH1" s="2"/>
      <c r="BI1" s="2"/>
      <c r="BJ1" s="58">
        <f>$A13</f>
        <v>2001</v>
      </c>
      <c r="BK1" s="2"/>
      <c r="CA1" s="6"/>
      <c r="CB1" s="2"/>
      <c r="CC1" s="1" t="str">
        <f>$C1</f>
        <v>Christmas</v>
      </c>
      <c r="CD1" s="2"/>
      <c r="CF1" s="4" t="str">
        <f>$F1</f>
        <v>Tue</v>
      </c>
      <c r="CG1" s="5">
        <f>DATE(CJ1,12,25)</f>
        <v>360</v>
      </c>
      <c r="CH1" s="2"/>
      <c r="CI1" s="2"/>
      <c r="CJ1" s="58">
        <f>$A14</f>
        <v>0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8</v>
      </c>
      <c r="D10" s="13" t="s">
        <v>9</v>
      </c>
      <c r="E10" s="13" t="s">
        <v>1</v>
      </c>
      <c r="F10" s="13" t="s">
        <v>4</v>
      </c>
      <c r="G10" s="13" t="s">
        <v>5</v>
      </c>
      <c r="H10" s="13" t="s">
        <v>6</v>
      </c>
      <c r="I10" s="13" t="s">
        <v>7</v>
      </c>
      <c r="J10" s="14" t="s">
        <v>10</v>
      </c>
      <c r="AA10" s="6"/>
      <c r="AB10" s="59" t="str">
        <f>$B10</f>
        <v>Week of</v>
      </c>
      <c r="AC10" s="13" t="str">
        <f>$C10</f>
        <v>Sat</v>
      </c>
      <c r="AD10" s="13" t="str">
        <f>$D10</f>
        <v>Sun</v>
      </c>
      <c r="AE10" s="13" t="str">
        <f>$E10</f>
        <v>Mon</v>
      </c>
      <c r="AF10" s="13" t="str">
        <f>$F10</f>
        <v>Tue</v>
      </c>
      <c r="AG10" s="13" t="str">
        <f>$G10</f>
        <v>Wed</v>
      </c>
      <c r="AH10" s="13" t="str">
        <f>$H10</f>
        <v>Thu</v>
      </c>
      <c r="AI10" s="13" t="str">
        <f>$I10</f>
        <v>Fri</v>
      </c>
      <c r="AJ10" s="14" t="s">
        <v>10</v>
      </c>
      <c r="BA10" s="6"/>
      <c r="BB10" s="59" t="str">
        <f>$B10</f>
        <v>Week of</v>
      </c>
      <c r="BC10" s="13" t="str">
        <f>$C10</f>
        <v>Sat</v>
      </c>
      <c r="BD10" s="13" t="str">
        <f>$D10</f>
        <v>Sun</v>
      </c>
      <c r="BE10" s="13" t="str">
        <f>$E10</f>
        <v>Mon</v>
      </c>
      <c r="BF10" s="13" t="str">
        <f>$F10</f>
        <v>Tue</v>
      </c>
      <c r="BG10" s="13" t="str">
        <f>$G10</f>
        <v>Wed</v>
      </c>
      <c r="BH10" s="13" t="str">
        <f>$H10</f>
        <v>Thu</v>
      </c>
      <c r="BI10" s="13" t="str">
        <f>$I10</f>
        <v>Fri</v>
      </c>
      <c r="BJ10" s="14" t="s">
        <v>10</v>
      </c>
      <c r="CA10" s="6"/>
      <c r="CB10" s="59" t="str">
        <f>$B10</f>
        <v>Week of</v>
      </c>
      <c r="CC10" s="13" t="str">
        <f>$C10</f>
        <v>Sat</v>
      </c>
      <c r="CD10" s="13" t="str">
        <f>$D10</f>
        <v>Sun</v>
      </c>
      <c r="CE10" s="13" t="str">
        <f>$E10</f>
        <v>Mon</v>
      </c>
      <c r="CF10" s="13" t="str">
        <f>$F10</f>
        <v>Tue</v>
      </c>
      <c r="CG10" s="13" t="str">
        <f>$G10</f>
        <v>Wed</v>
      </c>
      <c r="CH10" s="13" t="str">
        <f>$H10</f>
        <v>Thu</v>
      </c>
      <c r="CI10" s="13" t="str">
        <f>$I10</f>
        <v>Fri</v>
      </c>
      <c r="CJ10" s="14" t="s">
        <v>10</v>
      </c>
    </row>
    <row r="11" spans="1:104" x14ac:dyDescent="0.25">
      <c r="A11" s="55">
        <f>Sum!D25</f>
        <v>2012</v>
      </c>
      <c r="B11" s="15">
        <f>G$1-28</f>
        <v>41240</v>
      </c>
      <c r="C11" s="9">
        <f t="array" ref="C11">SUM(((B11+C$9)=[1]DataByDay!$A$11:$A$11000)*([1]DataByDay!$E$11:$E$11000))</f>
        <v>0</v>
      </c>
      <c r="D11" s="9">
        <f t="array" ref="D11">SUM(((B11+D$9)=[1]DataByDay!$A$11:$A$11000)*([1]DataByDay!$E$11:$E$11000))</f>
        <v>0</v>
      </c>
      <c r="E11" s="9">
        <f t="array" ref="E11">SUM(((B11+E$9)=[1]DataByDay!$A$11:$A$11000)*([1]DataByDay!$E$11:$E$11000))</f>
        <v>961775787</v>
      </c>
      <c r="F11" s="9">
        <f t="array" ref="F11">SUM(((B11+F$9)=[1]DataByDay!$A$11:$A$11000)*([1]DataByDay!$E$11:$E$11000))</f>
        <v>1059713940</v>
      </c>
      <c r="G11" s="9">
        <f t="array" ref="G11">SUM(((B11+G$9)=[1]DataByDay!$A$11:$A$11000)*([1]DataByDay!$E$11:$E$11000))</f>
        <v>1097569137</v>
      </c>
      <c r="H11" s="9">
        <f t="array" ref="H11">SUM(((B11+H$9)=[1]DataByDay!$A$11:$A$11000)*([1]DataByDay!$E$11:$E$11000))</f>
        <v>1061145693</v>
      </c>
      <c r="I11" s="9">
        <f t="array" ref="I11">SUM(((B11+I$9)=[1]DataByDay!$A$11:$A$11000)*([1]DataByDay!$E$11:$E$11000))</f>
        <v>1594885445</v>
      </c>
      <c r="J11" s="17">
        <v>1</v>
      </c>
      <c r="AA11" s="6"/>
      <c r="AB11" s="15">
        <f>AG$1-28</f>
        <v>39413</v>
      </c>
      <c r="AC11" s="9">
        <f t="array" ref="AC11">SUM(((AB11+AC$9)=[1]DataByDay!$A$11:$A$11000)*([1]DataByDay!$E$11:$E$11000))</f>
        <v>0</v>
      </c>
      <c r="AD11" s="9">
        <f t="array" ref="AD11">SUM(((AB11+AD$9)=[1]DataByDay!$A$11:$A$11000)*([1]DataByDay!$E$11:$E$11000))</f>
        <v>0</v>
      </c>
      <c r="AE11" s="9">
        <f t="array" ref="AE11">SUM(((AB11+AE$9)=[1]DataByDay!$A$11:$A$11000)*([1]DataByDay!$E$11:$E$11000))</f>
        <v>2211567869</v>
      </c>
      <c r="AF11" s="9">
        <f t="array" ref="AF11">SUM(((AB11+AF$9)=[1]DataByDay!$A$11:$A$11000)*([1]DataByDay!$E$11:$E$11000))</f>
        <v>2525352064</v>
      </c>
      <c r="AG11" s="9">
        <f t="array" ref="AG11">SUM(((AB11+AG$9)=[1]DataByDay!$A$11:$A$11000)*([1]DataByDay!$E$11:$E$11000))</f>
        <v>2644283868</v>
      </c>
      <c r="AH11" s="9">
        <f t="array" ref="AH11">SUM(((AB11+AH$9)=[1]DataByDay!$A$11:$A$11000)*([1]DataByDay!$E$11:$E$11000))</f>
        <v>2036296148</v>
      </c>
      <c r="AI11" s="9">
        <f t="array" ref="AI11">SUM(((AB11+AI$9)=[1]DataByDay!$A$11:$A$11000)*([1]DataByDay!$E$11:$E$11000))</f>
        <v>2835782482</v>
      </c>
      <c r="AJ11" s="17">
        <v>1</v>
      </c>
      <c r="BA11" s="6"/>
      <c r="BB11" s="15">
        <f>BG$1-28</f>
        <v>37222</v>
      </c>
      <c r="BC11" s="9">
        <f t="array" ref="BC11">SUM(((BB11+BC$9)=[1]DataByDay!$A$11:$A$11000)*([1]DataByDay!$E$11:$E$11000))</f>
        <v>0</v>
      </c>
      <c r="BD11" s="9">
        <f t="array" ref="BD11">SUM(((BB11+BD$9)=[1]DataByDay!$A$11:$A$11000)*([1]DataByDay!$E$11:$E$11000))</f>
        <v>0</v>
      </c>
      <c r="BE11" s="9">
        <f t="array" ref="BE11">SUM(((BB11+BE$9)=[1]DataByDay!$A$11:$A$11000)*([1]DataByDay!$E$11:$E$11000))</f>
        <v>1138182550</v>
      </c>
      <c r="BF11" s="9">
        <f t="array" ref="BF11">SUM(((BB11+BF$9)=[1]DataByDay!$A$11:$A$11000)*([1]DataByDay!$E$11:$E$11000))</f>
        <v>1305060168</v>
      </c>
      <c r="BG11" s="9">
        <f t="array" ref="BG11">SUM(((BB11+BG$9)=[1]DataByDay!$A$11:$A$11000)*([1]DataByDay!$E$11:$E$11000))</f>
        <v>1423626207</v>
      </c>
      <c r="BH11" s="9">
        <f t="array" ref="BH11">SUM(((BB11+BH$9)=[1]DataByDay!$A$11:$A$11000)*([1]DataByDay!$E$11:$E$11000))</f>
        <v>1386736255</v>
      </c>
      <c r="BI11" s="9">
        <f t="array" ref="BI11">SUM(((BB11+BI$9)=[1]DataByDay!$A$11:$A$11000)*([1]DataByDay!$E$11:$E$11000))</f>
        <v>1450117260</v>
      </c>
      <c r="BJ11" s="17">
        <v>1</v>
      </c>
      <c r="CA11" s="6"/>
      <c r="CB11" s="15">
        <f>CG$1-28</f>
        <v>332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f>Sum!D26</f>
        <v>2007</v>
      </c>
      <c r="B12" s="15">
        <f>B11+7</f>
        <v>41247</v>
      </c>
      <c r="C12" s="9">
        <f t="array" ref="C12">SUM(((B12+C$9)=[1]DataByDay!$A$11:$A$11000)*([1]DataByDay!$E$11:$E$11000))</f>
        <v>0</v>
      </c>
      <c r="D12" s="9">
        <f t="array" ref="D12">SUM(((B12+D$9)=[1]DataByDay!$A$11:$A$11000)*([1]DataByDay!$E$11:$E$11000))</f>
        <v>0</v>
      </c>
      <c r="E12" s="9">
        <f t="array" ref="E12">SUM(((B12+E$9)=[1]DataByDay!$A$11:$A$11000)*([1]DataByDay!$E$11:$E$11000))</f>
        <v>989480393</v>
      </c>
      <c r="F12" s="9">
        <f t="array" ref="F12">SUM(((B12+F$9)=[1]DataByDay!$A$11:$A$11000)*([1]DataByDay!$E$11:$E$11000))</f>
        <v>1042613413</v>
      </c>
      <c r="G12" s="9">
        <f t="array" ref="G12">SUM(((B12+G$9)=[1]DataByDay!$A$11:$A$11000)*([1]DataByDay!$E$11:$E$11000))</f>
        <v>1248685866</v>
      </c>
      <c r="H12" s="9">
        <f t="array" ref="H12">SUM(((B12+H$9)=[1]DataByDay!$A$11:$A$11000)*([1]DataByDay!$E$11:$E$11000))</f>
        <v>972787467</v>
      </c>
      <c r="I12" s="9">
        <f t="array" ref="I12">SUM(((B12+I$9)=[1]DataByDay!$A$11:$A$11000)*([1]DataByDay!$E$11:$E$11000))</f>
        <v>933827383</v>
      </c>
      <c r="J12" s="17">
        <v>1</v>
      </c>
      <c r="AA12" s="6"/>
      <c r="AB12" s="15">
        <f>AB11+7</f>
        <v>39420</v>
      </c>
      <c r="AC12" s="9">
        <f t="array" ref="AC12">SUM(((AB12+AC$9)=[1]DataByDay!$A$11:$A$11000)*([1]DataByDay!$E$11:$E$11000))</f>
        <v>0</v>
      </c>
      <c r="AD12" s="9">
        <f t="array" ref="AD12">SUM(((AB12+AD$9)=[1]DataByDay!$A$11:$A$11000)*([1]DataByDay!$E$11:$E$11000))</f>
        <v>0</v>
      </c>
      <c r="AE12" s="9">
        <f t="array" ref="AE12">SUM(((AB12+AE$9)=[1]DataByDay!$A$11:$A$11000)*([1]DataByDay!$E$11:$E$11000))</f>
        <v>2007863051</v>
      </c>
      <c r="AF12" s="9">
        <f t="array" ref="AF12">SUM(((AB12+AF$9)=[1]DataByDay!$A$11:$A$11000)*([1]DataByDay!$E$11:$E$11000))</f>
        <v>1971243743</v>
      </c>
      <c r="AG12" s="9">
        <f t="array" ref="AG12">SUM(((AB12+AG$9)=[1]DataByDay!$A$11:$A$11000)*([1]DataByDay!$E$11:$E$11000))</f>
        <v>2124288395</v>
      </c>
      <c r="AH12" s="9">
        <f t="array" ref="AH12">SUM(((AB12+AH$9)=[1]DataByDay!$A$11:$A$11000)*([1]DataByDay!$E$11:$E$11000))</f>
        <v>1986501809</v>
      </c>
      <c r="AI12" s="9">
        <f t="array" ref="AI12">SUM(((AB12+AI$9)=[1]DataByDay!$A$11:$A$11000)*([1]DataByDay!$E$11:$E$11000))</f>
        <v>1750140044</v>
      </c>
      <c r="AJ12" s="17">
        <v>1</v>
      </c>
      <c r="BA12" s="6"/>
      <c r="BB12" s="15">
        <f t="shared" ref="BB12:BB19" si="0">BB11+7</f>
        <v>37229</v>
      </c>
      <c r="BC12" s="9">
        <f t="array" ref="BC12">SUM(((BB12+BC$9)=[1]DataByDay!$A$11:$A$11000)*([1]DataByDay!$E$11:$E$11000))</f>
        <v>0</v>
      </c>
      <c r="BD12" s="9">
        <f t="array" ref="BD12">SUM(((BB12+BD$9)=[1]DataByDay!$A$11:$A$11000)*([1]DataByDay!$E$11:$E$11000))</f>
        <v>0</v>
      </c>
      <c r="BE12" s="9">
        <f t="array" ref="BE12">SUM(((BB12+BE$9)=[1]DataByDay!$A$11:$A$11000)*([1]DataByDay!$E$11:$E$11000))</f>
        <v>1213093909</v>
      </c>
      <c r="BF12" s="9">
        <f t="array" ref="BF12">SUM(((BB12+BF$9)=[1]DataByDay!$A$11:$A$11000)*([1]DataByDay!$E$11:$E$11000))</f>
        <v>1318518049</v>
      </c>
      <c r="BG12" s="9">
        <f t="array" ref="BG12">SUM(((BB12+BG$9)=[1]DataByDay!$A$11:$A$11000)*([1]DataByDay!$E$11:$E$11000))</f>
        <v>1780360926</v>
      </c>
      <c r="BH12" s="9">
        <f t="array" ref="BH12">SUM(((BB12+BH$9)=[1]DataByDay!$A$11:$A$11000)*([1]DataByDay!$E$11:$E$11000))</f>
        <v>1498614677</v>
      </c>
      <c r="BI12" s="9">
        <f t="array" ref="BI12">SUM(((BB12+BI$9)=[1]DataByDay!$A$11:$A$11000)*([1]DataByDay!$E$11:$E$11000))</f>
        <v>1269608790</v>
      </c>
      <c r="BJ12" s="17">
        <v>1</v>
      </c>
      <c r="CA12" s="6"/>
      <c r="CB12" s="15">
        <f t="shared" ref="CB12:CB19" si="1">CB11+7</f>
        <v>339</v>
      </c>
      <c r="CC12" s="9">
        <f t="array" ref="CC12">SUM(((CB12+CC$9)=[1]DataByDay!$A$11:$A$11000)*([1]DataByDay!$E$11:$E$11000))</f>
        <v>0</v>
      </c>
      <c r="CD12" s="9">
        <f t="array" ref="CD12">SUM(((CB12+CD$9)=[1]DataByDay!$A$11:$A$11000)*([1]DataByDay!$E$11:$E$11000))</f>
        <v>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f>Sum!D27</f>
        <v>2001</v>
      </c>
      <c r="B13" s="15">
        <f t="shared" ref="B13:B19" si="2">B12+7</f>
        <v>41254</v>
      </c>
      <c r="C13" s="9">
        <f t="array" ref="C13">SUM(((B13+C$9)=[1]DataByDay!$A$11:$A$11000)*([1]DataByDay!$E$11:$E$11000))</f>
        <v>0</v>
      </c>
      <c r="D13" s="9">
        <f t="array" ref="D13">SUM(((B13+D$9)=[1]DataByDay!$A$11:$A$11000)*([1]DataByDay!$E$11:$E$11000))</f>
        <v>0</v>
      </c>
      <c r="E13" s="9">
        <f t="array" ref="E13">SUM(((B13+E$9)=[1]DataByDay!$A$11:$A$11000)*([1]DataByDay!$E$11:$E$11000))</f>
        <v>911166349</v>
      </c>
      <c r="F13" s="9">
        <f t="array" ref="F13">SUM(((B13+F$9)=[1]DataByDay!$A$11:$A$11000)*([1]DataByDay!$E$11:$E$11000))</f>
        <v>1092294028</v>
      </c>
      <c r="G13" s="9">
        <f t="array" ref="G13">SUM(((B13+G$9)=[1]DataByDay!$A$11:$A$11000)*([1]DataByDay!$E$11:$E$11000))</f>
        <v>1069831513</v>
      </c>
      <c r="H13" s="9">
        <f t="array" ref="H13">SUM(((B13+H$9)=[1]DataByDay!$A$11:$A$11000)*([1]DataByDay!$E$11:$E$11000))</f>
        <v>1001642355</v>
      </c>
      <c r="I13" s="9">
        <f t="array" ref="I13">SUM(((B13+I$9)=[1]DataByDay!$A$11:$A$11000)*([1]DataByDay!$E$11:$E$11000))</f>
        <v>994796630</v>
      </c>
      <c r="J13" s="17">
        <v>1</v>
      </c>
      <c r="AA13" s="6"/>
      <c r="AB13" s="15">
        <f t="shared" ref="AB13:AB19" si="3">AB12+7</f>
        <v>39427</v>
      </c>
      <c r="AC13" s="9">
        <f t="array" ref="AC13">SUM(((AB13+AC$9)=[1]DataByDay!$A$11:$A$11000)*([1]DataByDay!$E$11:$E$11000))</f>
        <v>0</v>
      </c>
      <c r="AD13" s="9">
        <f t="array" ref="AD13">SUM(((AB13+AD$9)=[1]DataByDay!$A$11:$A$11000)*([1]DataByDay!$E$11:$E$11000))</f>
        <v>0</v>
      </c>
      <c r="AE13" s="9">
        <f t="array" ref="AE13">SUM(((AB13+AE$9)=[1]DataByDay!$A$11:$A$11000)*([1]DataByDay!$E$11:$E$11000))</f>
        <v>1695403256</v>
      </c>
      <c r="AF13" s="9">
        <f t="array" ref="AF13">SUM(((AB13+AF$9)=[1]DataByDay!$A$11:$A$11000)*([1]DataByDay!$E$11:$E$11000))</f>
        <v>2324011744</v>
      </c>
      <c r="AG13" s="9">
        <f t="array" ref="AG13">SUM(((AB13+AG$9)=[1]DataByDay!$A$11:$A$11000)*([1]DataByDay!$E$11:$E$11000))</f>
        <v>2605062849</v>
      </c>
      <c r="AH13" s="9">
        <f t="array" ref="AH13">SUM(((AB13+AH$9)=[1]DataByDay!$A$11:$A$11000)*([1]DataByDay!$E$11:$E$11000))</f>
        <v>2132937243</v>
      </c>
      <c r="AI13" s="9">
        <f t="array" ref="AI13">SUM(((AB13+AI$9)=[1]DataByDay!$A$11:$A$11000)*([1]DataByDay!$E$11:$E$11000))</f>
        <v>1947561703</v>
      </c>
      <c r="AJ13" s="17">
        <v>1</v>
      </c>
      <c r="BA13" s="6"/>
      <c r="BB13" s="15">
        <f t="shared" si="0"/>
        <v>37236</v>
      </c>
      <c r="BC13" s="9">
        <f t="array" ref="BC13">SUM(((BB13+BC$9)=[1]DataByDay!$A$11:$A$11000)*([1]DataByDay!$E$11:$E$11000))</f>
        <v>0</v>
      </c>
      <c r="BD13" s="9">
        <f t="array" ref="BD13">SUM(((BB13+BD$9)=[1]DataByDay!$A$11:$A$11000)*([1]DataByDay!$E$11:$E$11000))</f>
        <v>0</v>
      </c>
      <c r="BE13" s="9">
        <f t="array" ref="BE13">SUM(((BB13+BE$9)=[1]DataByDay!$A$11:$A$11000)*([1]DataByDay!$E$11:$E$11000))</f>
        <v>1227438039</v>
      </c>
      <c r="BF13" s="9">
        <f t="array" ref="BF13">SUM(((BB13+BF$9)=[1]DataByDay!$A$11:$A$11000)*([1]DataByDay!$E$11:$E$11000))</f>
        <v>1379042778</v>
      </c>
      <c r="BG13" s="9">
        <f t="array" ref="BG13">SUM(((BB13+BG$9)=[1]DataByDay!$A$11:$A$11000)*([1]DataByDay!$E$11:$E$11000))</f>
        <v>1463364690</v>
      </c>
      <c r="BH13" s="9">
        <f t="array" ref="BH13">SUM(((BB13+BH$9)=[1]DataByDay!$A$11:$A$11000)*([1]DataByDay!$E$11:$E$11000))</f>
        <v>1524785560</v>
      </c>
      <c r="BI13" s="9">
        <f t="array" ref="BI13">SUM(((BB13+BI$9)=[1]DataByDay!$A$11:$A$11000)*([1]DataByDay!$E$11:$E$11000))</f>
        <v>1362378214</v>
      </c>
      <c r="BJ13" s="17">
        <v>1</v>
      </c>
      <c r="CA13" s="6"/>
      <c r="CB13" s="15">
        <f t="shared" si="1"/>
        <v>346</v>
      </c>
      <c r="CC13" s="9">
        <f t="array" ref="CC13">SUM(((CB13+CC$9)=[1]DataByDay!$A$11:$A$11000)*([1]DataByDay!$E$11:$E$11000))</f>
        <v>0</v>
      </c>
      <c r="CD13" s="9">
        <f t="array" ref="CD13">SUM(((CB13+CD$9)=[1]DataByDay!$A$11:$A$11000)*([1]DataByDay!$E$11:$E$11000))</f>
        <v>0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Sum!D28</f>
        <v>0</v>
      </c>
      <c r="B14" s="15">
        <f t="shared" si="2"/>
        <v>41261</v>
      </c>
      <c r="C14" s="9">
        <f t="array" ref="C14">SUM(((B14+C$9)=[1]DataByDay!$A$11:$A$11000)*([1]DataByDay!$E$11:$E$11000))</f>
        <v>0</v>
      </c>
      <c r="D14" s="9">
        <f t="array" ref="D14">SUM(((B14+D$9)=[1]DataByDay!$A$11:$A$11000)*([1]DataByDay!$E$11:$E$11000))</f>
        <v>0</v>
      </c>
      <c r="E14" s="9">
        <f t="array" ref="E14">SUM(((B14+E$9)=[1]DataByDay!$A$11:$A$11000)*([1]DataByDay!$E$11:$E$11000))</f>
        <v>1055182299</v>
      </c>
      <c r="F14" s="9">
        <f t="array" ref="F14">SUM(((B14+F$9)=[1]DataByDay!$A$11:$A$11000)*([1]DataByDay!$E$11:$E$11000))</f>
        <v>1252185066</v>
      </c>
      <c r="G14" s="9">
        <f t="array" ref="G14">SUM(((B14+G$9)=[1]DataByDay!$A$11:$A$11000)*([1]DataByDay!$E$11:$E$11000))</f>
        <v>1187880428</v>
      </c>
      <c r="H14" s="9">
        <f t="array" ref="H14">SUM(((B14+H$9)=[1]DataByDay!$A$11:$A$11000)*([1]DataByDay!$E$11:$E$11000))</f>
        <v>1065181440</v>
      </c>
      <c r="I14" s="9">
        <f t="array" ref="I14">SUM(((B14+I$9)=[1]DataByDay!$A$11:$A$11000)*([1]DataByDay!$E$11:$E$11000))</f>
        <v>2588840333</v>
      </c>
      <c r="J14" s="17">
        <v>1</v>
      </c>
      <c r="AA14" s="6"/>
      <c r="AB14" s="15">
        <f t="shared" si="3"/>
        <v>39434</v>
      </c>
      <c r="AC14" s="9">
        <f t="array" ref="AC14">SUM(((AB14+AC$9)=[1]DataByDay!$A$11:$A$11000)*([1]DataByDay!$E$11:$E$11000))</f>
        <v>0</v>
      </c>
      <c r="AD14" s="9">
        <f t="array" ref="AD14">SUM(((AB14+AD$9)=[1]DataByDay!$A$11:$A$11000)*([1]DataByDay!$E$11:$E$11000))</f>
        <v>0</v>
      </c>
      <c r="AE14" s="9">
        <f t="array" ref="AE14">SUM(((AB14+AE$9)=[1]DataByDay!$A$11:$A$11000)*([1]DataByDay!$E$11:$E$11000))</f>
        <v>2088768050</v>
      </c>
      <c r="AF14" s="9">
        <f t="array" ref="AF14">SUM(((AB14+AF$9)=[1]DataByDay!$A$11:$A$11000)*([1]DataByDay!$E$11:$E$11000))</f>
        <v>2165366113</v>
      </c>
      <c r="AG14" s="9">
        <f t="array" ref="AG14">SUM(((AB14+AG$9)=[1]DataByDay!$A$11:$A$11000)*([1]DataByDay!$E$11:$E$11000))</f>
        <v>1895036653</v>
      </c>
      <c r="AH14" s="9">
        <f t="array" ref="AH14">SUM(((AB14+AH$9)=[1]DataByDay!$A$11:$A$11000)*([1]DataByDay!$E$11:$E$11000))</f>
        <v>2007229593</v>
      </c>
      <c r="AI14" s="9">
        <f t="array" ref="AI14">SUM(((AB14+AI$9)=[1]DataByDay!$A$11:$A$11000)*([1]DataByDay!$E$11:$E$11000))</f>
        <v>3214993347</v>
      </c>
      <c r="AJ14" s="17">
        <v>1</v>
      </c>
      <c r="BA14" s="6"/>
      <c r="BB14" s="15">
        <f t="shared" si="0"/>
        <v>37243</v>
      </c>
      <c r="BC14" s="9">
        <f t="array" ref="BC14">SUM(((BB14+BC$9)=[1]DataByDay!$A$11:$A$11000)*([1]DataByDay!$E$11:$E$11000))</f>
        <v>0</v>
      </c>
      <c r="BD14" s="9">
        <f t="array" ref="BD14">SUM(((BB14+BD$9)=[1]DataByDay!$A$11:$A$11000)*([1]DataByDay!$E$11:$E$11000))</f>
        <v>0</v>
      </c>
      <c r="BE14" s="9">
        <f t="array" ref="BE14">SUM(((BB14+BE$9)=[1]DataByDay!$A$11:$A$11000)*([1]DataByDay!$E$11:$E$11000))</f>
        <v>1270161421</v>
      </c>
      <c r="BF14" s="9">
        <f t="array" ref="BF14">SUM(((BB14+BF$9)=[1]DataByDay!$A$11:$A$11000)*([1]DataByDay!$E$11:$E$11000))</f>
        <v>1353981506</v>
      </c>
      <c r="BG14" s="9">
        <f t="array" ref="BG14">SUM(((BB14+BG$9)=[1]DataByDay!$A$11:$A$11000)*([1]DataByDay!$E$11:$E$11000))</f>
        <v>1494357365</v>
      </c>
      <c r="BH14" s="9">
        <f t="array" ref="BH14">SUM(((BB14+BH$9)=[1]DataByDay!$A$11:$A$11000)*([1]DataByDay!$E$11:$E$11000))</f>
        <v>1490536139</v>
      </c>
      <c r="BI14" s="9">
        <f t="array" ref="BI14">SUM(((BB14+BI$9)=[1]DataByDay!$A$11:$A$11000)*([1]DataByDay!$E$11:$E$11000))</f>
        <v>1804156877</v>
      </c>
      <c r="BJ14" s="17">
        <v>1</v>
      </c>
      <c r="CA14" s="6"/>
      <c r="CB14" s="15">
        <f t="shared" si="1"/>
        <v>353</v>
      </c>
      <c r="CC14" s="9">
        <f t="array" ref="CC14">SUM(((CB14+CC$9)=[1]DataByDay!$A$11:$A$11000)*([1]DataByDay!$E$11:$E$11000))</f>
        <v>0</v>
      </c>
      <c r="CD14" s="9">
        <f t="array" ref="CD14">SUM(((CB14+CD$9)=[1]DataByDay!$A$11:$A$11000)*([1]DataByDay!$E$11:$E$11000))</f>
        <v>0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2"/>
        <v>41268</v>
      </c>
      <c r="C15" s="19">
        <f t="array" ref="C15">SUM(((B15+C$9)=[1]DataByDay!$A$11:$A$11000)*([1]DataByDay!$E$11:$E$11000))</f>
        <v>0</v>
      </c>
      <c r="D15" s="19">
        <f t="array" ref="D15">SUM(((B15+D$9)=[1]DataByDay!$A$11:$A$11000)*([1]DataByDay!$E$11:$E$11000))</f>
        <v>0</v>
      </c>
      <c r="E15" s="19">
        <f t="array" ref="E15">SUM(((B15+E$9)=[1]DataByDay!$A$11:$A$11000)*([1]DataByDay!$E$11:$E$11000))</f>
        <v>412152457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721035345</v>
      </c>
      <c r="H15" s="19">
        <f t="array" ref="H15">SUM(((B15+H$9)=[1]DataByDay!$A$11:$A$11000)*([1]DataByDay!$E$11:$E$11000))</f>
        <v>901716258</v>
      </c>
      <c r="I15" s="19">
        <f t="array" ref="I15">SUM(((B15+I$9)=[1]DataByDay!$A$11:$A$11000)*([1]DataByDay!$E$11:$E$11000))</f>
        <v>815517034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39441</v>
      </c>
      <c r="AC15" s="19">
        <f t="array" ref="AC15">SUM(((AB15+AC$9)=[1]DataByDay!$A$11:$A$11000)*([1]DataByDay!$E$11:$E$11000))</f>
        <v>0</v>
      </c>
      <c r="AD15" s="19">
        <f t="array" ref="AD15">SUM(((AB15+AD$9)=[1]DataByDay!$A$11:$A$11000)*([1]DataByDay!$E$11:$E$11000))</f>
        <v>0</v>
      </c>
      <c r="AE15" s="19">
        <f t="array" ref="AE15">SUM(((AB15+AE$9)=[1]DataByDay!$A$11:$A$11000)*([1]DataByDay!$E$11:$E$11000))</f>
        <v>731060592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1162951355</v>
      </c>
      <c r="AH15" s="19">
        <f t="array" ref="AH15">SUM(((AB15+AH$9)=[1]DataByDay!$A$11:$A$11000)*([1]DataByDay!$E$11:$E$11000))</f>
        <v>1366571384</v>
      </c>
      <c r="AI15" s="19">
        <f t="array" ref="AI15">SUM(((AB15+AI$9)=[1]DataByDay!$A$11:$A$11000)*([1]DataByDay!$E$11:$E$11000))</f>
        <v>1378372420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37250</v>
      </c>
      <c r="BC15" s="19">
        <f t="array" ref="BC15">SUM(((BB15+BC$9)=[1]DataByDay!$A$11:$A$11000)*([1]DataByDay!$E$11:$E$11000))</f>
        <v>0</v>
      </c>
      <c r="BD15" s="19">
        <f t="array" ref="BD15">SUM(((BB15+BD$9)=[1]DataByDay!$A$11:$A$11000)*([1]DataByDay!$E$11:$E$11000))</f>
        <v>0</v>
      </c>
      <c r="BE15" s="19">
        <f t="array" ref="BE15">SUM(((BB15+BE$9)=[1]DataByDay!$A$11:$A$11000)*([1]DataByDay!$E$11:$E$11000))</f>
        <v>442047030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807004792</v>
      </c>
      <c r="BH15" s="19">
        <f t="array" ref="BH15">SUM(((BB15+BH$9)=[1]DataByDay!$A$11:$A$11000)*([1]DataByDay!$E$11:$E$11000))</f>
        <v>882779222</v>
      </c>
      <c r="BI15" s="19">
        <f t="array" ref="BI15">SUM(((BB15+BI$9)=[1]DataByDay!$A$11:$A$11000)*([1]DataByDay!$E$11:$E$11000))</f>
        <v>917359791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360</v>
      </c>
      <c r="CC15" s="19">
        <f t="array" ref="CC15">SUM(((CB15+CC$9)=[1]DataByDay!$A$11:$A$11000)*([1]DataByDay!$E$11:$E$11000))</f>
        <v>0</v>
      </c>
      <c r="CD15" s="19">
        <f t="array" ref="CD15">SUM(((CB15+CD$9)=[1]DataByDay!$A$11:$A$11000)*([1]DataByDay!$E$11:$E$11000))</f>
        <v>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41275</v>
      </c>
      <c r="C16" s="9">
        <f t="array" ref="C16">SUM(((B16+C$9)=[1]DataByDay!$A$11:$A$11000)*([1]DataByDay!$E$11:$E$11000))</f>
        <v>0</v>
      </c>
      <c r="D16" s="9">
        <f t="array" ref="D16">SUM(((B16+D$9)=[1]DataByDay!$A$11:$A$11000)*([1]DataByDay!$E$11:$E$11000))</f>
        <v>0</v>
      </c>
      <c r="E16" s="9">
        <f t="array" ref="E16">SUM(((B16+E$9)=[1]DataByDay!$A$11:$A$11000)*([1]DataByDay!$E$11:$E$11000))</f>
        <v>1106535154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1323929011</v>
      </c>
      <c r="H16" s="9">
        <f t="array" ref="H16">SUM(((B16+H$9)=[1]DataByDay!$A$11:$A$11000)*([1]DataByDay!$E$11:$E$11000))</f>
        <v>1121736476</v>
      </c>
      <c r="I16" s="9">
        <f t="array" ref="I16">SUM(((B16+I$9)=[1]DataByDay!$A$11:$A$11000)*([1]DataByDay!$E$11:$E$11000))</f>
        <v>1009950563</v>
      </c>
      <c r="J16" s="17">
        <v>0</v>
      </c>
      <c r="AA16" s="6"/>
      <c r="AB16" s="15">
        <f t="shared" si="3"/>
        <v>39448</v>
      </c>
      <c r="AC16" s="9">
        <f t="array" ref="AC16">SUM(((AB16+AC$9)=[1]DataByDay!$A$11:$A$11000)*([1]DataByDay!$E$11:$E$11000))</f>
        <v>0</v>
      </c>
      <c r="AD16" s="9">
        <f t="array" ref="AD16">SUM(((AB16+AD$9)=[1]DataByDay!$A$11:$A$11000)*([1]DataByDay!$E$11:$E$11000))</f>
        <v>0</v>
      </c>
      <c r="AE16" s="9">
        <f t="array" ref="AE16">SUM(((AB16+AE$9)=[1]DataByDay!$A$11:$A$11000)*([1]DataByDay!$E$11:$E$11000))</f>
        <v>1547778108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2022233225</v>
      </c>
      <c r="AH16" s="9">
        <f t="array" ref="AH16">SUM(((AB16+AH$9)=[1]DataByDay!$A$11:$A$11000)*([1]DataByDay!$E$11:$E$11000))</f>
        <v>1976744150</v>
      </c>
      <c r="AI16" s="9">
        <f t="array" ref="AI16">SUM(((AB16+AI$9)=[1]DataByDay!$A$11:$A$11000)*([1]DataByDay!$E$11:$E$11000))</f>
        <v>2387767436</v>
      </c>
      <c r="AJ16" s="17">
        <v>1</v>
      </c>
      <c r="BA16" s="6"/>
      <c r="BB16" s="15">
        <f t="shared" si="0"/>
        <v>37257</v>
      </c>
      <c r="BC16" s="9">
        <f t="array" ref="BC16">SUM(((BB16+BC$9)=[1]DataByDay!$A$11:$A$11000)*([1]DataByDay!$E$11:$E$11000))</f>
        <v>0</v>
      </c>
      <c r="BD16" s="9">
        <f t="array" ref="BD16">SUM(((BB16+BD$9)=[1]DataByDay!$A$11:$A$11000)*([1]DataByDay!$E$11:$E$11000))</f>
        <v>0</v>
      </c>
      <c r="BE16" s="9">
        <f t="array" ref="BE16">SUM(((BB16+BE$9)=[1]DataByDay!$A$11:$A$11000)*([1]DataByDay!$E$11:$E$11000))</f>
        <v>1006514357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1195244597</v>
      </c>
      <c r="BH16" s="9">
        <f t="array" ref="BH16">SUM(((BB16+BH$9)=[1]DataByDay!$A$11:$A$11000)*([1]DataByDay!$E$11:$E$11000))</f>
        <v>1413956795</v>
      </c>
      <c r="BI16" s="9">
        <f t="array" ref="BI16">SUM(((BB16+BI$9)=[1]DataByDay!$A$11:$A$11000)*([1]DataByDay!$E$11:$E$11000))</f>
        <v>1521162543</v>
      </c>
      <c r="BJ16" s="17">
        <v>1</v>
      </c>
      <c r="CA16" s="6"/>
      <c r="CB16" s="15">
        <f t="shared" si="1"/>
        <v>367</v>
      </c>
      <c r="CC16" s="9">
        <f t="array" ref="CC16">SUM(((CB16+CC$9)=[1]DataByDay!$A$11:$A$11000)*([1]DataByDay!$E$11:$E$11000))</f>
        <v>0</v>
      </c>
      <c r="CD16" s="9">
        <f t="array" ref="CD16">SUM(((CB16+CD$9)=[1]DataByDay!$A$11:$A$11000)*([1]DataByDay!$E$11:$E$11000))</f>
        <v>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2"/>
        <v>41282</v>
      </c>
      <c r="C17" s="9">
        <f t="array" ref="C17">SUM(((B17+C$9)=[1]DataByDay!$A$11:$A$11000)*([1]DataByDay!$E$11:$E$11000))</f>
        <v>0</v>
      </c>
      <c r="D17" s="9">
        <f t="array" ref="D17">SUM(((B17+D$9)=[1]DataByDay!$A$11:$A$11000)*([1]DataByDay!$E$11:$E$11000))</f>
        <v>0</v>
      </c>
      <c r="E17" s="9">
        <f t="array" ref="E17">SUM(((B17+E$9)=[1]DataByDay!$A$11:$A$11000)*([1]DataByDay!$E$11:$E$11000))</f>
        <v>964940631</v>
      </c>
      <c r="F17" s="9">
        <f t="array" ref="F17">SUM(((B17+F$9)=[1]DataByDay!$A$11:$A$11000)*([1]DataByDay!$E$11:$E$11000))</f>
        <v>1053702073</v>
      </c>
      <c r="G17" s="9">
        <f t="array" ref="G17">SUM(((B17+G$9)=[1]DataByDay!$A$11:$A$11000)*([1]DataByDay!$E$11:$E$11000))</f>
        <v>1057650686</v>
      </c>
      <c r="H17" s="9">
        <f t="array" ref="H17">SUM(((B17+H$9)=[1]DataByDay!$A$11:$A$11000)*([1]DataByDay!$E$11:$E$11000))</f>
        <v>1176500650</v>
      </c>
      <c r="I17" s="9">
        <f t="array" ref="I17">SUM(((B17+I$9)=[1]DataByDay!$A$11:$A$11000)*([1]DataByDay!$E$11:$E$11000))</f>
        <v>1000392853</v>
      </c>
      <c r="J17" s="17">
        <v>1</v>
      </c>
      <c r="AA17" s="6"/>
      <c r="AB17" s="15">
        <f t="shared" si="3"/>
        <v>39455</v>
      </c>
      <c r="AC17" s="9">
        <f t="array" ref="AC17">SUM(((AB17+AC$9)=[1]DataByDay!$A$11:$A$11000)*([1]DataByDay!$E$11:$E$11000))</f>
        <v>0</v>
      </c>
      <c r="AD17" s="9">
        <f t="array" ref="AD17">SUM(((AB17+AD$9)=[1]DataByDay!$A$11:$A$11000)*([1]DataByDay!$E$11:$E$11000))</f>
        <v>0</v>
      </c>
      <c r="AE17" s="9">
        <f t="array" ref="AE17">SUM(((AB17+AE$9)=[1]DataByDay!$A$11:$A$11000)*([1]DataByDay!$E$11:$E$11000))</f>
        <v>2501786029</v>
      </c>
      <c r="AF17" s="9">
        <f t="array" ref="AF17">SUM(((AB17+AF$9)=[1]DataByDay!$A$11:$A$11000)*([1]DataByDay!$E$11:$E$11000))</f>
        <v>2691172343</v>
      </c>
      <c r="AG17" s="9">
        <f t="array" ref="AG17">SUM(((AB17+AG$9)=[1]DataByDay!$A$11:$A$11000)*([1]DataByDay!$E$11:$E$11000))</f>
        <v>2968372905</v>
      </c>
      <c r="AH17" s="9">
        <f t="array" ref="AH17">SUM(((AB17+AH$9)=[1]DataByDay!$A$11:$A$11000)*([1]DataByDay!$E$11:$E$11000))</f>
        <v>3013151214</v>
      </c>
      <c r="AI17" s="9">
        <f t="array" ref="AI17">SUM(((AB17+AI$9)=[1]DataByDay!$A$11:$A$11000)*([1]DataByDay!$E$11:$E$11000))</f>
        <v>2581457433</v>
      </c>
      <c r="AJ17" s="17">
        <v>1</v>
      </c>
      <c r="BA17" s="6"/>
      <c r="BB17" s="15">
        <f t="shared" si="0"/>
        <v>37264</v>
      </c>
      <c r="BC17" s="9">
        <f t="array" ref="BC17">SUM(((BB17+BC$9)=[1]DataByDay!$A$11:$A$11000)*([1]DataByDay!$E$11:$E$11000))</f>
        <v>0</v>
      </c>
      <c r="BD17" s="9">
        <f t="array" ref="BD17">SUM(((BB17+BD$9)=[1]DataByDay!$A$11:$A$11000)*([1]DataByDay!$E$11:$E$11000))</f>
        <v>0</v>
      </c>
      <c r="BE17" s="9">
        <f t="array" ref="BE17">SUM(((BB17+BE$9)=[1]DataByDay!$A$11:$A$11000)*([1]DataByDay!$E$11:$E$11000))</f>
        <v>1317008643</v>
      </c>
      <c r="BF17" s="9">
        <f t="array" ref="BF17">SUM(((BB17+BF$9)=[1]DataByDay!$A$11:$A$11000)*([1]DataByDay!$E$11:$E$11000))</f>
        <v>1269907482</v>
      </c>
      <c r="BG17" s="9">
        <f t="array" ref="BG17">SUM(((BB17+BG$9)=[1]DataByDay!$A$11:$A$11000)*([1]DataByDay!$E$11:$E$11000))</f>
        <v>1466473333</v>
      </c>
      <c r="BH17" s="9">
        <f t="array" ref="BH17">SUM(((BB17+BH$9)=[1]DataByDay!$A$11:$A$11000)*([1]DataByDay!$E$11:$E$11000))</f>
        <v>1308532458</v>
      </c>
      <c r="BI17" s="9">
        <f t="array" ref="BI17">SUM(((BB17+BI$9)=[1]DataByDay!$A$11:$A$11000)*([1]DataByDay!$E$11:$E$11000))</f>
        <v>1222901081</v>
      </c>
      <c r="BJ17" s="17">
        <v>1</v>
      </c>
      <c r="CA17" s="6"/>
      <c r="CB17" s="15">
        <f t="shared" si="1"/>
        <v>374</v>
      </c>
      <c r="CC17" s="9">
        <f t="array" ref="CC17">SUM(((CB17+CC$9)=[1]DataByDay!$A$11:$A$11000)*([1]DataByDay!$E$11:$E$11000))</f>
        <v>0</v>
      </c>
      <c r="CD17" s="9">
        <f t="array" ref="CD17">SUM(((CB17+CD$9)=[1]DataByDay!$A$11:$A$11000)*([1]DataByDay!$E$11:$E$11000))</f>
        <v>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2"/>
        <v>41289</v>
      </c>
      <c r="C18" s="9">
        <f t="array" ref="C18">SUM(((B18+C$9)=[1]DataByDay!$A$11:$A$11000)*([1]DataByDay!$E$11:$E$11000))</f>
        <v>0</v>
      </c>
      <c r="D18" s="9">
        <f t="array" ref="D18">SUM(((B18+D$9)=[1]DataByDay!$A$11:$A$11000)*([1]DataByDay!$E$11:$E$11000))</f>
        <v>0</v>
      </c>
      <c r="E18" s="9">
        <f t="array" ref="E18">SUM(((B18+E$9)=[1]DataByDay!$A$11:$A$11000)*([1]DataByDay!$E$11:$E$11000))</f>
        <v>906080606</v>
      </c>
      <c r="F18" s="9">
        <f t="array" ref="F18">SUM(((B18+F$9)=[1]DataByDay!$A$11:$A$11000)*([1]DataByDay!$E$11:$E$11000))</f>
        <v>928885182</v>
      </c>
      <c r="G18" s="9">
        <f t="array" ref="G18">SUM(((B18+G$9)=[1]DataByDay!$A$11:$A$11000)*([1]DataByDay!$E$11:$E$11000))</f>
        <v>945433765</v>
      </c>
      <c r="H18" s="9">
        <f t="array" ref="H18">SUM(((B18+H$9)=[1]DataByDay!$A$11:$A$11000)*([1]DataByDay!$E$11:$E$11000))</f>
        <v>1092748215</v>
      </c>
      <c r="I18" s="9">
        <f t="array" ref="I18">SUM(((B18+I$9)=[1]DataByDay!$A$11:$A$11000)*([1]DataByDay!$E$11:$E$11000))</f>
        <v>1469713482</v>
      </c>
      <c r="J18" s="17">
        <v>1</v>
      </c>
      <c r="AA18" s="6"/>
      <c r="AB18" s="15">
        <f t="shared" si="3"/>
        <v>39462</v>
      </c>
      <c r="AC18" s="9">
        <f t="array" ref="AC18">SUM(((AB18+AC$9)=[1]DataByDay!$A$11:$A$11000)*([1]DataByDay!$E$11:$E$11000))</f>
        <v>0</v>
      </c>
      <c r="AD18" s="9">
        <f t="array" ref="AD18">SUM(((AB18+AD$9)=[1]DataByDay!$A$11:$A$11000)*([1]DataByDay!$E$11:$E$11000))</f>
        <v>0</v>
      </c>
      <c r="AE18" s="9">
        <f t="array" ref="AE18">SUM(((AB18+AE$9)=[1]DataByDay!$A$11:$A$11000)*([1]DataByDay!$E$11:$E$11000))</f>
        <v>2075142644</v>
      </c>
      <c r="AF18" s="9">
        <f t="array" ref="AF18">SUM(((AB18+AF$9)=[1]DataByDay!$A$11:$A$11000)*([1]DataByDay!$E$11:$E$11000))</f>
        <v>2625167676</v>
      </c>
      <c r="AG18" s="9">
        <f t="array" ref="AG18">SUM(((AB18+AG$9)=[1]DataByDay!$A$11:$A$11000)*([1]DataByDay!$E$11:$E$11000))</f>
        <v>3050291666</v>
      </c>
      <c r="AH18" s="9">
        <f t="array" ref="AH18">SUM(((AB18+AH$9)=[1]DataByDay!$A$11:$A$11000)*([1]DataByDay!$E$11:$E$11000))</f>
        <v>3198733330</v>
      </c>
      <c r="AI18" s="9">
        <f t="array" ref="AI18">SUM(((AB18+AI$9)=[1]DataByDay!$A$11:$A$11000)*([1]DataByDay!$E$11:$E$11000))</f>
        <v>3538909164</v>
      </c>
      <c r="AJ18" s="17">
        <v>1</v>
      </c>
      <c r="BA18" s="6"/>
      <c r="BB18" s="15">
        <f t="shared" si="0"/>
        <v>37271</v>
      </c>
      <c r="BC18" s="9">
        <f t="array" ref="BC18">SUM(((BB18+BC$9)=[1]DataByDay!$A$11:$A$11000)*([1]DataByDay!$E$11:$E$11000))</f>
        <v>0</v>
      </c>
      <c r="BD18" s="9">
        <f t="array" ref="BD18">SUM(((BB18+BD$9)=[1]DataByDay!$A$11:$A$11000)*([1]DataByDay!$E$11:$E$11000))</f>
        <v>0</v>
      </c>
      <c r="BE18" s="9">
        <f t="array" ref="BE18">SUM(((BB18+BE$9)=[1]DataByDay!$A$11:$A$11000)*([1]DataByDay!$E$11:$E$11000))</f>
        <v>1300745521</v>
      </c>
      <c r="BF18" s="9">
        <f t="array" ref="BF18">SUM(((BB18+BF$9)=[1]DataByDay!$A$11:$A$11000)*([1]DataByDay!$E$11:$E$11000))</f>
        <v>1398347399</v>
      </c>
      <c r="BG18" s="9">
        <f t="array" ref="BG18">SUM(((BB18+BG$9)=[1]DataByDay!$A$11:$A$11000)*([1]DataByDay!$E$11:$E$11000))</f>
        <v>1482503964</v>
      </c>
      <c r="BH18" s="9">
        <f t="array" ref="BH18">SUM(((BB18+BH$9)=[1]DataByDay!$A$11:$A$11000)*([1]DataByDay!$E$11:$E$11000))</f>
        <v>1392024647</v>
      </c>
      <c r="BI18" s="9">
        <f t="array" ref="BI18">SUM(((BB18+BI$9)=[1]DataByDay!$A$11:$A$11000)*([1]DataByDay!$E$11:$E$11000))</f>
        <v>1338508615</v>
      </c>
      <c r="BJ18" s="17">
        <v>1</v>
      </c>
      <c r="CA18" s="6"/>
      <c r="CB18" s="15">
        <f t="shared" si="1"/>
        <v>381</v>
      </c>
      <c r="CC18" s="9">
        <f t="array" ref="CC18">SUM(((CB18+CC$9)=[1]DataByDay!$A$11:$A$11000)*([1]DataByDay!$E$11:$E$11000))</f>
        <v>0</v>
      </c>
      <c r="CD18" s="9">
        <f t="array" ref="CD18">SUM(((CB18+CD$9)=[1]DataByDay!$A$11:$A$11000)*([1]DataByDay!$E$11:$E$11000))</f>
        <v>0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2"/>
        <v>41296</v>
      </c>
      <c r="C19" s="9">
        <f t="array" ref="C19">SUM(((B19+C$9)=[1]DataByDay!$A$11:$A$11000)*([1]DataByDay!$E$11:$E$11000))</f>
        <v>0</v>
      </c>
      <c r="D19" s="9">
        <f t="array" ref="D19">SUM(((B19+D$9)=[1]DataByDay!$A$11:$A$11000)*([1]DataByDay!$E$11:$E$11000))</f>
        <v>0</v>
      </c>
      <c r="E19" s="9">
        <f t="array" ref="E19">SUM(((B19+E$9)=[1]DataByDay!$A$11:$A$11000)*([1]DataByDay!$E$11:$E$11000))</f>
        <v>0</v>
      </c>
      <c r="F19" s="9">
        <f t="array" ref="F19">SUM(((B19+F$9)=[1]DataByDay!$A$11:$A$11000)*([1]DataByDay!$E$11:$E$11000))</f>
        <v>1070273003</v>
      </c>
      <c r="G19" s="9">
        <f t="array" ref="G19">SUM(((B19+G$9)=[1]DataByDay!$A$11:$A$11000)*([1]DataByDay!$E$11:$E$11000))</f>
        <v>1010921788</v>
      </c>
      <c r="H19" s="9">
        <f t="array" ref="H19">SUM(((B19+H$9)=[1]DataByDay!$A$11:$A$11000)*([1]DataByDay!$E$11:$E$11000))</f>
        <v>1041890273</v>
      </c>
      <c r="I19" s="9">
        <f t="array" ref="I19">SUM(((B19+I$9)=[1]DataByDay!$A$11:$A$11000)*([1]DataByDay!$E$11:$E$11000))</f>
        <v>1000147521</v>
      </c>
      <c r="J19" s="17">
        <v>1</v>
      </c>
      <c r="AA19" s="6"/>
      <c r="AB19" s="15">
        <f t="shared" si="3"/>
        <v>39469</v>
      </c>
      <c r="AC19" s="9">
        <f t="array" ref="AC19">SUM(((AB19+AC$9)=[1]DataByDay!$A$11:$A$11000)*([1]DataByDay!$E$11:$E$11000))</f>
        <v>0</v>
      </c>
      <c r="AD19" s="9">
        <f t="array" ref="AD19">SUM(((AB19+AD$9)=[1]DataByDay!$A$11:$A$11000)*([1]DataByDay!$E$11:$E$11000))</f>
        <v>0</v>
      </c>
      <c r="AE19" s="9">
        <f t="array" ref="AE19">SUM(((AB19+AE$9)=[1]DataByDay!$A$11:$A$11000)*([1]DataByDay!$E$11:$E$11000))</f>
        <v>0</v>
      </c>
      <c r="AF19" s="9">
        <f t="array" ref="AF19">SUM(((AB19+AF$9)=[1]DataByDay!$A$11:$A$11000)*([1]DataByDay!$E$11:$E$11000))</f>
        <v>3790772256</v>
      </c>
      <c r="AG19" s="9">
        <f t="array" ref="AG19">SUM(((AB19+AG$9)=[1]DataByDay!$A$11:$A$11000)*([1]DataByDay!$E$11:$E$11000))</f>
        <v>4312391886</v>
      </c>
      <c r="AH19" s="9">
        <f t="array" ref="AH19">SUM(((AB19+AH$9)=[1]DataByDay!$A$11:$A$11000)*([1]DataByDay!$E$11:$E$11000))</f>
        <v>3295670852</v>
      </c>
      <c r="AI19" s="9">
        <f t="array" ref="AI19">SUM(((AB19+AI$9)=[1]DataByDay!$A$11:$A$11000)*([1]DataByDay!$E$11:$E$11000))</f>
        <v>2803554252</v>
      </c>
      <c r="AJ19" s="17">
        <v>1</v>
      </c>
      <c r="BA19" s="6"/>
      <c r="BB19" s="15">
        <f t="shared" si="0"/>
        <v>37278</v>
      </c>
      <c r="BC19" s="9">
        <f t="array" ref="BC19">SUM(((BB19+BC$9)=[1]DataByDay!$A$11:$A$11000)*([1]DataByDay!$E$11:$E$11000))</f>
        <v>0</v>
      </c>
      <c r="BD19" s="9">
        <f t="array" ref="BD19">SUM(((BB19+BD$9)=[1]DataByDay!$A$11:$A$11000)*([1]DataByDay!$E$11:$E$11000))</f>
        <v>0</v>
      </c>
      <c r="BE19" s="9">
        <f t="array" ref="BE19">SUM(((BB19+BE$9)=[1]DataByDay!$A$11:$A$11000)*([1]DataByDay!$E$11:$E$11000))</f>
        <v>0</v>
      </c>
      <c r="BF19" s="9">
        <f t="array" ref="BF19">SUM(((BB19+BF$9)=[1]DataByDay!$A$11:$A$11000)*([1]DataByDay!$E$11:$E$11000))</f>
        <v>1322970555</v>
      </c>
      <c r="BG19" s="9">
        <f t="array" ref="BG19">SUM(((BB19+BG$9)=[1]DataByDay!$A$11:$A$11000)*([1]DataByDay!$E$11:$E$11000))</f>
        <v>1491541919</v>
      </c>
      <c r="BH19" s="9">
        <f t="array" ref="BH19">SUM(((BB19+BH$9)=[1]DataByDay!$A$11:$A$11000)*([1]DataByDay!$E$11:$E$11000))</f>
        <v>1562465119</v>
      </c>
      <c r="BI19" s="9">
        <f t="array" ref="BI19">SUM(((BB19+BI$9)=[1]DataByDay!$A$11:$A$11000)*([1]DataByDay!$E$11:$E$11000))</f>
        <v>1345010898</v>
      </c>
      <c r="BJ19" s="17">
        <v>1</v>
      </c>
      <c r="CA19" s="6"/>
      <c r="CB19" s="15">
        <f t="shared" si="1"/>
        <v>388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B20" s="15">
        <f t="shared" ref="B20" si="4">B19+7</f>
        <v>41303</v>
      </c>
      <c r="C20" s="9">
        <f t="array" ref="C20">SUM(((B20+C$9)=[1]DataByDay!$A$11:$A$11000)*([1]DataByDay!$E$11:$E$11000))</f>
        <v>0</v>
      </c>
      <c r="D20" s="9">
        <f t="array" ref="D20">SUM(((B20+D$9)=[1]DataByDay!$A$11:$A$11000)*([1]DataByDay!$E$11:$E$11000))</f>
        <v>0</v>
      </c>
      <c r="E20" s="9">
        <f t="array" ref="E20">SUM(((B20+E$9)=[1]DataByDay!$A$11:$A$11000)*([1]DataByDay!$E$11:$E$11000))</f>
        <v>954263081</v>
      </c>
      <c r="F20" s="9">
        <f t="array" ref="F20">SUM(((B20+F$9)=[1]DataByDay!$A$11:$A$11000)*([1]DataByDay!$E$11:$E$11000))</f>
        <v>1091413632</v>
      </c>
      <c r="G20" s="9">
        <f t="array" ref="G20">SUM(((B20+G$9)=[1]DataByDay!$A$11:$A$11000)*([1]DataByDay!$E$11:$E$11000))</f>
        <v>1062477642</v>
      </c>
      <c r="H20" s="9">
        <f t="array" ref="H20">SUM(((B20+H$9)=[1]DataByDay!$A$11:$A$11000)*([1]DataByDay!$E$11:$E$11000))</f>
        <v>1310887622</v>
      </c>
      <c r="I20" s="9">
        <f t="array" ref="I20">SUM(((B20+I$9)=[1]DataByDay!$A$11:$A$11000)*([1]DataByDay!$E$11:$E$11000))</f>
        <v>1114690155</v>
      </c>
      <c r="J20" s="17">
        <v>1</v>
      </c>
      <c r="AA20" s="6"/>
      <c r="AB20" s="15">
        <f t="shared" ref="AB20" si="5">AB19+7</f>
        <v>39476</v>
      </c>
      <c r="AC20" s="9">
        <f t="array" ref="AC20">SUM(((AB20+AC$9)=[1]DataByDay!$A$11:$A$11000)*([1]DataByDay!$E$11:$E$11000))</f>
        <v>0</v>
      </c>
      <c r="AD20" s="9">
        <f t="array" ref="AD20">SUM(((AB20+AD$9)=[1]DataByDay!$A$11:$A$11000)*([1]DataByDay!$E$11:$E$11000))</f>
        <v>0</v>
      </c>
      <c r="AE20" s="9">
        <f t="array" ref="AE20">SUM(((AB20+AE$9)=[1]DataByDay!$A$11:$A$11000)*([1]DataByDay!$E$11:$E$11000))</f>
        <v>2451319564</v>
      </c>
      <c r="AF20" s="9">
        <f t="array" ref="AF20">SUM(((AB20+AF$9)=[1]DataByDay!$A$11:$A$11000)*([1]DataByDay!$E$11:$E$11000))</f>
        <v>2361551130</v>
      </c>
      <c r="AG20" s="9">
        <f t="array" ref="AG20">SUM(((AB20+AG$9)=[1]DataByDay!$A$11:$A$11000)*([1]DataByDay!$E$11:$E$11000))</f>
        <v>2705302869</v>
      </c>
      <c r="AH20" s="9">
        <f t="array" ref="AH20">SUM(((AB20+AH$9)=[1]DataByDay!$A$11:$A$11000)*([1]DataByDay!$E$11:$E$11000))</f>
        <v>3304457458</v>
      </c>
      <c r="AI20" s="9">
        <f t="array" ref="AI20">SUM(((AB20+AI$9)=[1]DataByDay!$A$11:$A$11000)*([1]DataByDay!$E$11:$E$11000))</f>
        <v>2651126328</v>
      </c>
      <c r="AJ20" s="17">
        <f t="shared" ref="AJ20" si="6">$J20</f>
        <v>1</v>
      </c>
      <c r="BA20" s="6"/>
      <c r="BB20" s="15">
        <f t="shared" ref="BB20" si="7">BB19+7</f>
        <v>37285</v>
      </c>
      <c r="BC20" s="9">
        <f t="array" ref="BC20">SUM(((BB20+BC$9)=[1]DataByDay!$A$11:$A$11000)*([1]DataByDay!$E$11:$E$11000))</f>
        <v>0</v>
      </c>
      <c r="BD20" s="9">
        <f t="array" ref="BD20">SUM(((BB20+BD$9)=[1]DataByDay!$A$11:$A$11000)*([1]DataByDay!$E$11:$E$11000))</f>
        <v>0</v>
      </c>
      <c r="BE20" s="9">
        <f t="array" ref="BE20">SUM(((BB20+BE$9)=[1]DataByDay!$A$11:$A$11000)*([1]DataByDay!$E$11:$E$11000))</f>
        <v>1194311564</v>
      </c>
      <c r="BF20" s="9">
        <f t="array" ref="BF20">SUM(((BB20+BF$9)=[1]DataByDay!$A$11:$A$11000)*([1]DataByDay!$E$11:$E$11000))</f>
        <v>1812024863</v>
      </c>
      <c r="BG20" s="9">
        <f t="array" ref="BG20">SUM(((BB20+BG$9)=[1]DataByDay!$A$11:$A$11000)*([1]DataByDay!$E$11:$E$11000))</f>
        <v>2019381822</v>
      </c>
      <c r="BH20" s="9">
        <f t="array" ref="BH20">SUM(((BB20+BH$9)=[1]DataByDay!$A$11:$A$11000)*([1]DataByDay!$E$11:$E$11000))</f>
        <v>1568201303</v>
      </c>
      <c r="BI20" s="9">
        <f t="array" ref="BI20">SUM(((BB20+BI$9)=[1]DataByDay!$A$11:$A$11000)*([1]DataByDay!$E$11:$E$11000))</f>
        <v>1386694249</v>
      </c>
      <c r="BJ20" s="17">
        <f t="shared" ref="BJ20" si="8">$J20</f>
        <v>1</v>
      </c>
      <c r="CA20" s="6"/>
      <c r="CB20" s="15">
        <f t="shared" ref="CB20" si="9">CB19+7</f>
        <v>395</v>
      </c>
      <c r="CC20" s="9">
        <f t="array" ref="CC20">SUM(((CB20+CC$9)=[1]DataByDay!$A$11:$A$11000)*([1]DataByDay!$E$11:$E$11000))</f>
        <v>0</v>
      </c>
      <c r="CD20" s="9">
        <f t="array" ref="CD20">SUM(((CB20+CD$9)=[1]DataByDay!$A$11:$A$11000)*([1]DataByDay!$E$11:$E$11000))</f>
        <v>0</v>
      </c>
      <c r="CE20" s="9">
        <f t="array" ref="CE20">SUM(((CB20+CE$9)=[1]DataByDay!$A$11:$A$11000)*([1]DataByDay!$E$11:$E$11000))</f>
        <v>0</v>
      </c>
      <c r="CF20" s="9">
        <f t="array" ref="CF20">SUM(((CB20+CF$9)=[1]DataByDay!$A$11:$A$11000)*([1]DataByDay!$E$11:$E$11000))</f>
        <v>0</v>
      </c>
      <c r="CG20" s="9">
        <f t="array" ref="CG20">SUM(((CB20+CG$9)=[1]DataByDay!$A$11:$A$11000)*([1]DataByDay!$E$11:$E$11000))</f>
        <v>0</v>
      </c>
      <c r="CH20" s="9">
        <f t="array" ref="CH20">SUM(((CB20+CH$9)=[1]DataByDay!$A$11:$A$11000)*([1]DataByDay!$E$11:$E$11000))</f>
        <v>0</v>
      </c>
      <c r="CI20" s="9">
        <f t="array" ref="CI20">SUM(((CB20+CI$9)=[1]DataByDay!$A$11:$A$11000)*([1]DataByDay!$E$11:$E$11000))</f>
        <v>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8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Sat</v>
      </c>
      <c r="L29" s="13" t="str">
        <f t="shared" ref="L29:Q29" si="11">D$10</f>
        <v>Sun</v>
      </c>
      <c r="M29" s="13" t="str">
        <f t="shared" si="11"/>
        <v>Mon</v>
      </c>
      <c r="N29" s="13" t="str">
        <f t="shared" si="11"/>
        <v>Tue</v>
      </c>
      <c r="O29" s="13" t="str">
        <f t="shared" si="11"/>
        <v>Wed</v>
      </c>
      <c r="P29" s="13" t="str">
        <f t="shared" si="11"/>
        <v>Thu</v>
      </c>
      <c r="Q29" s="13" t="str">
        <f t="shared" si="11"/>
        <v>Fri</v>
      </c>
      <c r="S29" s="13" t="str">
        <f>C$10</f>
        <v>Sat</v>
      </c>
      <c r="T29" s="13" t="str">
        <f t="shared" ref="T29:Y29" si="12">D$10</f>
        <v>Sun</v>
      </c>
      <c r="U29" s="13" t="str">
        <f t="shared" si="12"/>
        <v>Mon</v>
      </c>
      <c r="V29" s="13" t="str">
        <f t="shared" si="12"/>
        <v>Tue</v>
      </c>
      <c r="W29" s="13" t="str">
        <f t="shared" si="12"/>
        <v>Wed</v>
      </c>
      <c r="X29" s="13" t="str">
        <f t="shared" si="12"/>
        <v>Thu</v>
      </c>
      <c r="Y29" s="13" t="str">
        <f t="shared" si="12"/>
        <v>Fri</v>
      </c>
      <c r="AA29" s="6"/>
      <c r="AH29" s="24"/>
      <c r="AI29" s="24"/>
      <c r="AK29" s="13" t="str">
        <f>AC$10</f>
        <v>Sat</v>
      </c>
      <c r="AL29" s="13" t="str">
        <f t="shared" ref="AL29:AQ29" si="13">AD$10</f>
        <v>Sun</v>
      </c>
      <c r="AM29" s="13" t="str">
        <f t="shared" si="13"/>
        <v>Mon</v>
      </c>
      <c r="AN29" s="13" t="str">
        <f t="shared" si="13"/>
        <v>Tue</v>
      </c>
      <c r="AO29" s="13" t="str">
        <f t="shared" si="13"/>
        <v>Wed</v>
      </c>
      <c r="AP29" s="13" t="str">
        <f t="shared" si="13"/>
        <v>Thu</v>
      </c>
      <c r="AQ29" s="13" t="str">
        <f t="shared" si="13"/>
        <v>Fri</v>
      </c>
      <c r="AS29" s="13" t="str">
        <f>AC$10</f>
        <v>Sat</v>
      </c>
      <c r="AT29" s="13" t="str">
        <f t="shared" ref="AT29:AY29" si="14">AD$10</f>
        <v>Sun</v>
      </c>
      <c r="AU29" s="13" t="str">
        <f t="shared" si="14"/>
        <v>Mon</v>
      </c>
      <c r="AV29" s="13" t="str">
        <f t="shared" si="14"/>
        <v>Tue</v>
      </c>
      <c r="AW29" s="13" t="str">
        <f t="shared" si="14"/>
        <v>Wed</v>
      </c>
      <c r="AX29" s="13" t="str">
        <f t="shared" si="14"/>
        <v>Thu</v>
      </c>
      <c r="AY29" s="13" t="str">
        <f t="shared" si="14"/>
        <v>Fri</v>
      </c>
      <c r="BA29" s="6"/>
      <c r="BH29" s="24"/>
      <c r="BI29" s="24"/>
      <c r="BK29" s="13" t="str">
        <f>BC$10</f>
        <v>Sat</v>
      </c>
      <c r="BL29" s="13" t="str">
        <f t="shared" ref="BL29:BQ29" si="15">BD$10</f>
        <v>Sun</v>
      </c>
      <c r="BM29" s="13" t="str">
        <f t="shared" si="15"/>
        <v>Mon</v>
      </c>
      <c r="BN29" s="13" t="str">
        <f t="shared" si="15"/>
        <v>Tue</v>
      </c>
      <c r="BO29" s="13" t="str">
        <f t="shared" si="15"/>
        <v>Wed</v>
      </c>
      <c r="BP29" s="13" t="str">
        <f t="shared" si="15"/>
        <v>Thu</v>
      </c>
      <c r="BQ29" s="13" t="str">
        <f t="shared" si="15"/>
        <v>Fri</v>
      </c>
      <c r="BS29" s="13" t="str">
        <f>BC$10</f>
        <v>Sat</v>
      </c>
      <c r="BT29" s="13" t="str">
        <f t="shared" ref="BT29:BY29" si="16">BD$10</f>
        <v>Sun</v>
      </c>
      <c r="BU29" s="13" t="str">
        <f t="shared" si="16"/>
        <v>Mon</v>
      </c>
      <c r="BV29" s="13" t="str">
        <f t="shared" si="16"/>
        <v>Tue</v>
      </c>
      <c r="BW29" s="13" t="str">
        <f t="shared" si="16"/>
        <v>Wed</v>
      </c>
      <c r="BX29" s="13" t="str">
        <f t="shared" si="16"/>
        <v>Thu</v>
      </c>
      <c r="BY29" s="13" t="str">
        <f t="shared" si="16"/>
        <v>Fri</v>
      </c>
      <c r="CA29" s="6"/>
      <c r="CH29" s="24"/>
      <c r="CI29" s="24"/>
      <c r="CK29" s="13" t="str">
        <f>CC$10</f>
        <v>Sat</v>
      </c>
      <c r="CL29" s="13" t="str">
        <f t="shared" ref="CL29:CQ29" si="17">CD$10</f>
        <v>Sun</v>
      </c>
      <c r="CM29" s="13" t="str">
        <f t="shared" si="17"/>
        <v>Mon</v>
      </c>
      <c r="CN29" s="13" t="str">
        <f t="shared" si="17"/>
        <v>Tue</v>
      </c>
      <c r="CO29" s="13" t="str">
        <f t="shared" si="17"/>
        <v>Wed</v>
      </c>
      <c r="CP29" s="13" t="str">
        <f t="shared" si="17"/>
        <v>Thu</v>
      </c>
      <c r="CQ29" s="13" t="str">
        <f t="shared" si="17"/>
        <v>Fri</v>
      </c>
      <c r="CS29" s="13" t="str">
        <f>CC$10</f>
        <v>Sat</v>
      </c>
      <c r="CT29" s="13" t="str">
        <f t="shared" ref="CT29:CY29" si="18">CD$10</f>
        <v>Sun</v>
      </c>
      <c r="CU29" s="13" t="str">
        <f t="shared" si="18"/>
        <v>Mon</v>
      </c>
      <c r="CV29" s="13" t="str">
        <f t="shared" si="18"/>
        <v>Tue</v>
      </c>
      <c r="CW29" s="13" t="str">
        <f t="shared" si="18"/>
        <v>Wed</v>
      </c>
      <c r="CX29" s="13" t="str">
        <f t="shared" si="18"/>
        <v>Thu</v>
      </c>
      <c r="CY29" s="13" t="str">
        <f t="shared" si="18"/>
        <v>Fri</v>
      </c>
    </row>
    <row r="30" spans="2:103" x14ac:dyDescent="0.25">
      <c r="B30" s="12" t="s">
        <v>3</v>
      </c>
      <c r="C30" s="13" t="str">
        <f>C$10</f>
        <v>Sat</v>
      </c>
      <c r="D30" s="13" t="str">
        <f t="shared" ref="D30:I30" si="19">D$10</f>
        <v>Sun</v>
      </c>
      <c r="E30" s="13" t="str">
        <f t="shared" si="19"/>
        <v>Mon</v>
      </c>
      <c r="F30" s="13" t="str">
        <f t="shared" si="19"/>
        <v>Tue</v>
      </c>
      <c r="G30" s="13" t="str">
        <f t="shared" si="19"/>
        <v>Wed</v>
      </c>
      <c r="H30" s="13" t="str">
        <f t="shared" si="19"/>
        <v>Thu</v>
      </c>
      <c r="I30" s="13" t="str">
        <f t="shared" si="19"/>
        <v>Fri</v>
      </c>
      <c r="AA30" s="6"/>
      <c r="AB30" s="12" t="s">
        <v>3</v>
      </c>
      <c r="AC30" s="13" t="str">
        <f>AC$10</f>
        <v>Sat</v>
      </c>
      <c r="AD30" s="13" t="str">
        <f t="shared" ref="AD30:AI30" si="20">AD$10</f>
        <v>Sun</v>
      </c>
      <c r="AE30" s="13" t="str">
        <f t="shared" si="20"/>
        <v>Mon</v>
      </c>
      <c r="AF30" s="13" t="str">
        <f t="shared" si="20"/>
        <v>Tue</v>
      </c>
      <c r="AG30" s="13" t="str">
        <f t="shared" si="20"/>
        <v>Wed</v>
      </c>
      <c r="AH30" s="13" t="str">
        <f t="shared" si="20"/>
        <v>Thu</v>
      </c>
      <c r="AI30" s="13" t="str">
        <f t="shared" si="20"/>
        <v>Fri</v>
      </c>
      <c r="BA30" s="6"/>
      <c r="BB30" s="12" t="s">
        <v>3</v>
      </c>
      <c r="BC30" s="13" t="str">
        <f>BC$10</f>
        <v>Sat</v>
      </c>
      <c r="BD30" s="13" t="str">
        <f t="shared" ref="BD30:BI30" si="21">BD$10</f>
        <v>Sun</v>
      </c>
      <c r="BE30" s="13" t="str">
        <f t="shared" si="21"/>
        <v>Mon</v>
      </c>
      <c r="BF30" s="13" t="str">
        <f t="shared" si="21"/>
        <v>Tue</v>
      </c>
      <c r="BG30" s="13" t="str">
        <f t="shared" si="21"/>
        <v>Wed</v>
      </c>
      <c r="BH30" s="13" t="str">
        <f t="shared" si="21"/>
        <v>Thu</v>
      </c>
      <c r="BI30" s="13" t="str">
        <f t="shared" si="21"/>
        <v>Fri</v>
      </c>
      <c r="CA30" s="6"/>
      <c r="CB30" s="12" t="s">
        <v>3</v>
      </c>
      <c r="CC30" s="13" t="str">
        <f>CC$10</f>
        <v>Sat</v>
      </c>
      <c r="CD30" s="13" t="str">
        <f t="shared" ref="CD30:CI30" si="22">CD$10</f>
        <v>Sun</v>
      </c>
      <c r="CE30" s="13" t="str">
        <f t="shared" si="22"/>
        <v>Mon</v>
      </c>
      <c r="CF30" s="13" t="str">
        <f t="shared" si="22"/>
        <v>Tue</v>
      </c>
      <c r="CG30" s="13" t="str">
        <f t="shared" si="22"/>
        <v>Wed</v>
      </c>
      <c r="CH30" s="13" t="str">
        <f t="shared" si="22"/>
        <v>Thu</v>
      </c>
      <c r="CI30" s="13" t="str">
        <f t="shared" si="22"/>
        <v>Fri</v>
      </c>
    </row>
    <row r="31" spans="2:103" x14ac:dyDescent="0.25">
      <c r="B31" s="15">
        <f>B11</f>
        <v>41240</v>
      </c>
      <c r="C31" s="30">
        <f t="shared" ref="C31:G40" si="23">IF(C11=0,0,C$15/C11)</f>
        <v>0</v>
      </c>
      <c r="D31" s="30">
        <f t="shared" si="23"/>
        <v>0</v>
      </c>
      <c r="E31" s="30">
        <f>IF(E11=0,0,E$15/E11)</f>
        <v>0.42853278546926032</v>
      </c>
      <c r="F31" s="30">
        <f>IF(F11=0,0,F$15/F11)</f>
        <v>0</v>
      </c>
      <c r="G31" s="30">
        <f>IF(G11=0,0,G$15/G11)</f>
        <v>0.65693842938296831</v>
      </c>
      <c r="H31" s="30">
        <f t="shared" ref="H31:I40" si="24">IF(H11=0,0,H$15/H11)</f>
        <v>0.84975726137164842</v>
      </c>
      <c r="I31" s="30">
        <f t="shared" si="24"/>
        <v>0.51133267066713994</v>
      </c>
      <c r="J31" s="9"/>
      <c r="K31" s="31">
        <f t="shared" ref="K31:K40" si="25">IF(J11=0,0,IF(S31&lt;MaxStdDev,1,0))</f>
        <v>1</v>
      </c>
      <c r="L31" s="31">
        <f t="shared" ref="L31:L40" si="26">IF(J11=0,0,IF(T31&lt;MaxStdDev,1,0))</f>
        <v>1</v>
      </c>
      <c r="M31" s="31">
        <f t="shared" ref="M31:M40" si="27">IF(J11=0,0,IF(U31&lt;MaxStdDev,1,0))</f>
        <v>1</v>
      </c>
      <c r="N31" s="31">
        <f t="shared" ref="N31:N40" si="28">IF(J11=0,0,IF(V31&lt;MaxStdDev,1,0))</f>
        <v>1</v>
      </c>
      <c r="O31" s="31">
        <f t="shared" ref="O31:O40" si="29">IF(J11=0,0,IF(W31&lt;MaxStdDev,1,0))</f>
        <v>1</v>
      </c>
      <c r="P31" s="31">
        <f t="shared" ref="P31:P40" si="30">IF(J11=0,0,IF(X31&lt;MaxStdDev,1,0))</f>
        <v>1</v>
      </c>
      <c r="Q31" s="31">
        <f t="shared" ref="Q31:Q40" si="31">IF(J11=0,0,IF(Y31&lt;MaxStdDev,1,0))</f>
        <v>1</v>
      </c>
      <c r="S31" s="32">
        <f t="shared" ref="S31:S40" si="32">IF(C$43=0,0,ABS(C31-C$41)/C$43)</f>
        <v>0</v>
      </c>
      <c r="T31" s="32">
        <f t="shared" ref="T31:T40" si="33">IF(D$43=0,0,ABS(D31-D$41)/D$43)</f>
        <v>0</v>
      </c>
      <c r="U31" s="32">
        <f t="shared" ref="U31:U40" si="34">IF(E$43=0,0,ABS(E31-E$41)/E$43)</f>
        <v>0.34842226933645587</v>
      </c>
      <c r="V31" s="32">
        <f t="shared" ref="V31:V40" si="35">IF(F$43=0,0,ABS(F31-F$41)/F$43)</f>
        <v>0</v>
      </c>
      <c r="W31" s="32">
        <f t="shared" ref="W31:W40" si="36">IF(G$43=0,0,ABS(G31-G$41)/G$43)</f>
        <v>0.20783453121712217</v>
      </c>
      <c r="X31" s="32">
        <f t="shared" ref="X31:Y40" si="37">IF(H$43=0,0,ABS(H31-H$41)/H$43)</f>
        <v>0.21325644221415926</v>
      </c>
      <c r="Y31" s="32">
        <f t="shared" si="37"/>
        <v>0.85110021813571213</v>
      </c>
      <c r="AA31" s="6"/>
      <c r="AB31" s="15">
        <f>AB11</f>
        <v>39413</v>
      </c>
      <c r="AC31" s="30">
        <f t="shared" ref="AC31:AI40" si="38">IF(AC11=0,0,AC$15/AC11)</f>
        <v>0</v>
      </c>
      <c r="AD31" s="30">
        <f t="shared" si="38"/>
        <v>0</v>
      </c>
      <c r="AE31" s="30">
        <f>IF(AE11=0,0,AE$15/AE11)</f>
        <v>0.33056213297698256</v>
      </c>
      <c r="AF31" s="30">
        <f>IF(AF11=0,0,AF$15/AF11)</f>
        <v>0</v>
      </c>
      <c r="AG31" s="30">
        <f>IF(AG11=0,0,AG$15/AG11)</f>
        <v>0.43979822630752441</v>
      </c>
      <c r="AH31" s="30">
        <f t="shared" ref="AH31:AI31" si="39">IF(AH11=0,0,AH$15/AH11)</f>
        <v>0.67110640333048455</v>
      </c>
      <c r="AI31" s="30">
        <f t="shared" si="39"/>
        <v>0.48606422698114404</v>
      </c>
      <c r="AJ31" s="9"/>
      <c r="AK31" s="31">
        <f t="shared" ref="AK31:AK40" si="40">IF(AJ11=0,0,IF(AS31&lt;MaxStdDev,1,0))</f>
        <v>1</v>
      </c>
      <c r="AL31" s="31">
        <f t="shared" ref="AL31:AL40" si="41">IF(AJ11=0,0,IF(AT31&lt;MaxStdDev,1,0))</f>
        <v>1</v>
      </c>
      <c r="AM31" s="31">
        <f t="shared" ref="AM31:AM40" si="42">IF(AJ11=0,0,IF(AU31&lt;MaxStdDev,1,0))</f>
        <v>1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1</v>
      </c>
      <c r="AP31" s="31">
        <f t="shared" ref="AP31:AP40" si="45">IF(AJ11=0,0,IF(AX31&lt;MaxStdDev,1,0))</f>
        <v>1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0</v>
      </c>
      <c r="AT31" s="32">
        <f t="shared" ref="AT31:AT40" si="48">IF(AD$43=0,0,ABS(AD31-AD$41)/AD$43)</f>
        <v>0</v>
      </c>
      <c r="AU31" s="32">
        <f t="shared" ref="AU31:AU40" si="49">IF(AE$43=0,0,ABS(AE31-AE$41)/AE$43)</f>
        <v>7.2147251468162935E-2</v>
      </c>
      <c r="AV31" s="32">
        <f t="shared" ref="AV31:AV40" si="50">IF(AF$43=0,0,ABS(AF31-AF$41)/AF$43)</f>
        <v>0</v>
      </c>
      <c r="AW31" s="32">
        <f t="shared" ref="AW31:AW40" si="51">IF(AG$43=0,0,ABS(AG31-AG$41)/AG$43)</f>
        <v>0.14531667155467839</v>
      </c>
      <c r="AX31" s="32">
        <f t="shared" ref="AX31:AY40" si="52">IF(AH$43=0,0,ABS(AH31-AH$41)/AH$43)</f>
        <v>0.81279132036449075</v>
      </c>
      <c r="AY31" s="32">
        <f t="shared" si="52"/>
        <v>0.44652688753887898</v>
      </c>
      <c r="BA31" s="6"/>
      <c r="BB31" s="15">
        <f>BB11</f>
        <v>37222</v>
      </c>
      <c r="BC31" s="30">
        <f t="shared" ref="BC31:BI40" si="53">IF(BC11=0,0,BC$15/BC11)</f>
        <v>0</v>
      </c>
      <c r="BD31" s="30">
        <f t="shared" si="53"/>
        <v>0</v>
      </c>
      <c r="BE31" s="30">
        <f>IF(BE11=0,0,BE$15/BE11)</f>
        <v>0.3883797287175067</v>
      </c>
      <c r="BF31" s="30">
        <f>IF(BF11=0,0,BF$15/BF11)</f>
        <v>0</v>
      </c>
      <c r="BG31" s="30">
        <f>IF(BG11=0,0,BG$15/BG11)</f>
        <v>0.56686564776058523</v>
      </c>
      <c r="BH31" s="30">
        <f t="shared" ref="BH31:BI31" si="54">IF(BH11=0,0,BH$15/BH11)</f>
        <v>0.63658768480095729</v>
      </c>
      <c r="BI31" s="30">
        <f t="shared" si="54"/>
        <v>0.63261076624934454</v>
      </c>
      <c r="BJ31" s="9"/>
      <c r="BK31" s="31">
        <f t="shared" ref="BK31:BK40" si="55">IF(BJ11=0,0,IF(BS31&lt;MaxStdDev,1,0))</f>
        <v>1</v>
      </c>
      <c r="BL31" s="31">
        <f t="shared" ref="BL31:BL40" si="56">IF(BJ11=0,0,IF(BT31&lt;MaxStdDev,1,0))</f>
        <v>1</v>
      </c>
      <c r="BM31" s="31">
        <f t="shared" ref="BM31:BM40" si="57">IF(BJ11=0,0,IF(BU31&lt;MaxStdDev,1,0))</f>
        <v>1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1</v>
      </c>
      <c r="BP31" s="31">
        <f t="shared" ref="BP31:BP40" si="60">IF(BJ11=0,0,IF(BX31&lt;MaxStdDev,1,0))</f>
        <v>1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0</v>
      </c>
      <c r="BT31" s="32">
        <f t="shared" ref="BT31:BT40" si="63">IF(BD$43=0,0,ABS(BD31-BD$41)/BD$43)</f>
        <v>0</v>
      </c>
      <c r="BU31" s="32">
        <f t="shared" ref="BU31:BU40" si="64">IF(BE$43=0,0,ABS(BE31-BE$41)/BE$43)</f>
        <v>0.47809317088555359</v>
      </c>
      <c r="BV31" s="32">
        <f t="shared" ref="BV31:BV40" si="65">IF(BF$43=0,0,ABS(BF31-BF$41)/BF$43)</f>
        <v>0</v>
      </c>
      <c r="BW31" s="32">
        <f t="shared" ref="BW31:BW40" si="66">IF(BG$43=0,0,ABS(BG31-BG$41)/BG$43)</f>
        <v>0.5255629150259592</v>
      </c>
      <c r="BX31" s="32">
        <f t="shared" ref="BX31:BY40" si="67">IF(BH$43=0,0,ABS(BH31-BH$41)/BH$43)</f>
        <v>0.75524235207158441</v>
      </c>
      <c r="BY31" s="32">
        <f t="shared" si="67"/>
        <v>0.34533954800711492</v>
      </c>
      <c r="CA31" s="6"/>
      <c r="CB31" s="15">
        <f>CB11</f>
        <v>332</v>
      </c>
      <c r="CC31" s="30">
        <f t="shared" ref="CC31:CI40" si="68">IF(CC11=0,0,CC$15/CC11)</f>
        <v>0</v>
      </c>
      <c r="CD31" s="30">
        <f t="shared" si="68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0</v>
      </c>
      <c r="CI31" s="30">
        <f t="shared" si="69"/>
        <v>0</v>
      </c>
      <c r="CJ31" s="9"/>
      <c r="CK31" s="31">
        <f t="shared" ref="CK31:CK40" si="70">IF(CJ11=0,0,IF(CS31&lt;MaxStdDev,1,0))</f>
        <v>1</v>
      </c>
      <c r="CL31" s="31">
        <f t="shared" ref="CL31:CL40" si="71">IF(CJ11=0,0,IF(CT31&lt;MaxStdDev,1,0))</f>
        <v>1</v>
      </c>
      <c r="CM31" s="31">
        <f t="shared" ref="CM31:CM40" si="72">IF(CJ11=0,0,IF(CU31&lt;MaxStdDev,1,0))</f>
        <v>1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1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0</v>
      </c>
      <c r="CT31" s="32">
        <f t="shared" ref="CT31:CT40" si="78">IF(CD$43=0,0,ABS(CD31-CD$41)/CD$43)</f>
        <v>0</v>
      </c>
      <c r="CU31" s="32">
        <f t="shared" ref="CU31:CU40" si="79">IF(CE$43=0,0,ABS(CE31-CE$41)/CE$43)</f>
        <v>0</v>
      </c>
      <c r="CV31" s="32">
        <f t="shared" ref="CV31:CV40" si="80">IF(CF$43=0,0,ABS(CF31-CF$41)/CF$43)</f>
        <v>0</v>
      </c>
      <c r="CW31" s="32">
        <f t="shared" ref="CW31:CW40" si="81">IF(CG$43=0,0,ABS(CG31-CG$41)/CG$43)</f>
        <v>0</v>
      </c>
      <c r="CX31" s="32">
        <f t="shared" ref="CX31:CY40" si="82">IF(CH$43=0,0,ABS(CH31-CH$41)/CH$43)</f>
        <v>0</v>
      </c>
      <c r="CY31" s="32">
        <f t="shared" si="82"/>
        <v>0</v>
      </c>
    </row>
    <row r="32" spans="2:103" x14ac:dyDescent="0.25">
      <c r="B32" s="15">
        <f t="shared" ref="B32:B40" si="83">+B31+7</f>
        <v>41247</v>
      </c>
      <c r="C32" s="30">
        <f t="shared" si="23"/>
        <v>0</v>
      </c>
      <c r="D32" s="30">
        <f t="shared" si="23"/>
        <v>0</v>
      </c>
      <c r="E32" s="30">
        <f t="shared" si="23"/>
        <v>0.41653423343781204</v>
      </c>
      <c r="F32" s="30">
        <f t="shared" si="23"/>
        <v>0</v>
      </c>
      <c r="G32" s="30">
        <f t="shared" si="23"/>
        <v>0.57743533792829849</v>
      </c>
      <c r="H32" s="30">
        <f t="shared" si="24"/>
        <v>0.92694066133563791</v>
      </c>
      <c r="I32" s="30">
        <f t="shared" si="24"/>
        <v>0.87330597586470649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0</v>
      </c>
      <c r="P32" s="31">
        <f t="shared" si="30"/>
        <v>1</v>
      </c>
      <c r="Q32" s="31">
        <f t="shared" si="31"/>
        <v>1</v>
      </c>
      <c r="S32" s="32">
        <f t="shared" si="32"/>
        <v>0</v>
      </c>
      <c r="T32" s="32">
        <f t="shared" si="33"/>
        <v>0</v>
      </c>
      <c r="U32" s="32">
        <f t="shared" si="34"/>
        <v>0.26997926188560151</v>
      </c>
      <c r="V32" s="32">
        <f t="shared" si="35"/>
        <v>0</v>
      </c>
      <c r="W32" s="32">
        <f t="shared" si="36"/>
        <v>1.5834312525203262</v>
      </c>
      <c r="X32" s="32">
        <f t="shared" si="37"/>
        <v>1.2290257037452577</v>
      </c>
      <c r="Y32" s="32">
        <f t="shared" si="37"/>
        <v>0.98015355491988621</v>
      </c>
      <c r="AA32" s="6"/>
      <c r="AB32" s="15">
        <f t="shared" ref="AB32:AB40" si="84">+AB31+7</f>
        <v>39420</v>
      </c>
      <c r="AC32" s="30">
        <f t="shared" si="38"/>
        <v>0</v>
      </c>
      <c r="AD32" s="30">
        <f t="shared" si="38"/>
        <v>0</v>
      </c>
      <c r="AE32" s="30">
        <f t="shared" si="38"/>
        <v>0.36409883215685512</v>
      </c>
      <c r="AF32" s="30">
        <f t="shared" si="38"/>
        <v>0</v>
      </c>
      <c r="AG32" s="30">
        <f t="shared" si="38"/>
        <v>0.54745455359887707</v>
      </c>
      <c r="AH32" s="30">
        <f t="shared" si="38"/>
        <v>0.68792858773580912</v>
      </c>
      <c r="AI32" s="30">
        <f t="shared" si="38"/>
        <v>0.7875783567866298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1</v>
      </c>
      <c r="AP32" s="31">
        <f t="shared" si="45"/>
        <v>1</v>
      </c>
      <c r="AQ32" s="31">
        <f t="shared" si="46"/>
        <v>0</v>
      </c>
      <c r="AS32" s="32">
        <f t="shared" si="47"/>
        <v>0</v>
      </c>
      <c r="AT32" s="32">
        <f t="shared" si="48"/>
        <v>0</v>
      </c>
      <c r="AU32" s="32">
        <f t="shared" si="49"/>
        <v>0.33098610355747338</v>
      </c>
      <c r="AV32" s="32">
        <f t="shared" si="50"/>
        <v>0</v>
      </c>
      <c r="AW32" s="32">
        <f t="shared" si="51"/>
        <v>0.88354385211305042</v>
      </c>
      <c r="AX32" s="32">
        <f t="shared" si="52"/>
        <v>0.94109453140374077</v>
      </c>
      <c r="AY32" s="32">
        <f t="shared" si="52"/>
        <v>1.7653560648139413</v>
      </c>
      <c r="BA32" s="6"/>
      <c r="BB32" s="15">
        <f t="shared" ref="BB32:BB40" si="85">+BB31+7</f>
        <v>37229</v>
      </c>
      <c r="BC32" s="30">
        <f t="shared" si="53"/>
        <v>0</v>
      </c>
      <c r="BD32" s="30">
        <f t="shared" si="53"/>
        <v>0</v>
      </c>
      <c r="BE32" s="30">
        <f t="shared" si="53"/>
        <v>0.36439638079165393</v>
      </c>
      <c r="BF32" s="30">
        <f t="shared" si="53"/>
        <v>0</v>
      </c>
      <c r="BG32" s="30">
        <f t="shared" si="53"/>
        <v>0.45328156791956015</v>
      </c>
      <c r="BH32" s="30">
        <f t="shared" si="53"/>
        <v>0.58906351015271685</v>
      </c>
      <c r="BI32" s="30">
        <f t="shared" si="53"/>
        <v>0.72255311890208318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1</v>
      </c>
      <c r="BS32" s="32">
        <f t="shared" si="62"/>
        <v>0</v>
      </c>
      <c r="BT32" s="32">
        <f t="shared" si="63"/>
        <v>0</v>
      </c>
      <c r="BU32" s="32">
        <f t="shared" si="64"/>
        <v>0.29035401926972315</v>
      </c>
      <c r="BV32" s="32">
        <f t="shared" si="65"/>
        <v>0</v>
      </c>
      <c r="BW32" s="32">
        <f t="shared" si="66"/>
        <v>1.3958453381895082</v>
      </c>
      <c r="BX32" s="32">
        <f t="shared" si="67"/>
        <v>0.43509168983872182</v>
      </c>
      <c r="BY32" s="32">
        <f t="shared" si="67"/>
        <v>0.89348226051212987</v>
      </c>
      <c r="CA32" s="6"/>
      <c r="CB32" s="15">
        <f t="shared" ref="CB32:CB40" si="86">+CB31+7</f>
        <v>339</v>
      </c>
      <c r="CC32" s="30">
        <f t="shared" si="68"/>
        <v>0</v>
      </c>
      <c r="CD32" s="30">
        <f t="shared" si="68"/>
        <v>0</v>
      </c>
      <c r="CE32" s="30">
        <f t="shared" si="68"/>
        <v>0</v>
      </c>
      <c r="CF32" s="30">
        <f t="shared" si="68"/>
        <v>0</v>
      </c>
      <c r="CG32" s="30">
        <f t="shared" si="68"/>
        <v>0</v>
      </c>
      <c r="CH32" s="30">
        <f t="shared" si="68"/>
        <v>0</v>
      </c>
      <c r="CI32" s="30">
        <f t="shared" si="68"/>
        <v>0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1</v>
      </c>
      <c r="CS32" s="32">
        <f t="shared" si="77"/>
        <v>0</v>
      </c>
      <c r="CT32" s="32">
        <f t="shared" si="78"/>
        <v>0</v>
      </c>
      <c r="CU32" s="32">
        <f t="shared" si="79"/>
        <v>0</v>
      </c>
      <c r="CV32" s="32">
        <f t="shared" si="80"/>
        <v>0</v>
      </c>
      <c r="CW32" s="32">
        <f t="shared" si="81"/>
        <v>0</v>
      </c>
      <c r="CX32" s="32">
        <f t="shared" si="82"/>
        <v>0</v>
      </c>
      <c r="CY32" s="32">
        <f t="shared" si="82"/>
        <v>0</v>
      </c>
    </row>
    <row r="33" spans="1:103" x14ac:dyDescent="0.25">
      <c r="B33" s="15">
        <f t="shared" si="83"/>
        <v>41254</v>
      </c>
      <c r="C33" s="30">
        <f t="shared" si="23"/>
        <v>0</v>
      </c>
      <c r="D33" s="30">
        <f t="shared" si="23"/>
        <v>0</v>
      </c>
      <c r="E33" s="30">
        <f t="shared" si="23"/>
        <v>0.45233502911113327</v>
      </c>
      <c r="F33" s="30">
        <f t="shared" si="23"/>
        <v>0</v>
      </c>
      <c r="G33" s="30">
        <f t="shared" si="23"/>
        <v>0.67397093489804505</v>
      </c>
      <c r="H33" s="30">
        <f t="shared" si="24"/>
        <v>0.90023774803332868</v>
      </c>
      <c r="I33" s="30">
        <f t="shared" si="24"/>
        <v>0.81978266653356069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</v>
      </c>
      <c r="T33" s="32">
        <f t="shared" si="33"/>
        <v>0</v>
      </c>
      <c r="U33" s="32">
        <f t="shared" si="34"/>
        <v>0.50403434406453618</v>
      </c>
      <c r="V33" s="32">
        <f t="shared" si="35"/>
        <v>0</v>
      </c>
      <c r="W33" s="32">
        <f t="shared" si="36"/>
        <v>8.686921317094691E-2</v>
      </c>
      <c r="X33" s="32">
        <f t="shared" si="37"/>
        <v>0.87760300743399777</v>
      </c>
      <c r="Y33" s="32">
        <f t="shared" si="37"/>
        <v>0.70937457549877736</v>
      </c>
      <c r="AA33" s="6"/>
      <c r="AB33" s="15">
        <f t="shared" si="84"/>
        <v>39427</v>
      </c>
      <c r="AC33" s="30">
        <f t="shared" si="38"/>
        <v>0</v>
      </c>
      <c r="AD33" s="30">
        <f t="shared" si="38"/>
        <v>0</v>
      </c>
      <c r="AE33" s="30">
        <f t="shared" si="38"/>
        <v>0.43120159726766505</v>
      </c>
      <c r="AF33" s="30">
        <f t="shared" si="38"/>
        <v>0</v>
      </c>
      <c r="AG33" s="30">
        <f t="shared" si="38"/>
        <v>0.44641969211852978</v>
      </c>
      <c r="AH33" s="30">
        <f t="shared" si="38"/>
        <v>0.64069929318590835</v>
      </c>
      <c r="AI33" s="30">
        <f t="shared" si="38"/>
        <v>0.70774261882269107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1</v>
      </c>
      <c r="AQ33" s="31">
        <f t="shared" si="46"/>
        <v>1</v>
      </c>
      <c r="AS33" s="32">
        <f t="shared" si="47"/>
        <v>0</v>
      </c>
      <c r="AT33" s="32">
        <f t="shared" si="48"/>
        <v>0</v>
      </c>
      <c r="AU33" s="32">
        <f t="shared" si="49"/>
        <v>0.84889046260437551</v>
      </c>
      <c r="AV33" s="32">
        <f t="shared" si="50"/>
        <v>0</v>
      </c>
      <c r="AW33" s="32">
        <f t="shared" si="51"/>
        <v>8.2035999130084608E-2</v>
      </c>
      <c r="AX33" s="32">
        <f t="shared" si="52"/>
        <v>0.58087554914405237</v>
      </c>
      <c r="AY33" s="32">
        <f t="shared" si="52"/>
        <v>1.1796876322769196</v>
      </c>
      <c r="BA33" s="6"/>
      <c r="BB33" s="15">
        <f t="shared" si="85"/>
        <v>37236</v>
      </c>
      <c r="BC33" s="30">
        <f t="shared" si="53"/>
        <v>0</v>
      </c>
      <c r="BD33" s="30">
        <f t="shared" si="53"/>
        <v>0</v>
      </c>
      <c r="BE33" s="30">
        <f t="shared" si="53"/>
        <v>0.36013795886604422</v>
      </c>
      <c r="BF33" s="30">
        <f t="shared" si="53"/>
        <v>0</v>
      </c>
      <c r="BG33" s="30">
        <f t="shared" si="53"/>
        <v>0.55147209544874287</v>
      </c>
      <c r="BH33" s="30">
        <f t="shared" si="53"/>
        <v>0.57895303127083653</v>
      </c>
      <c r="BI33" s="30">
        <f t="shared" si="53"/>
        <v>0.67335177674824442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1</v>
      </c>
      <c r="BP33" s="31">
        <f t="shared" si="60"/>
        <v>1</v>
      </c>
      <c r="BQ33" s="31">
        <f t="shared" si="61"/>
        <v>1</v>
      </c>
      <c r="BS33" s="32">
        <f t="shared" si="62"/>
        <v>0</v>
      </c>
      <c r="BT33" s="32">
        <f t="shared" si="63"/>
        <v>0</v>
      </c>
      <c r="BU33" s="32">
        <f t="shared" si="64"/>
        <v>0.25701953561014912</v>
      </c>
      <c r="BV33" s="32">
        <f t="shared" si="65"/>
        <v>0</v>
      </c>
      <c r="BW33" s="32">
        <f t="shared" si="66"/>
        <v>0.26516287921394199</v>
      </c>
      <c r="BX33" s="32">
        <f t="shared" si="67"/>
        <v>0.6883280118200229</v>
      </c>
      <c r="BY33" s="32">
        <f t="shared" si="67"/>
        <v>0.2158071289317601</v>
      </c>
      <c r="CA33" s="6"/>
      <c r="CB33" s="15">
        <f t="shared" si="86"/>
        <v>346</v>
      </c>
      <c r="CC33" s="30">
        <f t="shared" si="68"/>
        <v>0</v>
      </c>
      <c r="CD33" s="30">
        <f t="shared" si="68"/>
        <v>0</v>
      </c>
      <c r="CE33" s="30">
        <f t="shared" si="68"/>
        <v>0</v>
      </c>
      <c r="CF33" s="30">
        <f t="shared" si="68"/>
        <v>0</v>
      </c>
      <c r="CG33" s="30">
        <f t="shared" si="68"/>
        <v>0</v>
      </c>
      <c r="CH33" s="30">
        <f t="shared" si="68"/>
        <v>0</v>
      </c>
      <c r="CI33" s="30">
        <f t="shared" si="68"/>
        <v>0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</v>
      </c>
      <c r="CT33" s="32">
        <f t="shared" si="78"/>
        <v>0</v>
      </c>
      <c r="CU33" s="32">
        <f t="shared" si="79"/>
        <v>0</v>
      </c>
      <c r="CV33" s="32">
        <f t="shared" si="80"/>
        <v>0</v>
      </c>
      <c r="CW33" s="32">
        <f t="shared" si="81"/>
        <v>0</v>
      </c>
      <c r="CX33" s="32">
        <f t="shared" si="82"/>
        <v>0</v>
      </c>
      <c r="CY33" s="32">
        <f t="shared" si="82"/>
        <v>0</v>
      </c>
    </row>
    <row r="34" spans="1:103" x14ac:dyDescent="0.25">
      <c r="B34" s="15">
        <f t="shared" si="83"/>
        <v>41261</v>
      </c>
      <c r="C34" s="30">
        <f t="shared" si="23"/>
        <v>0</v>
      </c>
      <c r="D34" s="30">
        <f t="shared" si="23"/>
        <v>0</v>
      </c>
      <c r="E34" s="30">
        <f t="shared" si="23"/>
        <v>0.39059834247655439</v>
      </c>
      <c r="F34" s="30">
        <f t="shared" si="23"/>
        <v>0</v>
      </c>
      <c r="G34" s="30">
        <f t="shared" si="23"/>
        <v>0.60699320234948761</v>
      </c>
      <c r="H34" s="30">
        <f t="shared" si="24"/>
        <v>0.84653771098377384</v>
      </c>
      <c r="I34" s="30">
        <f t="shared" si="24"/>
        <v>0.31501248787134067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1</v>
      </c>
      <c r="Q34" s="31">
        <f t="shared" si="31"/>
        <v>0</v>
      </c>
      <c r="S34" s="32">
        <f t="shared" si="32"/>
        <v>0</v>
      </c>
      <c r="T34" s="32">
        <f t="shared" si="33"/>
        <v>0</v>
      </c>
      <c r="U34" s="32">
        <f t="shared" si="34"/>
        <v>0.10041802794786715</v>
      </c>
      <c r="V34" s="32">
        <f t="shared" si="35"/>
        <v>0</v>
      </c>
      <c r="W34" s="32">
        <f t="shared" si="36"/>
        <v>1.0720083550887807</v>
      </c>
      <c r="X34" s="32">
        <f t="shared" si="37"/>
        <v>0.17088566920494591</v>
      </c>
      <c r="Y34" s="32">
        <f t="shared" si="37"/>
        <v>1.844300739581759</v>
      </c>
      <c r="AA34" s="6"/>
      <c r="AB34" s="15">
        <f t="shared" si="84"/>
        <v>39434</v>
      </c>
      <c r="AC34" s="30">
        <f t="shared" si="38"/>
        <v>0</v>
      </c>
      <c r="AD34" s="30">
        <f t="shared" si="38"/>
        <v>0</v>
      </c>
      <c r="AE34" s="30">
        <f t="shared" si="38"/>
        <v>0.34999606203283318</v>
      </c>
      <c r="AF34" s="30">
        <f t="shared" si="38"/>
        <v>0</v>
      </c>
      <c r="AG34" s="30">
        <f t="shared" si="38"/>
        <v>0.61368277661487536</v>
      </c>
      <c r="AH34" s="30">
        <f t="shared" si="38"/>
        <v>0.68082464944009025</v>
      </c>
      <c r="AI34" s="30">
        <f t="shared" si="38"/>
        <v>0.42873258860277202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0</v>
      </c>
      <c r="AP34" s="31">
        <f t="shared" si="45"/>
        <v>1</v>
      </c>
      <c r="AQ34" s="31">
        <f t="shared" si="46"/>
        <v>1</v>
      </c>
      <c r="AS34" s="32">
        <f t="shared" si="47"/>
        <v>0</v>
      </c>
      <c r="AT34" s="32">
        <f t="shared" si="48"/>
        <v>0</v>
      </c>
      <c r="AU34" s="32">
        <f t="shared" si="49"/>
        <v>0.22213982710662755</v>
      </c>
      <c r="AV34" s="32">
        <f t="shared" si="50"/>
        <v>0</v>
      </c>
      <c r="AW34" s="32">
        <f t="shared" si="51"/>
        <v>1.5164802147795515</v>
      </c>
      <c r="AX34" s="32">
        <f t="shared" si="52"/>
        <v>0.88691262063613963</v>
      </c>
      <c r="AY34" s="32">
        <f t="shared" si="52"/>
        <v>0.86710708934032221</v>
      </c>
      <c r="BA34" s="6"/>
      <c r="BB34" s="15">
        <f t="shared" si="85"/>
        <v>37243</v>
      </c>
      <c r="BC34" s="30">
        <f t="shared" si="53"/>
        <v>0</v>
      </c>
      <c r="BD34" s="30">
        <f t="shared" si="53"/>
        <v>0</v>
      </c>
      <c r="BE34" s="30">
        <f t="shared" si="53"/>
        <v>0.3480242925753293</v>
      </c>
      <c r="BF34" s="30">
        <f t="shared" si="53"/>
        <v>0</v>
      </c>
      <c r="BG34" s="30">
        <f t="shared" si="53"/>
        <v>0.54003467370069136</v>
      </c>
      <c r="BH34" s="30">
        <f t="shared" si="53"/>
        <v>0.59225616803377623</v>
      </c>
      <c r="BI34" s="30">
        <f t="shared" si="53"/>
        <v>0.50847007967810998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1</v>
      </c>
      <c r="BQ34" s="31">
        <f t="shared" si="61"/>
        <v>0</v>
      </c>
      <c r="BS34" s="32">
        <f t="shared" si="62"/>
        <v>0</v>
      </c>
      <c r="BT34" s="32">
        <f t="shared" si="63"/>
        <v>0</v>
      </c>
      <c r="BU34" s="32">
        <f t="shared" si="64"/>
        <v>0.16219501655605051</v>
      </c>
      <c r="BV34" s="32">
        <f t="shared" si="65"/>
        <v>0</v>
      </c>
      <c r="BW34" s="32">
        <f t="shared" si="66"/>
        <v>7.168544317739256E-2</v>
      </c>
      <c r="BX34" s="32">
        <f t="shared" si="67"/>
        <v>0.35512545395715012</v>
      </c>
      <c r="BY34" s="32">
        <f t="shared" si="67"/>
        <v>2.0551924183535619</v>
      </c>
      <c r="CA34" s="6"/>
      <c r="CB34" s="15">
        <f t="shared" si="86"/>
        <v>353</v>
      </c>
      <c r="CC34" s="30">
        <f t="shared" si="68"/>
        <v>0</v>
      </c>
      <c r="CD34" s="30">
        <f t="shared" si="68"/>
        <v>0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0</v>
      </c>
      <c r="CT34" s="32">
        <f t="shared" si="78"/>
        <v>0</v>
      </c>
      <c r="CU34" s="32">
        <f t="shared" si="79"/>
        <v>0</v>
      </c>
      <c r="CV34" s="32">
        <f t="shared" si="80"/>
        <v>0</v>
      </c>
      <c r="CW34" s="32">
        <f t="shared" si="81"/>
        <v>0</v>
      </c>
      <c r="CX34" s="32">
        <f t="shared" si="82"/>
        <v>0</v>
      </c>
      <c r="CY34" s="32">
        <f t="shared" si="82"/>
        <v>0</v>
      </c>
    </row>
    <row r="35" spans="1:103" x14ac:dyDescent="0.25">
      <c r="B35" s="18">
        <f t="shared" si="83"/>
        <v>41268</v>
      </c>
      <c r="C35" s="33">
        <f t="shared" si="23"/>
        <v>0</v>
      </c>
      <c r="D35" s="33">
        <f t="shared" si="23"/>
        <v>0</v>
      </c>
      <c r="E35" s="33">
        <f t="shared" si="23"/>
        <v>1</v>
      </c>
      <c r="F35" s="33">
        <f t="shared" si="23"/>
        <v>0</v>
      </c>
      <c r="G35" s="33">
        <f t="shared" si="23"/>
        <v>1</v>
      </c>
      <c r="H35" s="33">
        <f t="shared" si="24"/>
        <v>1</v>
      </c>
      <c r="I35" s="33">
        <f t="shared" si="24"/>
        <v>1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0</v>
      </c>
      <c r="T35" s="35">
        <f t="shared" si="33"/>
        <v>0</v>
      </c>
      <c r="U35" s="35">
        <f t="shared" si="34"/>
        <v>4.0845069943816403</v>
      </c>
      <c r="V35" s="35">
        <f t="shared" si="35"/>
        <v>0</v>
      </c>
      <c r="W35" s="35">
        <f t="shared" si="36"/>
        <v>5.7279644812651433</v>
      </c>
      <c r="X35" s="35">
        <f t="shared" si="37"/>
        <v>2.190520410089801</v>
      </c>
      <c r="Y35" s="35">
        <f t="shared" si="37"/>
        <v>1.6211094110284516</v>
      </c>
      <c r="Z35" s="21"/>
      <c r="AA35" s="6"/>
      <c r="AB35" s="18">
        <f t="shared" si="84"/>
        <v>39441</v>
      </c>
      <c r="AC35" s="33">
        <f t="shared" si="38"/>
        <v>0</v>
      </c>
      <c r="AD35" s="33">
        <f t="shared" si="38"/>
        <v>0</v>
      </c>
      <c r="AE35" s="33">
        <f t="shared" si="38"/>
        <v>1</v>
      </c>
      <c r="AF35" s="33">
        <f t="shared" si="38"/>
        <v>0</v>
      </c>
      <c r="AG35" s="33">
        <f t="shared" si="38"/>
        <v>1</v>
      </c>
      <c r="AH35" s="33">
        <f t="shared" si="38"/>
        <v>1</v>
      </c>
      <c r="AI35" s="33">
        <f t="shared" si="38"/>
        <v>1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0</v>
      </c>
      <c r="AT35" s="35">
        <f t="shared" si="48"/>
        <v>0</v>
      </c>
      <c r="AU35" s="35">
        <f t="shared" si="49"/>
        <v>5.2389207647466609</v>
      </c>
      <c r="AV35" s="35">
        <f t="shared" si="50"/>
        <v>0</v>
      </c>
      <c r="AW35" s="35">
        <f t="shared" si="51"/>
        <v>5.2084744593742975</v>
      </c>
      <c r="AX35" s="35">
        <f t="shared" si="52"/>
        <v>3.3212708094842411</v>
      </c>
      <c r="AY35" s="35">
        <f t="shared" si="52"/>
        <v>3.3236638351248708</v>
      </c>
      <c r="AZ35" s="21"/>
      <c r="BA35" s="6"/>
      <c r="BB35" s="18">
        <f t="shared" si="85"/>
        <v>37250</v>
      </c>
      <c r="BC35" s="33">
        <f t="shared" si="53"/>
        <v>0</v>
      </c>
      <c r="BD35" s="33">
        <f t="shared" si="53"/>
        <v>0</v>
      </c>
      <c r="BE35" s="33">
        <f t="shared" si="53"/>
        <v>1</v>
      </c>
      <c r="BF35" s="33">
        <f t="shared" si="53"/>
        <v>0</v>
      </c>
      <c r="BG35" s="33">
        <f t="shared" si="53"/>
        <v>1</v>
      </c>
      <c r="BH35" s="33">
        <f t="shared" si="53"/>
        <v>1</v>
      </c>
      <c r="BI35" s="33">
        <f t="shared" si="53"/>
        <v>1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0</v>
      </c>
      <c r="BT35" s="35">
        <f t="shared" si="63"/>
        <v>0</v>
      </c>
      <c r="BU35" s="35">
        <f t="shared" si="64"/>
        <v>5.2657930031447533</v>
      </c>
      <c r="BV35" s="35">
        <f t="shared" si="65"/>
        <v>0</v>
      </c>
      <c r="BW35" s="35">
        <f t="shared" si="66"/>
        <v>7.8525397264660173</v>
      </c>
      <c r="BX35" s="35">
        <f t="shared" si="67"/>
        <v>9.857600325307315</v>
      </c>
      <c r="BY35" s="35">
        <f t="shared" si="67"/>
        <v>4.7148993890675248</v>
      </c>
      <c r="BZ35" s="21"/>
      <c r="CA35" s="6"/>
      <c r="CB35" s="18">
        <f t="shared" si="86"/>
        <v>360</v>
      </c>
      <c r="CC35" s="33">
        <f t="shared" si="68"/>
        <v>0</v>
      </c>
      <c r="CD35" s="33">
        <f t="shared" si="68"/>
        <v>0</v>
      </c>
      <c r="CE35" s="33">
        <f t="shared" si="68"/>
        <v>0</v>
      </c>
      <c r="CF35" s="33">
        <f t="shared" si="68"/>
        <v>0</v>
      </c>
      <c r="CG35" s="33">
        <f t="shared" si="68"/>
        <v>0</v>
      </c>
      <c r="CH35" s="33">
        <f t="shared" si="68"/>
        <v>0</v>
      </c>
      <c r="CI35" s="33">
        <f t="shared" si="68"/>
        <v>0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0</v>
      </c>
      <c r="CT35" s="35">
        <f t="shared" si="78"/>
        <v>0</v>
      </c>
      <c r="CU35" s="35">
        <f t="shared" si="79"/>
        <v>0</v>
      </c>
      <c r="CV35" s="35">
        <f t="shared" si="80"/>
        <v>0</v>
      </c>
      <c r="CW35" s="35">
        <f t="shared" si="81"/>
        <v>0</v>
      </c>
      <c r="CX35" s="35">
        <f t="shared" si="82"/>
        <v>0</v>
      </c>
      <c r="CY35" s="35">
        <f t="shared" si="82"/>
        <v>0</v>
      </c>
    </row>
    <row r="36" spans="1:103" x14ac:dyDescent="0.25">
      <c r="B36" s="15">
        <f t="shared" si="83"/>
        <v>41275</v>
      </c>
      <c r="C36" s="30">
        <f t="shared" si="23"/>
        <v>0</v>
      </c>
      <c r="D36" s="30">
        <f t="shared" si="23"/>
        <v>0</v>
      </c>
      <c r="E36" s="30">
        <f t="shared" si="23"/>
        <v>0.37247118223954773</v>
      </c>
      <c r="F36" s="30">
        <f t="shared" si="23"/>
        <v>0</v>
      </c>
      <c r="G36" s="30">
        <f t="shared" si="23"/>
        <v>0.54461782996611141</v>
      </c>
      <c r="H36" s="30">
        <f t="shared" si="24"/>
        <v>0.80385748105065635</v>
      </c>
      <c r="I36" s="30">
        <f t="shared" si="24"/>
        <v>0.8074821321724438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0</v>
      </c>
      <c r="T36" s="32">
        <f t="shared" si="33"/>
        <v>0</v>
      </c>
      <c r="U36" s="32">
        <f t="shared" si="34"/>
        <v>1.8092019081758386E-2</v>
      </c>
      <c r="V36" s="32">
        <f t="shared" si="35"/>
        <v>0</v>
      </c>
      <c r="W36" s="32">
        <f t="shared" si="36"/>
        <v>2.1512539060565832</v>
      </c>
      <c r="X36" s="32">
        <f t="shared" si="37"/>
        <v>0.39080590775806728</v>
      </c>
      <c r="Y36" s="32">
        <f t="shared" si="37"/>
        <v>0.64714512477422492</v>
      </c>
      <c r="AA36" s="6"/>
      <c r="AB36" s="15">
        <f t="shared" si="84"/>
        <v>39448</v>
      </c>
      <c r="AC36" s="30">
        <f t="shared" si="38"/>
        <v>0</v>
      </c>
      <c r="AD36" s="30">
        <f t="shared" si="38"/>
        <v>0</v>
      </c>
      <c r="AE36" s="30">
        <f t="shared" si="38"/>
        <v>0.47232906850236961</v>
      </c>
      <c r="AF36" s="30">
        <f t="shared" si="38"/>
        <v>0</v>
      </c>
      <c r="AG36" s="30">
        <f t="shared" si="38"/>
        <v>0.57508270590302457</v>
      </c>
      <c r="AH36" s="30">
        <f t="shared" si="38"/>
        <v>0.69132435980650309</v>
      </c>
      <c r="AI36" s="30">
        <f t="shared" si="38"/>
        <v>0.57726410002016626</v>
      </c>
      <c r="AJ36" s="9"/>
      <c r="AK36" s="31">
        <f t="shared" si="40"/>
        <v>1</v>
      </c>
      <c r="AL36" s="31">
        <f t="shared" si="41"/>
        <v>1</v>
      </c>
      <c r="AM36" s="31">
        <f t="shared" si="42"/>
        <v>1</v>
      </c>
      <c r="AN36" s="31">
        <f t="shared" si="43"/>
        <v>1</v>
      </c>
      <c r="AO36" s="31">
        <f t="shared" si="44"/>
        <v>1</v>
      </c>
      <c r="AP36" s="31">
        <f t="shared" si="45"/>
        <v>1</v>
      </c>
      <c r="AQ36" s="31">
        <f t="shared" si="46"/>
        <v>1</v>
      </c>
      <c r="AS36" s="32">
        <f t="shared" si="47"/>
        <v>0</v>
      </c>
      <c r="AT36" s="32">
        <f t="shared" si="48"/>
        <v>0</v>
      </c>
      <c r="AU36" s="32">
        <f t="shared" si="49"/>
        <v>1.1663154836725198</v>
      </c>
      <c r="AV36" s="32">
        <f t="shared" si="50"/>
        <v>0</v>
      </c>
      <c r="AW36" s="32">
        <f t="shared" si="51"/>
        <v>1.1475832816831153</v>
      </c>
      <c r="AX36" s="32">
        <f t="shared" si="52"/>
        <v>0.96699416786769099</v>
      </c>
      <c r="AY36" s="32">
        <f t="shared" si="52"/>
        <v>0.22250790881342342</v>
      </c>
      <c r="BA36" s="6"/>
      <c r="BB36" s="15">
        <f t="shared" si="85"/>
        <v>37257</v>
      </c>
      <c r="BC36" s="30">
        <f t="shared" si="53"/>
        <v>0</v>
      </c>
      <c r="BD36" s="30">
        <f t="shared" si="53"/>
        <v>0</v>
      </c>
      <c r="BE36" s="30">
        <f t="shared" si="53"/>
        <v>0.43918601550558906</v>
      </c>
      <c r="BF36" s="30">
        <f t="shared" si="53"/>
        <v>0</v>
      </c>
      <c r="BG36" s="30">
        <f t="shared" si="53"/>
        <v>0.67517961932272175</v>
      </c>
      <c r="BH36" s="30">
        <f t="shared" si="53"/>
        <v>0.62433252919867332</v>
      </c>
      <c r="BI36" s="30">
        <f t="shared" si="53"/>
        <v>0.60306493557934004</v>
      </c>
      <c r="BJ36" s="9"/>
      <c r="BK36" s="31">
        <f t="shared" si="55"/>
        <v>1</v>
      </c>
      <c r="BL36" s="31">
        <f t="shared" si="56"/>
        <v>1</v>
      </c>
      <c r="BM36" s="31">
        <f t="shared" si="57"/>
        <v>1</v>
      </c>
      <c r="BN36" s="31">
        <f t="shared" si="58"/>
        <v>1</v>
      </c>
      <c r="BO36" s="31">
        <f t="shared" si="59"/>
        <v>0</v>
      </c>
      <c r="BP36" s="31">
        <f t="shared" si="60"/>
        <v>1</v>
      </c>
      <c r="BQ36" s="31">
        <f t="shared" si="61"/>
        <v>1</v>
      </c>
      <c r="BS36" s="32">
        <f t="shared" si="62"/>
        <v>0</v>
      </c>
      <c r="BT36" s="32">
        <f t="shared" si="63"/>
        <v>0</v>
      </c>
      <c r="BU36" s="32">
        <f t="shared" si="64"/>
        <v>0.87579949645085742</v>
      </c>
      <c r="BV36" s="32">
        <f t="shared" si="65"/>
        <v>0</v>
      </c>
      <c r="BW36" s="32">
        <f t="shared" si="66"/>
        <v>2.3578210905494799</v>
      </c>
      <c r="BX36" s="32">
        <f t="shared" si="67"/>
        <v>0.44828849100444629</v>
      </c>
      <c r="BY36" s="32">
        <f t="shared" si="67"/>
        <v>0.75228931422166201</v>
      </c>
      <c r="CA36" s="6"/>
      <c r="CB36" s="15">
        <f t="shared" si="86"/>
        <v>367</v>
      </c>
      <c r="CC36" s="30">
        <f t="shared" si="68"/>
        <v>0</v>
      </c>
      <c r="CD36" s="30">
        <f t="shared" si="68"/>
        <v>0</v>
      </c>
      <c r="CE36" s="30">
        <f t="shared" si="68"/>
        <v>0</v>
      </c>
      <c r="CF36" s="30">
        <f t="shared" si="68"/>
        <v>0</v>
      </c>
      <c r="CG36" s="30">
        <f t="shared" si="68"/>
        <v>0</v>
      </c>
      <c r="CH36" s="30">
        <f t="shared" si="68"/>
        <v>0</v>
      </c>
      <c r="CI36" s="30">
        <f t="shared" si="68"/>
        <v>0</v>
      </c>
      <c r="CJ36" s="9"/>
      <c r="CK36" s="31">
        <f t="shared" si="70"/>
        <v>1</v>
      </c>
      <c r="CL36" s="31">
        <f t="shared" si="71"/>
        <v>1</v>
      </c>
      <c r="CM36" s="31">
        <f t="shared" si="72"/>
        <v>1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0</v>
      </c>
      <c r="CT36" s="32">
        <f t="shared" si="78"/>
        <v>0</v>
      </c>
      <c r="CU36" s="32">
        <f t="shared" si="79"/>
        <v>0</v>
      </c>
      <c r="CV36" s="32">
        <f t="shared" si="80"/>
        <v>0</v>
      </c>
      <c r="CW36" s="32">
        <f t="shared" si="81"/>
        <v>0</v>
      </c>
      <c r="CX36" s="32">
        <f t="shared" si="82"/>
        <v>0</v>
      </c>
      <c r="CY36" s="32">
        <f t="shared" si="82"/>
        <v>0</v>
      </c>
    </row>
    <row r="37" spans="1:103" x14ac:dyDescent="0.25">
      <c r="B37" s="15">
        <f t="shared" si="83"/>
        <v>41282</v>
      </c>
      <c r="C37" s="30">
        <f t="shared" si="23"/>
        <v>0</v>
      </c>
      <c r="D37" s="30">
        <f t="shared" si="23"/>
        <v>0</v>
      </c>
      <c r="E37" s="30">
        <f t="shared" si="23"/>
        <v>0.42712726955322911</v>
      </c>
      <c r="F37" s="30">
        <f t="shared" si="23"/>
        <v>0</v>
      </c>
      <c r="G37" s="30">
        <f t="shared" si="23"/>
        <v>0.68173297152288714</v>
      </c>
      <c r="H37" s="30">
        <f t="shared" si="24"/>
        <v>0.76643923486145116</v>
      </c>
      <c r="I37" s="30">
        <f t="shared" si="24"/>
        <v>0.81519678149879782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0</v>
      </c>
      <c r="T37" s="32">
        <f t="shared" si="33"/>
        <v>0</v>
      </c>
      <c r="U37" s="32">
        <f t="shared" si="34"/>
        <v>0.33923341928316963</v>
      </c>
      <c r="V37" s="32">
        <f t="shared" si="35"/>
        <v>0</v>
      </c>
      <c r="W37" s="32">
        <f t="shared" si="36"/>
        <v>0.22117131308181781</v>
      </c>
      <c r="X37" s="32">
        <f t="shared" si="37"/>
        <v>0.8832473435736814</v>
      </c>
      <c r="Y37" s="32">
        <f t="shared" si="37"/>
        <v>0.68617419261936829</v>
      </c>
      <c r="AA37" s="6"/>
      <c r="AB37" s="15">
        <f t="shared" si="84"/>
        <v>39455</v>
      </c>
      <c r="AC37" s="30">
        <f t="shared" si="38"/>
        <v>0</v>
      </c>
      <c r="AD37" s="30">
        <f t="shared" si="38"/>
        <v>0</v>
      </c>
      <c r="AE37" s="30">
        <f t="shared" si="38"/>
        <v>0.29221547467519254</v>
      </c>
      <c r="AF37" s="30">
        <f t="shared" si="38"/>
        <v>0</v>
      </c>
      <c r="AG37" s="30">
        <f t="shared" si="38"/>
        <v>0.39178074730472584</v>
      </c>
      <c r="AH37" s="30">
        <f t="shared" si="38"/>
        <v>0.45353561336400955</v>
      </c>
      <c r="AI37" s="30">
        <f t="shared" si="38"/>
        <v>0.53395124877118205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1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0</v>
      </c>
      <c r="AT37" s="32">
        <f t="shared" si="48"/>
        <v>0</v>
      </c>
      <c r="AU37" s="32">
        <f t="shared" si="49"/>
        <v>0.22381523914729154</v>
      </c>
      <c r="AV37" s="32">
        <f t="shared" si="50"/>
        <v>0</v>
      </c>
      <c r="AW37" s="32">
        <f t="shared" si="51"/>
        <v>0.60421481377276021</v>
      </c>
      <c r="AX37" s="32">
        <f t="shared" si="52"/>
        <v>0.846626404970234</v>
      </c>
      <c r="AY37" s="32">
        <f t="shared" si="52"/>
        <v>9.5231619205467744E-2</v>
      </c>
      <c r="BA37" s="6"/>
      <c r="BB37" s="15">
        <f t="shared" si="85"/>
        <v>37264</v>
      </c>
      <c r="BC37" s="30">
        <f t="shared" si="53"/>
        <v>0</v>
      </c>
      <c r="BD37" s="30">
        <f t="shared" si="53"/>
        <v>0</v>
      </c>
      <c r="BE37" s="30">
        <f t="shared" si="53"/>
        <v>0.3356447448917767</v>
      </c>
      <c r="BF37" s="30">
        <f t="shared" si="53"/>
        <v>0</v>
      </c>
      <c r="BG37" s="30">
        <f t="shared" si="53"/>
        <v>0.5503030800765335</v>
      </c>
      <c r="BH37" s="30">
        <f t="shared" si="53"/>
        <v>0.67463303382574558</v>
      </c>
      <c r="BI37" s="30">
        <f t="shared" si="53"/>
        <v>0.75015044573339451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0</v>
      </c>
      <c r="BQ37" s="31">
        <f t="shared" si="61"/>
        <v>1</v>
      </c>
      <c r="BS37" s="32">
        <f t="shared" si="62"/>
        <v>0</v>
      </c>
      <c r="BT37" s="32">
        <f t="shared" si="63"/>
        <v>0</v>
      </c>
      <c r="BU37" s="32">
        <f t="shared" si="64"/>
        <v>6.5289205629103203E-2</v>
      </c>
      <c r="BV37" s="32">
        <f t="shared" si="65"/>
        <v>0</v>
      </c>
      <c r="BW37" s="32">
        <f t="shared" si="66"/>
        <v>0.24538760976207333</v>
      </c>
      <c r="BX37" s="32">
        <f t="shared" si="67"/>
        <v>1.7081610385245913</v>
      </c>
      <c r="BY37" s="32">
        <f t="shared" si="67"/>
        <v>1.2735942914644445</v>
      </c>
      <c r="CA37" s="6"/>
      <c r="CB37" s="15">
        <f t="shared" si="86"/>
        <v>374</v>
      </c>
      <c r="CC37" s="30">
        <f t="shared" si="68"/>
        <v>0</v>
      </c>
      <c r="CD37" s="30">
        <f t="shared" si="68"/>
        <v>0</v>
      </c>
      <c r="CE37" s="30">
        <f t="shared" si="68"/>
        <v>0</v>
      </c>
      <c r="CF37" s="30">
        <f t="shared" si="68"/>
        <v>0</v>
      </c>
      <c r="CG37" s="30">
        <f t="shared" si="68"/>
        <v>0</v>
      </c>
      <c r="CH37" s="30">
        <f t="shared" si="68"/>
        <v>0</v>
      </c>
      <c r="CI37" s="30">
        <f t="shared" si="68"/>
        <v>0</v>
      </c>
      <c r="CJ37" s="9"/>
      <c r="CK37" s="31">
        <f t="shared" si="70"/>
        <v>1</v>
      </c>
      <c r="CL37" s="31">
        <f t="shared" si="71"/>
        <v>1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0</v>
      </c>
      <c r="CT37" s="32">
        <f t="shared" si="78"/>
        <v>0</v>
      </c>
      <c r="CU37" s="32">
        <f t="shared" si="79"/>
        <v>0</v>
      </c>
      <c r="CV37" s="32">
        <f t="shared" si="80"/>
        <v>0</v>
      </c>
      <c r="CW37" s="32">
        <f t="shared" si="81"/>
        <v>0</v>
      </c>
      <c r="CX37" s="32">
        <f t="shared" si="82"/>
        <v>0</v>
      </c>
      <c r="CY37" s="32">
        <f t="shared" si="82"/>
        <v>0</v>
      </c>
    </row>
    <row r="38" spans="1:103" x14ac:dyDescent="0.25">
      <c r="B38" s="15">
        <f t="shared" si="83"/>
        <v>41289</v>
      </c>
      <c r="C38" s="30">
        <f t="shared" si="23"/>
        <v>0</v>
      </c>
      <c r="D38" s="30">
        <f t="shared" si="23"/>
        <v>0</v>
      </c>
      <c r="E38" s="30">
        <f t="shared" si="23"/>
        <v>0.45487394197685765</v>
      </c>
      <c r="F38" s="30">
        <f t="shared" si="23"/>
        <v>0</v>
      </c>
      <c r="G38" s="30">
        <f t="shared" si="23"/>
        <v>0.76265030052105232</v>
      </c>
      <c r="H38" s="30">
        <f t="shared" si="24"/>
        <v>0.82518209192407599</v>
      </c>
      <c r="I38" s="30">
        <f t="shared" si="24"/>
        <v>0.55488164461159917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0</v>
      </c>
      <c r="P38" s="31">
        <f t="shared" si="30"/>
        <v>1</v>
      </c>
      <c r="Q38" s="31">
        <f t="shared" si="31"/>
        <v>1</v>
      </c>
      <c r="S38" s="32">
        <f t="shared" si="32"/>
        <v>0</v>
      </c>
      <c r="T38" s="32">
        <f t="shared" si="33"/>
        <v>0</v>
      </c>
      <c r="U38" s="32">
        <f t="shared" si="34"/>
        <v>0.52063301033035625</v>
      </c>
      <c r="V38" s="32">
        <f t="shared" si="35"/>
        <v>0</v>
      </c>
      <c r="W38" s="32">
        <f t="shared" si="36"/>
        <v>1.6212377813141121</v>
      </c>
      <c r="X38" s="32">
        <f t="shared" si="37"/>
        <v>0.11016416031706898</v>
      </c>
      <c r="Y38" s="32">
        <f t="shared" si="37"/>
        <v>0.63078225075145034</v>
      </c>
      <c r="AA38" s="6"/>
      <c r="AB38" s="15">
        <f t="shared" si="84"/>
        <v>39462</v>
      </c>
      <c r="AC38" s="30">
        <f t="shared" si="38"/>
        <v>0</v>
      </c>
      <c r="AD38" s="30">
        <f t="shared" si="38"/>
        <v>0</v>
      </c>
      <c r="AE38" s="30">
        <f t="shared" si="38"/>
        <v>0.35229413944808319</v>
      </c>
      <c r="AF38" s="30">
        <f t="shared" si="38"/>
        <v>0</v>
      </c>
      <c r="AG38" s="30">
        <f t="shared" si="38"/>
        <v>0.38125906711243657</v>
      </c>
      <c r="AH38" s="30">
        <f t="shared" si="38"/>
        <v>0.42722266691734506</v>
      </c>
      <c r="AI38" s="30">
        <f t="shared" si="38"/>
        <v>0.38949076004031619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1</v>
      </c>
      <c r="AS38" s="32">
        <f t="shared" si="47"/>
        <v>0</v>
      </c>
      <c r="AT38" s="32">
        <f t="shared" si="48"/>
        <v>0</v>
      </c>
      <c r="AU38" s="32">
        <f t="shared" si="49"/>
        <v>0.2398765672963919</v>
      </c>
      <c r="AV38" s="32">
        <f t="shared" si="50"/>
        <v>0</v>
      </c>
      <c r="AW38" s="32">
        <f t="shared" si="51"/>
        <v>0.70476943666274838</v>
      </c>
      <c r="AX38" s="32">
        <f t="shared" si="52"/>
        <v>1.0473158897402555</v>
      </c>
      <c r="AY38" s="32">
        <f t="shared" si="52"/>
        <v>1.1549819284811738</v>
      </c>
      <c r="BA38" s="6"/>
      <c r="BB38" s="15">
        <f t="shared" si="85"/>
        <v>37271</v>
      </c>
      <c r="BC38" s="30">
        <f t="shared" si="53"/>
        <v>0</v>
      </c>
      <c r="BD38" s="30">
        <f t="shared" si="53"/>
        <v>0</v>
      </c>
      <c r="BE38" s="30">
        <f t="shared" si="53"/>
        <v>0.33984128552690207</v>
      </c>
      <c r="BF38" s="30">
        <f t="shared" si="53"/>
        <v>0</v>
      </c>
      <c r="BG38" s="30">
        <f t="shared" si="53"/>
        <v>0.54435253570762121</v>
      </c>
      <c r="BH38" s="30">
        <f t="shared" si="53"/>
        <v>0.63416924686104359</v>
      </c>
      <c r="BI38" s="30">
        <f t="shared" si="53"/>
        <v>0.68535964634041602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1</v>
      </c>
      <c r="BQ38" s="31">
        <f t="shared" si="61"/>
        <v>1</v>
      </c>
      <c r="BS38" s="32">
        <f t="shared" si="62"/>
        <v>0</v>
      </c>
      <c r="BT38" s="32">
        <f t="shared" si="63"/>
        <v>0</v>
      </c>
      <c r="BU38" s="32">
        <f t="shared" si="64"/>
        <v>9.8139288986753573E-2</v>
      </c>
      <c r="BV38" s="32">
        <f t="shared" si="65"/>
        <v>0</v>
      </c>
      <c r="BW38" s="32">
        <f t="shared" si="66"/>
        <v>0.14472715560727109</v>
      </c>
      <c r="BX38" s="32">
        <f t="shared" si="67"/>
        <v>0.69466793853501407</v>
      </c>
      <c r="BY38" s="32">
        <f t="shared" si="67"/>
        <v>0.38119762946793118</v>
      </c>
      <c r="CA38" s="6"/>
      <c r="CB38" s="15">
        <f t="shared" si="86"/>
        <v>381</v>
      </c>
      <c r="CC38" s="30">
        <f t="shared" si="68"/>
        <v>0</v>
      </c>
      <c r="CD38" s="30">
        <f t="shared" si="68"/>
        <v>0</v>
      </c>
      <c r="CE38" s="30">
        <f t="shared" si="68"/>
        <v>0</v>
      </c>
      <c r="CF38" s="30">
        <f t="shared" si="68"/>
        <v>0</v>
      </c>
      <c r="CG38" s="30">
        <f t="shared" si="68"/>
        <v>0</v>
      </c>
      <c r="CH38" s="30">
        <f t="shared" si="68"/>
        <v>0</v>
      </c>
      <c r="CI38" s="30">
        <f t="shared" si="68"/>
        <v>0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1</v>
      </c>
      <c r="CQ38" s="31">
        <f t="shared" si="76"/>
        <v>1</v>
      </c>
      <c r="CS38" s="32">
        <f t="shared" si="77"/>
        <v>0</v>
      </c>
      <c r="CT38" s="32">
        <f t="shared" si="78"/>
        <v>0</v>
      </c>
      <c r="CU38" s="32">
        <f t="shared" si="79"/>
        <v>0</v>
      </c>
      <c r="CV38" s="32">
        <f t="shared" si="80"/>
        <v>0</v>
      </c>
      <c r="CW38" s="32">
        <f t="shared" si="81"/>
        <v>0</v>
      </c>
      <c r="CX38" s="32">
        <f t="shared" si="82"/>
        <v>0</v>
      </c>
      <c r="CY38" s="32">
        <f t="shared" si="82"/>
        <v>0</v>
      </c>
    </row>
    <row r="39" spans="1:103" x14ac:dyDescent="0.25">
      <c r="B39" s="15">
        <f t="shared" si="83"/>
        <v>41296</v>
      </c>
      <c r="C39" s="30">
        <f t="shared" si="23"/>
        <v>0</v>
      </c>
      <c r="D39" s="30">
        <f t="shared" si="23"/>
        <v>0</v>
      </c>
      <c r="E39" s="30">
        <f t="shared" si="23"/>
        <v>0</v>
      </c>
      <c r="F39" s="30">
        <f t="shared" si="23"/>
        <v>0</v>
      </c>
      <c r="G39" s="30">
        <f t="shared" si="23"/>
        <v>0.71324542962565962</v>
      </c>
      <c r="H39" s="30">
        <f t="shared" si="24"/>
        <v>0.86546182584430364</v>
      </c>
      <c r="I39" s="30">
        <f t="shared" si="24"/>
        <v>0.81539674585665445</v>
      </c>
      <c r="J39" s="9"/>
      <c r="K39" s="31">
        <f t="shared" si="25"/>
        <v>1</v>
      </c>
      <c r="L39" s="31">
        <f t="shared" si="26"/>
        <v>1</v>
      </c>
      <c r="M39" s="31">
        <f t="shared" si="27"/>
        <v>0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0</v>
      </c>
      <c r="T39" s="32">
        <f t="shared" si="33"/>
        <v>0</v>
      </c>
      <c r="U39" s="32">
        <f t="shared" si="34"/>
        <v>2.4531991592654605</v>
      </c>
      <c r="V39" s="32">
        <f t="shared" si="35"/>
        <v>0</v>
      </c>
      <c r="W39" s="32">
        <f t="shared" si="36"/>
        <v>0.76641343201368761</v>
      </c>
      <c r="X39" s="32">
        <f t="shared" si="37"/>
        <v>0.41993577824365719</v>
      </c>
      <c r="Y39" s="32">
        <f t="shared" si="37"/>
        <v>0.68718582933274897</v>
      </c>
      <c r="AA39" s="6"/>
      <c r="AB39" s="15">
        <f t="shared" si="84"/>
        <v>39469</v>
      </c>
      <c r="AC39" s="30">
        <f t="shared" si="38"/>
        <v>0</v>
      </c>
      <c r="AD39" s="30">
        <f t="shared" si="38"/>
        <v>0</v>
      </c>
      <c r="AE39" s="30">
        <f t="shared" si="38"/>
        <v>0</v>
      </c>
      <c r="AF39" s="30">
        <f t="shared" si="38"/>
        <v>0</v>
      </c>
      <c r="AG39" s="30">
        <f t="shared" si="38"/>
        <v>0.26967664019020926</v>
      </c>
      <c r="AH39" s="30">
        <f t="shared" si="38"/>
        <v>0.41465651315594426</v>
      </c>
      <c r="AI39" s="30">
        <f t="shared" si="38"/>
        <v>0.49165177346459282</v>
      </c>
      <c r="AJ39" s="9"/>
      <c r="AK39" s="31">
        <f t="shared" si="40"/>
        <v>1</v>
      </c>
      <c r="AL39" s="31">
        <f t="shared" si="41"/>
        <v>1</v>
      </c>
      <c r="AM39" s="31">
        <f t="shared" si="42"/>
        <v>0</v>
      </c>
      <c r="AN39" s="31">
        <f t="shared" si="43"/>
        <v>1</v>
      </c>
      <c r="AO39" s="31">
        <f t="shared" si="44"/>
        <v>0</v>
      </c>
      <c r="AP39" s="31">
        <f t="shared" si="45"/>
        <v>1</v>
      </c>
      <c r="AQ39" s="31">
        <f t="shared" si="46"/>
        <v>1</v>
      </c>
      <c r="AS39" s="32">
        <f t="shared" si="47"/>
        <v>0</v>
      </c>
      <c r="AT39" s="32">
        <f t="shared" si="48"/>
        <v>0</v>
      </c>
      <c r="AU39" s="32">
        <f t="shared" si="49"/>
        <v>2.4791569954121431</v>
      </c>
      <c r="AV39" s="32">
        <f t="shared" si="50"/>
        <v>0</v>
      </c>
      <c r="AW39" s="32">
        <f t="shared" si="51"/>
        <v>1.7711512934822335</v>
      </c>
      <c r="AX39" s="32">
        <f t="shared" si="52"/>
        <v>1.1431582511811604</v>
      </c>
      <c r="AY39" s="32">
        <f t="shared" si="52"/>
        <v>0.40553710433968893</v>
      </c>
      <c r="BA39" s="6"/>
      <c r="BB39" s="15">
        <f t="shared" si="85"/>
        <v>37278</v>
      </c>
      <c r="BC39" s="30">
        <f t="shared" si="53"/>
        <v>0</v>
      </c>
      <c r="BD39" s="30">
        <f t="shared" si="53"/>
        <v>0</v>
      </c>
      <c r="BE39" s="30">
        <f t="shared" si="53"/>
        <v>0</v>
      </c>
      <c r="BF39" s="30">
        <f t="shared" si="53"/>
        <v>0</v>
      </c>
      <c r="BG39" s="30">
        <f t="shared" si="53"/>
        <v>0.54105404730498896</v>
      </c>
      <c r="BH39" s="30">
        <f t="shared" si="53"/>
        <v>0.56499131485571419</v>
      </c>
      <c r="BI39" s="30">
        <f t="shared" si="53"/>
        <v>0.68204636286894982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0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0</v>
      </c>
      <c r="BT39" s="32">
        <f t="shared" si="63"/>
        <v>0</v>
      </c>
      <c r="BU39" s="32">
        <f t="shared" si="64"/>
        <v>2.5621029268249575</v>
      </c>
      <c r="BV39" s="32">
        <f t="shared" si="65"/>
        <v>0</v>
      </c>
      <c r="BW39" s="32">
        <f t="shared" si="66"/>
        <v>8.8929346188701533E-2</v>
      </c>
      <c r="BX39" s="32">
        <f t="shared" si="67"/>
        <v>1.0380259593473107</v>
      </c>
      <c r="BY39" s="32">
        <f t="shared" si="67"/>
        <v>0.33556208957821831</v>
      </c>
      <c r="CA39" s="6"/>
      <c r="CB39" s="15">
        <f t="shared" si="86"/>
        <v>388</v>
      </c>
      <c r="CC39" s="30">
        <f t="shared" si="68"/>
        <v>0</v>
      </c>
      <c r="CD39" s="30">
        <f t="shared" si="68"/>
        <v>0</v>
      </c>
      <c r="CE39" s="30">
        <f t="shared" si="68"/>
        <v>0</v>
      </c>
      <c r="CF39" s="30">
        <f t="shared" si="68"/>
        <v>0</v>
      </c>
      <c r="CG39" s="30">
        <f t="shared" si="68"/>
        <v>0</v>
      </c>
      <c r="CH39" s="30">
        <f t="shared" si="68"/>
        <v>0</v>
      </c>
      <c r="CI39" s="30">
        <f t="shared" si="68"/>
        <v>0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0</v>
      </c>
      <c r="CT39" s="32">
        <f t="shared" si="78"/>
        <v>0</v>
      </c>
      <c r="CU39" s="32">
        <f t="shared" si="79"/>
        <v>0</v>
      </c>
      <c r="CV39" s="32">
        <f t="shared" si="80"/>
        <v>0</v>
      </c>
      <c r="CW39" s="32">
        <f t="shared" si="81"/>
        <v>0</v>
      </c>
      <c r="CX39" s="32">
        <f t="shared" si="82"/>
        <v>0</v>
      </c>
      <c r="CY39" s="32">
        <f t="shared" si="82"/>
        <v>0</v>
      </c>
    </row>
    <row r="40" spans="1:103" x14ac:dyDescent="0.25">
      <c r="B40" s="15">
        <f t="shared" si="83"/>
        <v>41303</v>
      </c>
      <c r="C40" s="30">
        <f t="shared" si="23"/>
        <v>0</v>
      </c>
      <c r="D40" s="30">
        <f t="shared" si="23"/>
        <v>0</v>
      </c>
      <c r="E40" s="30">
        <f t="shared" si="23"/>
        <v>0.43190653102506438</v>
      </c>
      <c r="F40" s="30">
        <f t="shared" si="23"/>
        <v>0</v>
      </c>
      <c r="G40" s="30">
        <f t="shared" si="23"/>
        <v>0.67863578158946336</v>
      </c>
      <c r="H40" s="30">
        <f t="shared" si="24"/>
        <v>0.68786694058813835</v>
      </c>
      <c r="I40" s="30">
        <f t="shared" si="24"/>
        <v>0.73160871686356643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0</v>
      </c>
      <c r="Q40" s="31">
        <f t="shared" si="31"/>
        <v>1</v>
      </c>
      <c r="S40" s="32">
        <f t="shared" si="32"/>
        <v>0</v>
      </c>
      <c r="T40" s="32">
        <f t="shared" si="33"/>
        <v>0</v>
      </c>
      <c r="U40" s="32">
        <f t="shared" si="34"/>
        <v>0.37047882641747559</v>
      </c>
      <c r="V40" s="32">
        <f t="shared" si="35"/>
        <v>0</v>
      </c>
      <c r="W40" s="32">
        <f t="shared" si="36"/>
        <v>0.167582399245678</v>
      </c>
      <c r="X40" s="32">
        <f t="shared" si="37"/>
        <v>1.917295096951269</v>
      </c>
      <c r="Y40" s="32">
        <f t="shared" si="37"/>
        <v>0.26329505609813803</v>
      </c>
      <c r="AA40" s="6"/>
      <c r="AB40" s="15">
        <f t="shared" si="84"/>
        <v>39476</v>
      </c>
      <c r="AC40" s="30">
        <f t="shared" si="38"/>
        <v>0</v>
      </c>
      <c r="AD40" s="30">
        <f t="shared" si="38"/>
        <v>0</v>
      </c>
      <c r="AE40" s="30">
        <f t="shared" si="38"/>
        <v>0.29823145163785753</v>
      </c>
      <c r="AF40" s="30">
        <f t="shared" si="38"/>
        <v>0</v>
      </c>
      <c r="AG40" s="30">
        <f t="shared" si="38"/>
        <v>0.42987843184814217</v>
      </c>
      <c r="AH40" s="30">
        <f t="shared" si="38"/>
        <v>0.41355393475911412</v>
      </c>
      <c r="AI40" s="30">
        <f t="shared" si="38"/>
        <v>0.51991955473500162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1</v>
      </c>
      <c r="AQ40" s="31">
        <f t="shared" si="46"/>
        <v>1</v>
      </c>
      <c r="AS40" s="32">
        <f t="shared" si="47"/>
        <v>0</v>
      </c>
      <c r="AT40" s="32">
        <f t="shared" si="48"/>
        <v>0</v>
      </c>
      <c r="AU40" s="32">
        <f t="shared" si="49"/>
        <v>0.17738346114611925</v>
      </c>
      <c r="AV40" s="32">
        <f t="shared" si="50"/>
        <v>0</v>
      </c>
      <c r="AW40" s="32">
        <f t="shared" si="51"/>
        <v>0.24011913397321599</v>
      </c>
      <c r="AX40" s="32">
        <f t="shared" si="52"/>
        <v>1.1515676435244664</v>
      </c>
      <c r="AY40" s="32">
        <f t="shared" si="52"/>
        <v>0.19816697699875135</v>
      </c>
      <c r="BA40" s="6"/>
      <c r="BB40" s="15">
        <f t="shared" si="85"/>
        <v>37285</v>
      </c>
      <c r="BC40" s="30">
        <f t="shared" si="53"/>
        <v>0</v>
      </c>
      <c r="BD40" s="30">
        <f t="shared" si="53"/>
        <v>0</v>
      </c>
      <c r="BE40" s="30">
        <f t="shared" si="53"/>
        <v>0.37012706175220456</v>
      </c>
      <c r="BF40" s="30">
        <f t="shared" si="53"/>
        <v>0</v>
      </c>
      <c r="BG40" s="30">
        <f t="shared" si="53"/>
        <v>0.3996296209107898</v>
      </c>
      <c r="BH40" s="30">
        <f t="shared" si="53"/>
        <v>0.56292468340080193</v>
      </c>
      <c r="BI40" s="30">
        <f t="shared" si="53"/>
        <v>0.66154438273725036</v>
      </c>
      <c r="BJ40" s="9"/>
      <c r="BK40" s="31">
        <f t="shared" si="55"/>
        <v>1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0</v>
      </c>
      <c r="BP40" s="31">
        <f t="shared" si="60"/>
        <v>1</v>
      </c>
      <c r="BQ40" s="31">
        <f t="shared" si="61"/>
        <v>1</v>
      </c>
      <c r="BS40" s="32">
        <f t="shared" si="62"/>
        <v>0</v>
      </c>
      <c r="BT40" s="32">
        <f t="shared" si="63"/>
        <v>0</v>
      </c>
      <c r="BU40" s="32">
        <f t="shared" si="64"/>
        <v>0.33521319343677236</v>
      </c>
      <c r="BV40" s="32">
        <f t="shared" si="65"/>
        <v>0</v>
      </c>
      <c r="BW40" s="32">
        <f t="shared" si="66"/>
        <v>2.3034311013353084</v>
      </c>
      <c r="BX40" s="32">
        <f t="shared" si="67"/>
        <v>1.089788705172414</v>
      </c>
      <c r="BY40" s="32">
        <f t="shared" si="67"/>
        <v>5.3177880627862349E-2</v>
      </c>
      <c r="CA40" s="6"/>
      <c r="CB40" s="15">
        <f t="shared" si="86"/>
        <v>395</v>
      </c>
      <c r="CC40" s="30">
        <f t="shared" si="68"/>
        <v>0</v>
      </c>
      <c r="CD40" s="30">
        <f t="shared" si="68"/>
        <v>0</v>
      </c>
      <c r="CE40" s="30">
        <f t="shared" si="68"/>
        <v>0</v>
      </c>
      <c r="CF40" s="30">
        <f t="shared" si="68"/>
        <v>0</v>
      </c>
      <c r="CG40" s="30">
        <f t="shared" si="68"/>
        <v>0</v>
      </c>
      <c r="CH40" s="30">
        <f t="shared" si="68"/>
        <v>0</v>
      </c>
      <c r="CI40" s="30">
        <f t="shared" si="68"/>
        <v>0</v>
      </c>
      <c r="CJ40" s="9"/>
      <c r="CK40" s="31">
        <f t="shared" si="70"/>
        <v>1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0</v>
      </c>
      <c r="CT40" s="32">
        <f t="shared" si="78"/>
        <v>0</v>
      </c>
      <c r="CU40" s="32">
        <f t="shared" si="79"/>
        <v>0</v>
      </c>
      <c r="CV40" s="32">
        <f t="shared" si="80"/>
        <v>0</v>
      </c>
      <c r="CW40" s="32">
        <f t="shared" si="81"/>
        <v>0</v>
      </c>
      <c r="CX40" s="32">
        <f t="shared" si="82"/>
        <v>0</v>
      </c>
      <c r="CY40" s="32">
        <f t="shared" si="82"/>
        <v>0</v>
      </c>
    </row>
    <row r="41" spans="1:103" x14ac:dyDescent="0.25">
      <c r="A41" s="37"/>
      <c r="B41" s="2" t="s">
        <v>17</v>
      </c>
      <c r="C41" s="30">
        <f>SUMPRODUCT(C31:C40,J11:J20)/J21</f>
        <v>0</v>
      </c>
      <c r="D41" s="30">
        <f>SUMPRODUCT(D31:D40,J11:J20)/J21</f>
        <v>0</v>
      </c>
      <c r="E41" s="30">
        <f>SUMPRODUCT(E31:E40,J11:J20)/J21</f>
        <v>0.37523851663123886</v>
      </c>
      <c r="F41" s="30">
        <f>SUMPRODUCT(F31:F40,J11:J20)/J21</f>
        <v>0</v>
      </c>
      <c r="G41" s="30">
        <f>SUMPRODUCT(G31:G40,J11:J20)/J21</f>
        <v>0.66895029847723264</v>
      </c>
      <c r="H41" s="30">
        <f>SUMPRODUCT(H31:H40,J11:J20)/J21</f>
        <v>0.83355293436779476</v>
      </c>
      <c r="I41" s="30">
        <f>SUMPRODUCT(I31:I40,J11:J20)/J21</f>
        <v>0.67956471122092077</v>
      </c>
      <c r="J41" s="9" t="s">
        <v>18</v>
      </c>
      <c r="K41" s="31">
        <f>SUM(K31:K40)</f>
        <v>8</v>
      </c>
      <c r="L41" s="31">
        <f t="shared" ref="L41:Q41" si="87">SUM(L31:L40)</f>
        <v>8</v>
      </c>
      <c r="M41" s="31">
        <f t="shared" si="87"/>
        <v>7</v>
      </c>
      <c r="N41" s="31">
        <f t="shared" si="87"/>
        <v>8</v>
      </c>
      <c r="O41" s="31">
        <f t="shared" si="87"/>
        <v>6</v>
      </c>
      <c r="P41" s="31">
        <f t="shared" si="87"/>
        <v>7</v>
      </c>
      <c r="Q41" s="31">
        <f t="shared" si="87"/>
        <v>7</v>
      </c>
      <c r="AA41" s="6"/>
      <c r="AB41" s="2" t="s">
        <v>17</v>
      </c>
      <c r="AC41" s="30">
        <f t="shared" ref="AC41" si="88">SUMPRODUCT(AC31:AC40,AJ11:AJ20)/AJ21</f>
        <v>0</v>
      </c>
      <c r="AD41" s="30">
        <f t="shared" ref="AD41" si="89">SUMPRODUCT(AD31:AD40,AJ11:AJ20)/AJ21</f>
        <v>0</v>
      </c>
      <c r="AE41" s="30">
        <f t="shared" ref="AE41" si="90">SUMPRODUCT(AE31:AE40,AJ11:AJ20)/AJ21</f>
        <v>0.32121430652198213</v>
      </c>
      <c r="AF41" s="30">
        <f t="shared" ref="AF41" si="91">SUMPRODUCT(AF31:AF40,AJ11:AJ20)/AJ21</f>
        <v>0</v>
      </c>
      <c r="AG41" s="30">
        <f t="shared" ref="AG41" si="92">SUMPRODUCT(AG31:AG40,AJ11:AJ20)/AJ21</f>
        <v>0.45500364899981616</v>
      </c>
      <c r="AH41" s="30">
        <f t="shared" ref="AH41" si="93">SUMPRODUCT(AH31:AH40,AJ11:AJ20)/AJ21</f>
        <v>0.56453911352168984</v>
      </c>
      <c r="AI41" s="30">
        <f t="shared" ref="AI41" si="94">SUMPRODUCT(AI31:AI40,AJ11:AJ20)/AJ21</f>
        <v>0.54693280313605508</v>
      </c>
      <c r="AJ41" s="9" t="s">
        <v>18</v>
      </c>
      <c r="AK41" s="31">
        <f t="shared" ref="AK41:CQ41" si="95">SUM(AK31:AK40)</f>
        <v>9</v>
      </c>
      <c r="AL41" s="31">
        <f t="shared" si="95"/>
        <v>9</v>
      </c>
      <c r="AM41" s="31">
        <f t="shared" si="95"/>
        <v>8</v>
      </c>
      <c r="AN41" s="31">
        <f t="shared" si="95"/>
        <v>9</v>
      </c>
      <c r="AO41" s="31">
        <f t="shared" si="95"/>
        <v>7</v>
      </c>
      <c r="AP41" s="31">
        <f t="shared" si="95"/>
        <v>9</v>
      </c>
      <c r="AQ41" s="31">
        <f t="shared" si="95"/>
        <v>8</v>
      </c>
      <c r="BA41" s="6"/>
      <c r="BB41" s="2" t="s">
        <v>17</v>
      </c>
      <c r="BC41" s="30">
        <f t="shared" ref="BC41" si="96">SUMPRODUCT(BC31:BC40,BJ11:BJ20)/BJ21</f>
        <v>0</v>
      </c>
      <c r="BD41" s="30">
        <f t="shared" ref="BD41" si="97">SUMPRODUCT(BD31:BD40,BJ11:BJ20)/BJ21</f>
        <v>0</v>
      </c>
      <c r="BE41" s="30">
        <f t="shared" ref="BE41" si="98">SUMPRODUCT(BE31:BE40,BJ11:BJ20)/BJ21</f>
        <v>0.32730416318077843</v>
      </c>
      <c r="BF41" s="30">
        <f t="shared" ref="BF41" si="99">SUMPRODUCT(BF31:BF40,BJ11:BJ20)/BJ21</f>
        <v>0</v>
      </c>
      <c r="BG41" s="30">
        <f t="shared" ref="BG41" si="100">SUMPRODUCT(BG31:BG40,BJ11:BJ20)/BJ21</f>
        <v>0.53579698757247052</v>
      </c>
      <c r="BH41" s="30">
        <f t="shared" ref="BH41" si="101">SUMPRODUCT(BH31:BH40,BJ11:BJ20)/BJ21</f>
        <v>0.60643457804447387</v>
      </c>
      <c r="BI41" s="30">
        <f t="shared" ref="BI41" si="102">SUMPRODUCT(BI31:BI40,BJ11:BJ20)/BJ21</f>
        <v>0.65768350164857026</v>
      </c>
      <c r="BJ41" s="9" t="s">
        <v>18</v>
      </c>
      <c r="BK41" s="31">
        <f t="shared" ref="BK41" si="103">SUM(BK31:BK40)</f>
        <v>9</v>
      </c>
      <c r="BL41" s="31">
        <f t="shared" si="95"/>
        <v>9</v>
      </c>
      <c r="BM41" s="31">
        <f t="shared" si="95"/>
        <v>8</v>
      </c>
      <c r="BN41" s="31">
        <f t="shared" si="95"/>
        <v>9</v>
      </c>
      <c r="BO41" s="31">
        <f t="shared" si="95"/>
        <v>7</v>
      </c>
      <c r="BP41" s="31">
        <f t="shared" si="95"/>
        <v>8</v>
      </c>
      <c r="BQ41" s="31">
        <f t="shared" si="95"/>
        <v>8</v>
      </c>
      <c r="CA41" s="6"/>
      <c r="CB41" s="2" t="s">
        <v>17</v>
      </c>
      <c r="CC41" s="30">
        <f t="shared" ref="CC41" si="104">SUMPRODUCT(CC31:CC40,CJ11:CJ20)/CJ21</f>
        <v>0</v>
      </c>
      <c r="CD41" s="30">
        <f t="shared" ref="CD41" si="105">SUMPRODUCT(CD31:CD40,CJ11:CJ20)/CJ21</f>
        <v>0</v>
      </c>
      <c r="CE41" s="30">
        <f t="shared" ref="CE41" si="106">SUMPRODUCT(CE31:CE40,CJ11:CJ20)/CJ21</f>
        <v>0</v>
      </c>
      <c r="CF41" s="30">
        <f t="shared" ref="CF41" si="107">SUMPRODUCT(CF31:CF40,CJ11:CJ20)/CJ21</f>
        <v>0</v>
      </c>
      <c r="CG41" s="30">
        <f t="shared" ref="CG41" si="108">SUMPRODUCT(CG31:CG40,CJ11:CJ20)/CJ21</f>
        <v>0</v>
      </c>
      <c r="CH41" s="30">
        <f t="shared" ref="CH41" si="109">SUMPRODUCT(CH31:CH40,CJ11:CJ20)/CJ21</f>
        <v>0</v>
      </c>
      <c r="CI41" s="30">
        <f t="shared" ref="CI41" si="110">SUMPRODUCT(CI31:CI40,CJ11:CJ20)/CJ21</f>
        <v>0</v>
      </c>
      <c r="CJ41" s="9" t="s">
        <v>18</v>
      </c>
      <c r="CK41" s="31">
        <f t="shared" ref="CK41" si="111">SUM(CK31:CK40)</f>
        <v>9</v>
      </c>
      <c r="CL41" s="31">
        <f t="shared" si="95"/>
        <v>9</v>
      </c>
      <c r="CM41" s="31">
        <f t="shared" si="95"/>
        <v>9</v>
      </c>
      <c r="CN41" s="31">
        <f t="shared" si="95"/>
        <v>9</v>
      </c>
      <c r="CO41" s="31">
        <f t="shared" si="95"/>
        <v>9</v>
      </c>
      <c r="CP41" s="31">
        <f t="shared" si="95"/>
        <v>9</v>
      </c>
      <c r="CQ41" s="31">
        <f t="shared" si="95"/>
        <v>9</v>
      </c>
    </row>
    <row r="42" spans="1:103" x14ac:dyDescent="0.25">
      <c r="B42" s="39" t="s">
        <v>19</v>
      </c>
      <c r="C42" s="40">
        <f t="shared" ref="C42:I42" si="112">IF(K41=0,0,SUMPRODUCT(C31:C40,K31:K40)/K41)</f>
        <v>0</v>
      </c>
      <c r="D42" s="40">
        <f t="shared" si="112"/>
        <v>0</v>
      </c>
      <c r="E42" s="40">
        <f t="shared" si="112"/>
        <v>0.42884401900713015</v>
      </c>
      <c r="F42" s="40">
        <f t="shared" si="112"/>
        <v>0</v>
      </c>
      <c r="G42" s="40">
        <f t="shared" si="112"/>
        <v>0.66858612489475189</v>
      </c>
      <c r="H42" s="40">
        <f t="shared" si="112"/>
        <v>0.85436521919345998</v>
      </c>
      <c r="I42" s="40">
        <f t="shared" si="112"/>
        <v>0.73164360027086073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</v>
      </c>
      <c r="AD42" s="40">
        <f t="shared" si="113"/>
        <v>0</v>
      </c>
      <c r="AE42" s="40">
        <f t="shared" si="113"/>
        <v>0.36136609483722987</v>
      </c>
      <c r="AF42" s="40">
        <f t="shared" si="113"/>
        <v>0</v>
      </c>
      <c r="AG42" s="40">
        <f t="shared" si="113"/>
        <v>0.45881048917046574</v>
      </c>
      <c r="AH42" s="40">
        <f t="shared" si="113"/>
        <v>0.56453911352168984</v>
      </c>
      <c r="AI42" s="40">
        <f t="shared" si="113"/>
        <v>0.51685210892973321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</v>
      </c>
      <c r="BD42" s="40">
        <f t="shared" si="114"/>
        <v>0</v>
      </c>
      <c r="BE42" s="40">
        <f t="shared" si="114"/>
        <v>0.36821718357837574</v>
      </c>
      <c r="BF42" s="40">
        <f t="shared" si="114"/>
        <v>0</v>
      </c>
      <c r="BG42" s="40">
        <f t="shared" si="114"/>
        <v>0.535337663988389</v>
      </c>
      <c r="BH42" s="40">
        <f t="shared" si="114"/>
        <v>0.59790977107181487</v>
      </c>
      <c r="BI42" s="40">
        <f t="shared" si="114"/>
        <v>0.67633517939487786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0</v>
      </c>
      <c r="CD42" s="40">
        <f t="shared" si="115"/>
        <v>0</v>
      </c>
      <c r="CE42" s="40">
        <f t="shared" si="115"/>
        <v>0</v>
      </c>
      <c r="CF42" s="40">
        <f t="shared" si="115"/>
        <v>0</v>
      </c>
      <c r="CG42" s="40">
        <f t="shared" si="115"/>
        <v>0</v>
      </c>
      <c r="CH42" s="40">
        <f t="shared" si="115"/>
        <v>0</v>
      </c>
      <c r="CI42" s="40">
        <f t="shared" si="115"/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0</v>
      </c>
      <c r="D43" s="62">
        <f>STDEV(D31:D34,D37:D38,D40)</f>
        <v>0</v>
      </c>
      <c r="E43" s="30">
        <f t="shared" ref="E43:I43" si="116">STDEV(E31:E34,E37:E40)</f>
        <v>0.15295884772094623</v>
      </c>
      <c r="F43" s="30">
        <f t="shared" si="116"/>
        <v>0</v>
      </c>
      <c r="G43" s="30">
        <f t="shared" si="116"/>
        <v>5.7795348173955152E-2</v>
      </c>
      <c r="H43" s="30">
        <f t="shared" si="116"/>
        <v>7.5985169946616332E-2</v>
      </c>
      <c r="I43" s="30">
        <f t="shared" si="116"/>
        <v>0.19766419625914772</v>
      </c>
      <c r="AA43" s="6"/>
      <c r="AB43" s="2" t="s">
        <v>20</v>
      </c>
      <c r="AC43" s="30">
        <f t="shared" ref="AC43:AI43" si="117">STDEV(AC31:AC34,AC37:AC40)</f>
        <v>0</v>
      </c>
      <c r="AD43" s="62">
        <f>STDEV(AD31:AD34,AD37:AD38,AD40)</f>
        <v>0</v>
      </c>
      <c r="AE43" s="30">
        <f t="shared" si="117"/>
        <v>0.12956594000154573</v>
      </c>
      <c r="AF43" s="30">
        <f t="shared" si="117"/>
        <v>0</v>
      </c>
      <c r="AG43" s="30">
        <f t="shared" si="117"/>
        <v>0.10463646414148974</v>
      </c>
      <c r="AH43" s="30">
        <f t="shared" si="117"/>
        <v>0.13111273107715438</v>
      </c>
      <c r="AI43" s="30">
        <f t="shared" si="117"/>
        <v>0.13631559006536023</v>
      </c>
      <c r="BA43" s="6"/>
      <c r="BB43" s="2" t="s">
        <v>20</v>
      </c>
      <c r="BC43" s="30">
        <f t="shared" ref="BC43:BI43" si="118">STDEV(BC31:BC34,BC37:BC40)</f>
        <v>0</v>
      </c>
      <c r="BD43" s="62">
        <f>STDEV(BD31:BD34,BD37:BD38,BD40)</f>
        <v>0</v>
      </c>
      <c r="BE43" s="30">
        <f t="shared" ref="BE43" si="119">STDEV(BE31:BE34,BE37:BE40)</f>
        <v>0.12774824920339345</v>
      </c>
      <c r="BF43" s="30">
        <f t="shared" si="118"/>
        <v>0</v>
      </c>
      <c r="BG43" s="30">
        <f t="shared" si="118"/>
        <v>5.9115016109118235E-2</v>
      </c>
      <c r="BH43" s="30">
        <f t="shared" si="118"/>
        <v>3.9925073949805989E-2</v>
      </c>
      <c r="BI43" s="30">
        <f t="shared" si="118"/>
        <v>7.2603139559067109E-2</v>
      </c>
      <c r="CA43" s="6"/>
      <c r="CB43" s="2" t="s">
        <v>20</v>
      </c>
      <c r="CC43" s="30">
        <f t="shared" ref="CC43:CI43" si="120">STDEV(CC31:CC34,CC37:CC40)</f>
        <v>0</v>
      </c>
      <c r="CD43" s="62">
        <f>STDEV(CD31:CD34,CD37:CD38,CD40)</f>
        <v>0</v>
      </c>
      <c r="CE43" s="30">
        <f t="shared" ref="CE43" si="121">STDEV(CE31:CE34,CE37:CE40)</f>
        <v>0</v>
      </c>
      <c r="CF43" s="30">
        <f t="shared" si="120"/>
        <v>0</v>
      </c>
      <c r="CG43" s="30">
        <f t="shared" si="120"/>
        <v>0</v>
      </c>
      <c r="CH43" s="30">
        <f t="shared" si="120"/>
        <v>0</v>
      </c>
      <c r="CI43" s="30">
        <f t="shared" si="120"/>
        <v>0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Sat</v>
      </c>
      <c r="L49" s="13" t="str">
        <f t="shared" ref="L49:Q49" si="122">D$10</f>
        <v>Sun</v>
      </c>
      <c r="M49" s="13" t="str">
        <f t="shared" si="122"/>
        <v>Mon</v>
      </c>
      <c r="N49" s="13" t="str">
        <f t="shared" si="122"/>
        <v>Tue</v>
      </c>
      <c r="O49" s="13" t="str">
        <f t="shared" si="122"/>
        <v>Wed</v>
      </c>
      <c r="P49" s="13" t="str">
        <f t="shared" si="122"/>
        <v>Thu</v>
      </c>
      <c r="Q49" s="13" t="str">
        <f t="shared" si="122"/>
        <v>Fri</v>
      </c>
      <c r="S49" s="13" t="str">
        <f>C$10</f>
        <v>Sat</v>
      </c>
      <c r="T49" s="13" t="str">
        <f t="shared" ref="T49:Y49" si="123">D$10</f>
        <v>Sun</v>
      </c>
      <c r="U49" s="13" t="str">
        <f t="shared" si="123"/>
        <v>Mon</v>
      </c>
      <c r="V49" s="13" t="str">
        <f t="shared" si="123"/>
        <v>Tue</v>
      </c>
      <c r="W49" s="13" t="str">
        <f t="shared" si="123"/>
        <v>Wed</v>
      </c>
      <c r="X49" s="13" t="str">
        <f t="shared" si="123"/>
        <v>Thu</v>
      </c>
      <c r="Y49" s="13" t="str">
        <f t="shared" si="123"/>
        <v>Fri</v>
      </c>
      <c r="AA49" s="6"/>
      <c r="AH49" s="24"/>
      <c r="AI49" s="24"/>
      <c r="AK49" s="13" t="str">
        <f>AC$10</f>
        <v>Sat</v>
      </c>
      <c r="AL49" s="13" t="str">
        <f t="shared" ref="AL49:AQ49" si="124">AD$10</f>
        <v>Sun</v>
      </c>
      <c r="AM49" s="13" t="str">
        <f t="shared" si="124"/>
        <v>Mon</v>
      </c>
      <c r="AN49" s="13" t="str">
        <f t="shared" si="124"/>
        <v>Tue</v>
      </c>
      <c r="AO49" s="13" t="str">
        <f t="shared" si="124"/>
        <v>Wed</v>
      </c>
      <c r="AP49" s="13" t="str">
        <f t="shared" si="124"/>
        <v>Thu</v>
      </c>
      <c r="AQ49" s="13" t="str">
        <f t="shared" si="124"/>
        <v>Fri</v>
      </c>
      <c r="AS49" s="13" t="str">
        <f>AC$10</f>
        <v>Sat</v>
      </c>
      <c r="AT49" s="13" t="str">
        <f t="shared" ref="AT49:AY49" si="125">AD$10</f>
        <v>Sun</v>
      </c>
      <c r="AU49" s="13" t="str">
        <f t="shared" si="125"/>
        <v>Mon</v>
      </c>
      <c r="AV49" s="13" t="str">
        <f t="shared" si="125"/>
        <v>Tue</v>
      </c>
      <c r="AW49" s="13" t="str">
        <f t="shared" si="125"/>
        <v>Wed</v>
      </c>
      <c r="AX49" s="13" t="str">
        <f t="shared" si="125"/>
        <v>Thu</v>
      </c>
      <c r="AY49" s="13" t="str">
        <f t="shared" si="125"/>
        <v>Fri</v>
      </c>
      <c r="BA49" s="6"/>
      <c r="BH49" s="24"/>
      <c r="BI49" s="24"/>
      <c r="BK49" s="13" t="str">
        <f>BC$10</f>
        <v>Sat</v>
      </c>
      <c r="BL49" s="13" t="str">
        <f t="shared" ref="BL49:BQ49" si="126">BD$10</f>
        <v>Sun</v>
      </c>
      <c r="BM49" s="13" t="str">
        <f t="shared" si="126"/>
        <v>Mon</v>
      </c>
      <c r="BN49" s="13" t="str">
        <f t="shared" si="126"/>
        <v>Tue</v>
      </c>
      <c r="BO49" s="13" t="str">
        <f t="shared" si="126"/>
        <v>Wed</v>
      </c>
      <c r="BP49" s="13" t="str">
        <f t="shared" si="126"/>
        <v>Thu</v>
      </c>
      <c r="BQ49" s="13" t="str">
        <f t="shared" si="126"/>
        <v>Fri</v>
      </c>
      <c r="BS49" s="13" t="str">
        <f>BC$10</f>
        <v>Sat</v>
      </c>
      <c r="BT49" s="13" t="str">
        <f t="shared" ref="BT49:BY49" si="127">BD$10</f>
        <v>Sun</v>
      </c>
      <c r="BU49" s="13" t="str">
        <f t="shared" si="127"/>
        <v>Mon</v>
      </c>
      <c r="BV49" s="13" t="str">
        <f t="shared" si="127"/>
        <v>Tue</v>
      </c>
      <c r="BW49" s="13" t="str">
        <f t="shared" si="127"/>
        <v>Wed</v>
      </c>
      <c r="BX49" s="13" t="str">
        <f t="shared" si="127"/>
        <v>Thu</v>
      </c>
      <c r="BY49" s="13" t="str">
        <f t="shared" si="127"/>
        <v>Fri</v>
      </c>
      <c r="CA49" s="6"/>
      <c r="CH49" s="24"/>
      <c r="CI49" s="24"/>
      <c r="CK49" s="13" t="str">
        <f>CC$10</f>
        <v>Sat</v>
      </c>
      <c r="CL49" s="13" t="str">
        <f t="shared" ref="CL49:CQ49" si="128">CD$10</f>
        <v>Sun</v>
      </c>
      <c r="CM49" s="13" t="str">
        <f t="shared" si="128"/>
        <v>Mon</v>
      </c>
      <c r="CN49" s="13" t="str">
        <f t="shared" si="128"/>
        <v>Tue</v>
      </c>
      <c r="CO49" s="13" t="str">
        <f t="shared" si="128"/>
        <v>Wed</v>
      </c>
      <c r="CP49" s="13" t="str">
        <f t="shared" si="128"/>
        <v>Thu</v>
      </c>
      <c r="CQ49" s="13" t="str">
        <f t="shared" si="128"/>
        <v>Fri</v>
      </c>
      <c r="CS49" s="13" t="str">
        <f>CC$10</f>
        <v>Sat</v>
      </c>
      <c r="CT49" s="13" t="str">
        <f t="shared" ref="CT49:CY49" si="129">CD$10</f>
        <v>Sun</v>
      </c>
      <c r="CU49" s="13" t="str">
        <f t="shared" si="129"/>
        <v>Mon</v>
      </c>
      <c r="CV49" s="13" t="str">
        <f t="shared" si="129"/>
        <v>Tue</v>
      </c>
      <c r="CW49" s="13" t="str">
        <f t="shared" si="129"/>
        <v>Wed</v>
      </c>
      <c r="CX49" s="13" t="str">
        <f t="shared" si="129"/>
        <v>Thu</v>
      </c>
      <c r="CY49" s="13" t="str">
        <f t="shared" si="129"/>
        <v>Fri</v>
      </c>
    </row>
    <row r="50" spans="2:103" x14ac:dyDescent="0.25">
      <c r="B50" s="12" t="s">
        <v>3</v>
      </c>
      <c r="C50" s="13" t="str">
        <f>C$10</f>
        <v>Sat</v>
      </c>
      <c r="D50" s="13" t="str">
        <f t="shared" ref="D50:I50" si="130">D$10</f>
        <v>Sun</v>
      </c>
      <c r="E50" s="13" t="str">
        <f t="shared" si="130"/>
        <v>Mon</v>
      </c>
      <c r="F50" s="13" t="str">
        <f t="shared" si="130"/>
        <v>Tue</v>
      </c>
      <c r="G50" s="13" t="str">
        <f t="shared" si="130"/>
        <v>Wed</v>
      </c>
      <c r="H50" s="13" t="str">
        <f t="shared" si="130"/>
        <v>Thu</v>
      </c>
      <c r="I50" s="13" t="str">
        <f t="shared" si="130"/>
        <v>Fri</v>
      </c>
      <c r="AA50" s="6"/>
      <c r="AB50" s="12" t="s">
        <v>3</v>
      </c>
      <c r="AC50" s="13" t="str">
        <f>AC$10</f>
        <v>Sat</v>
      </c>
      <c r="AD50" s="13" t="str">
        <f t="shared" ref="AD50:AI50" si="131">AD$10</f>
        <v>Sun</v>
      </c>
      <c r="AE50" s="13" t="str">
        <f t="shared" si="131"/>
        <v>Mon</v>
      </c>
      <c r="AF50" s="13" t="str">
        <f t="shared" si="131"/>
        <v>Tue</v>
      </c>
      <c r="AG50" s="13" t="str">
        <f t="shared" si="131"/>
        <v>Wed</v>
      </c>
      <c r="AH50" s="13" t="str">
        <f t="shared" si="131"/>
        <v>Thu</v>
      </c>
      <c r="AI50" s="13" t="str">
        <f t="shared" si="131"/>
        <v>Fri</v>
      </c>
      <c r="BA50" s="6"/>
      <c r="BB50" s="12" t="s">
        <v>3</v>
      </c>
      <c r="BC50" s="13" t="str">
        <f>BC$10</f>
        <v>Sat</v>
      </c>
      <c r="BD50" s="13" t="str">
        <f t="shared" ref="BD50:BI50" si="132">BD$10</f>
        <v>Sun</v>
      </c>
      <c r="BE50" s="13" t="str">
        <f t="shared" si="132"/>
        <v>Mon</v>
      </c>
      <c r="BF50" s="13" t="str">
        <f t="shared" si="132"/>
        <v>Tue</v>
      </c>
      <c r="BG50" s="13" t="str">
        <f t="shared" si="132"/>
        <v>Wed</v>
      </c>
      <c r="BH50" s="13" t="str">
        <f t="shared" si="132"/>
        <v>Thu</v>
      </c>
      <c r="BI50" s="13" t="str">
        <f t="shared" si="132"/>
        <v>Fri</v>
      </c>
      <c r="CA50" s="6"/>
      <c r="CB50" s="12" t="s">
        <v>3</v>
      </c>
      <c r="CC50" s="13" t="str">
        <f>CC$10</f>
        <v>Sat</v>
      </c>
      <c r="CD50" s="13" t="str">
        <f t="shared" ref="CD50:CI50" si="133">CD$10</f>
        <v>Sun</v>
      </c>
      <c r="CE50" s="13" t="str">
        <f t="shared" si="133"/>
        <v>Mon</v>
      </c>
      <c r="CF50" s="13" t="str">
        <f t="shared" si="133"/>
        <v>Tue</v>
      </c>
      <c r="CG50" s="13" t="str">
        <f t="shared" si="133"/>
        <v>Wed</v>
      </c>
      <c r="CH50" s="13" t="str">
        <f t="shared" si="133"/>
        <v>Thu</v>
      </c>
      <c r="CI50" s="13" t="str">
        <f t="shared" si="133"/>
        <v>Fri</v>
      </c>
    </row>
    <row r="51" spans="2:103" x14ac:dyDescent="0.25">
      <c r="B51" s="15">
        <f>B31</f>
        <v>41240</v>
      </c>
      <c r="C51" s="30">
        <f>IF(C11=0,0,C$14/C11)</f>
        <v>0</v>
      </c>
      <c r="D51" s="30">
        <f t="shared" ref="D51:I51" si="134">IF(D11=0,0,D$14/D11)</f>
        <v>0</v>
      </c>
      <c r="E51" s="30">
        <f t="shared" si="134"/>
        <v>1.0971188017649689</v>
      </c>
      <c r="F51" s="30">
        <f t="shared" si="134"/>
        <v>1.1816255488721796</v>
      </c>
      <c r="G51" s="30">
        <f t="shared" si="134"/>
        <v>1.0822830088379207</v>
      </c>
      <c r="H51" s="30">
        <f t="shared" si="134"/>
        <v>1.0038031978328918</v>
      </c>
      <c r="I51" s="30">
        <f t="shared" si="134"/>
        <v>1.623213968825203</v>
      </c>
      <c r="J51" s="9"/>
      <c r="K51" s="31">
        <f t="shared" ref="K51:K60" si="135">IF(J11=0,0,IF(S51&lt;MaxStdDev,1,0))</f>
        <v>1</v>
      </c>
      <c r="L51" s="31">
        <f t="shared" ref="L51:L60" si="136">IF(J11=0,0,IF(T51&lt;MaxStdDev,1,0))</f>
        <v>1</v>
      </c>
      <c r="M51" s="31">
        <f t="shared" ref="M51:M60" si="137">IF(J11=0,0,IF(U51&lt;MaxStdDev,1,0))</f>
        <v>1</v>
      </c>
      <c r="N51" s="31">
        <f t="shared" ref="N51:N60" si="138">IF(J11=0,0,IF(V51&lt;MaxStdDev,1,0))</f>
        <v>1</v>
      </c>
      <c r="O51" s="31">
        <f t="shared" ref="O51:O60" si="139">IF(J11=0,0,IF(W51&lt;MaxStdDev,1,0))</f>
        <v>1</v>
      </c>
      <c r="P51" s="31">
        <f t="shared" ref="P51:P60" si="140">IF(J11=0,0,IF(X51&lt;MaxStdDev,1,0))</f>
        <v>1</v>
      </c>
      <c r="Q51" s="31">
        <f t="shared" ref="Q51:Q60" si="141">IF(J11=0,0,IF(Y51&lt;MaxStdDev,1,0))</f>
        <v>1</v>
      </c>
      <c r="S51" s="32">
        <f t="shared" ref="S51:S60" si="142">IF(C$63=0,0,ABS(C51-C$61)/C$63)</f>
        <v>0</v>
      </c>
      <c r="T51" s="32">
        <f t="shared" ref="T51:T60" si="143">IF(D$63=0,0,ABS(D51-D$61)/D$63)</f>
        <v>0</v>
      </c>
      <c r="U51" s="32">
        <f t="shared" ref="U51:U60" si="144">IF(E$63=0,0,ABS(E51-E$61)/E$63)</f>
        <v>0.3484222693364557</v>
      </c>
      <c r="V51" s="32">
        <f t="shared" ref="V51:V60" si="145">IF(F$63=0,0,ABS(F51-F$61)/F$63)</f>
        <v>9.2594787831983494E-2</v>
      </c>
      <c r="W51" s="32">
        <f t="shared" ref="W51:W60" si="146">IF(G$63=0,0,ABS(G51-G$61)/G$63)</f>
        <v>0.20783453121712397</v>
      </c>
      <c r="X51" s="32">
        <f t="shared" ref="X51:X60" si="147">IF(H$63=0,0,ABS(H51-H$61)/H$63)</f>
        <v>0.21325644221415915</v>
      </c>
      <c r="Y51" s="32">
        <f t="shared" ref="Y51:Y60" si="148">IF(I$63=0,0,ABS(I51-I$61)/I$63)</f>
        <v>0.85110021813570969</v>
      </c>
      <c r="AA51" s="6"/>
      <c r="AB51" s="15">
        <f>AB31</f>
        <v>39413</v>
      </c>
      <c r="AC51" s="30">
        <f>IF(AC11=0,0,AC$14/AC11)</f>
        <v>0</v>
      </c>
      <c r="AD51" s="30">
        <f t="shared" ref="AD51:AI51" si="149">IF(AD11=0,0,AD$14/AD11)</f>
        <v>0</v>
      </c>
      <c r="AE51" s="30">
        <f t="shared" si="149"/>
        <v>0.94447386366870756</v>
      </c>
      <c r="AF51" s="30">
        <f t="shared" si="149"/>
        <v>0.85745118229978412</v>
      </c>
      <c r="AG51" s="30">
        <f t="shared" si="149"/>
        <v>0.71665401583125343</v>
      </c>
      <c r="AH51" s="30">
        <f t="shared" si="149"/>
        <v>0.98572577224165137</v>
      </c>
      <c r="AI51" s="30">
        <f t="shared" si="149"/>
        <v>1.1337235374740564</v>
      </c>
      <c r="AJ51" s="9"/>
      <c r="AK51" s="31">
        <f t="shared" ref="AK51:AK60" si="150">IF(AJ11=0,0,IF(AS51&lt;MaxStdDev,1,0))</f>
        <v>1</v>
      </c>
      <c r="AL51" s="31">
        <f t="shared" ref="AL51:AL60" si="151">IF(AJ11=0,0,IF(AT51&lt;MaxStdDev,1,0))</f>
        <v>1</v>
      </c>
      <c r="AM51" s="31">
        <f t="shared" ref="AM51:AM60" si="152">IF(AJ11=0,0,IF(AU51&lt;MaxStdDev,1,0))</f>
        <v>1</v>
      </c>
      <c r="AN51" s="31">
        <f t="shared" ref="AN51:AN60" si="153">IF(AJ11=0,0,IF(AV51&lt;MaxStdDev,1,0))</f>
        <v>1</v>
      </c>
      <c r="AO51" s="31">
        <f t="shared" ref="AO51:AO60" si="154">IF(AJ11=0,0,IF(AW51&lt;MaxStdDev,1,0))</f>
        <v>1</v>
      </c>
      <c r="AP51" s="31">
        <f t="shared" ref="AP51:AP60" si="155">IF(AJ11=0,0,IF(AX51&lt;MaxStdDev,1,0))</f>
        <v>1</v>
      </c>
      <c r="AQ51" s="31">
        <f t="shared" ref="AQ51:AQ60" si="156">IF(AJ11=0,0,IF(AY51&lt;MaxStdDev,1,0))</f>
        <v>1</v>
      </c>
      <c r="AS51" s="32">
        <f t="shared" ref="AS51:AS60" si="157">IF(AC$63=0,0,ABS(AC51-AC$61)/AC$63)</f>
        <v>0</v>
      </c>
      <c r="AT51" s="32">
        <f t="shared" ref="AT51:AT60" si="158">IF(AD$63=0,0,ABS(AD51-AD$61)/AD$63)</f>
        <v>0</v>
      </c>
      <c r="AU51" s="32">
        <f t="shared" ref="AU51:AU60" si="159">IF(AE$63=0,0,ABS(AE51-AE$61)/AE$63)</f>
        <v>7.2147251468163309E-2</v>
      </c>
      <c r="AV51" s="32">
        <f t="shared" ref="AV51:AV60" si="160">IF(AF$63=0,0,ABS(AF51-AF$61)/AF$63)</f>
        <v>0.50660105699624014</v>
      </c>
      <c r="AW51" s="32">
        <f t="shared" ref="AW51:AW60" si="161">IF(AG$63=0,0,ABS(AG51-AG$61)/AG$63)</f>
        <v>0.14531667155467759</v>
      </c>
      <c r="AX51" s="32">
        <f t="shared" ref="AX51:AX60" si="162">IF(AH$63=0,0,ABS(AH51-AH$61)/AH$63)</f>
        <v>0.81279132036448998</v>
      </c>
      <c r="AY51" s="32">
        <f t="shared" ref="AY51:AY60" si="163">IF(AI$63=0,0,ABS(AI51-AI$61)/AI$63)</f>
        <v>0.44652688753888159</v>
      </c>
      <c r="BA51" s="6"/>
      <c r="BB51" s="15">
        <f>BB31</f>
        <v>37222</v>
      </c>
      <c r="BC51" s="30">
        <f>IF(BC11=0,0,BC$14/BC11)</f>
        <v>0</v>
      </c>
      <c r="BD51" s="30">
        <f t="shared" ref="BD51:BI51" si="164">IF(BD11=0,0,BD$14/BD11)</f>
        <v>0</v>
      </c>
      <c r="BE51" s="30">
        <f t="shared" si="164"/>
        <v>1.1159558025204306</v>
      </c>
      <c r="BF51" s="30">
        <f t="shared" si="164"/>
        <v>1.0374858870108432</v>
      </c>
      <c r="BG51" s="30">
        <f t="shared" si="164"/>
        <v>1.0496837987754184</v>
      </c>
      <c r="BH51" s="30">
        <f t="shared" si="164"/>
        <v>1.0748519292156244</v>
      </c>
      <c r="BI51" s="30">
        <f t="shared" si="164"/>
        <v>1.2441455093086748</v>
      </c>
      <c r="BJ51" s="9"/>
      <c r="BK51" s="31">
        <f t="shared" ref="BK51:BK60" si="165">IF(BJ11=0,0,IF(BS51&lt;MaxStdDev,1,0))</f>
        <v>1</v>
      </c>
      <c r="BL51" s="31">
        <f t="shared" ref="BL51:BL60" si="166">IF(BJ11=0,0,IF(BT51&lt;MaxStdDev,1,0))</f>
        <v>1</v>
      </c>
      <c r="BM51" s="31">
        <f t="shared" ref="BM51:BM60" si="167">IF(BJ11=0,0,IF(BU51&lt;MaxStdDev,1,0))</f>
        <v>1</v>
      </c>
      <c r="BN51" s="31">
        <f t="shared" ref="BN51:BN60" si="168">IF(BJ11=0,0,IF(BV51&lt;MaxStdDev,1,0))</f>
        <v>0</v>
      </c>
      <c r="BO51" s="31">
        <f t="shared" ref="BO51:BO60" si="169">IF(BJ11=0,0,IF(BW51&lt;MaxStdDev,1,0))</f>
        <v>1</v>
      </c>
      <c r="BP51" s="31">
        <f t="shared" ref="BP51:BP60" si="170">IF(BJ11=0,0,IF(BX51&lt;MaxStdDev,1,0))</f>
        <v>1</v>
      </c>
      <c r="BQ51" s="31">
        <f t="shared" ref="BQ51:BQ60" si="171">IF(BJ11=0,0,IF(BY51&lt;MaxStdDev,1,0))</f>
        <v>1</v>
      </c>
      <c r="BS51" s="32">
        <f t="shared" ref="BS51:BS60" si="172">IF(BC$63=0,0,ABS(BC51-BC$61)/BC$63)</f>
        <v>0</v>
      </c>
      <c r="BT51" s="32">
        <f t="shared" ref="BT51:BT60" si="173">IF(BD$63=0,0,ABS(BD51-BD$61)/BD$63)</f>
        <v>0</v>
      </c>
      <c r="BU51" s="32">
        <f t="shared" ref="BU51:BU60" si="174">IF(BE$63=0,0,ABS(BE51-BE$61)/BE$63)</f>
        <v>0.47809317088555281</v>
      </c>
      <c r="BV51" s="32">
        <f t="shared" ref="BV51:BV60" si="175">IF(BF$63=0,0,ABS(BF51-BF$61)/BF$63)</f>
        <v>1.6566693040396003</v>
      </c>
      <c r="BW51" s="32">
        <f t="shared" ref="BW51:BW60" si="176">IF(BG$63=0,0,ABS(BG51-BG$61)/BG$63)</f>
        <v>0.52556291502596386</v>
      </c>
      <c r="BX51" s="32">
        <f t="shared" ref="BX51:BX60" si="177">IF(BH$63=0,0,ABS(BH51-BH$61)/BH$63)</f>
        <v>0.75524235207158763</v>
      </c>
      <c r="BY51" s="32">
        <f t="shared" ref="BY51:BY60" si="178">IF(BI$63=0,0,ABS(BI51-BI$61)/BI$63)</f>
        <v>0.34533954800712269</v>
      </c>
      <c r="CA51" s="6"/>
      <c r="CB51" s="15">
        <f>CB31</f>
        <v>332</v>
      </c>
      <c r="CC51" s="30">
        <f>IF(CC11=0,0,CC$14/CC11)</f>
        <v>0</v>
      </c>
      <c r="CD51" s="30">
        <f t="shared" ref="CD51:CI51" si="179">IF(CD11=0,0,CD$14/CD11)</f>
        <v>0</v>
      </c>
      <c r="CE51" s="30">
        <f t="shared" si="179"/>
        <v>0</v>
      </c>
      <c r="CF51" s="30">
        <f t="shared" si="179"/>
        <v>0</v>
      </c>
      <c r="CG51" s="30">
        <f t="shared" si="179"/>
        <v>0</v>
      </c>
      <c r="CH51" s="30">
        <f t="shared" si="179"/>
        <v>0</v>
      </c>
      <c r="CI51" s="30">
        <f t="shared" si="179"/>
        <v>0</v>
      </c>
      <c r="CJ51" s="9"/>
      <c r="CK51" s="31">
        <f t="shared" ref="CK51:CK60" si="180">IF(CJ11=0,0,IF(CS51&lt;MaxStdDev,1,0))</f>
        <v>1</v>
      </c>
      <c r="CL51" s="31">
        <f t="shared" ref="CL51:CL60" si="181">IF(CJ11=0,0,IF(CT51&lt;MaxStdDev,1,0))</f>
        <v>1</v>
      </c>
      <c r="CM51" s="31">
        <f t="shared" ref="CM51:CM60" si="182">IF(CJ11=0,0,IF(CU51&lt;MaxStdDev,1,0))</f>
        <v>1</v>
      </c>
      <c r="CN51" s="31">
        <f t="shared" ref="CN51:CN60" si="183">IF(CJ11=0,0,IF(CV51&lt;MaxStdDev,1,0))</f>
        <v>1</v>
      </c>
      <c r="CO51" s="31">
        <f t="shared" ref="CO51:CO60" si="184">IF(CJ11=0,0,IF(CW51&lt;MaxStdDev,1,0))</f>
        <v>1</v>
      </c>
      <c r="CP51" s="31">
        <f t="shared" ref="CP51:CP60" si="185">IF(CJ11=0,0,IF(CX51&lt;MaxStdDev,1,0))</f>
        <v>1</v>
      </c>
      <c r="CQ51" s="31">
        <f t="shared" ref="CQ51:CQ60" si="186">IF(CJ11=0,0,IF(CY51&lt;MaxStdDev,1,0))</f>
        <v>1</v>
      </c>
      <c r="CS51" s="32">
        <f t="shared" ref="CS51:CS60" si="187">IF(CC$63=0,0,ABS(CC51-CC$61)/CC$63)</f>
        <v>0</v>
      </c>
      <c r="CT51" s="32">
        <f t="shared" ref="CT51:CT60" si="188">IF(CD$63=0,0,ABS(CD51-CD$61)/CD$63)</f>
        <v>0</v>
      </c>
      <c r="CU51" s="32">
        <f t="shared" ref="CU51:CU60" si="189">IF(CE$63=0,0,ABS(CE51-CE$61)/CE$63)</f>
        <v>0</v>
      </c>
      <c r="CV51" s="32">
        <f t="shared" ref="CV51:CV60" si="190">IF(CF$63=0,0,ABS(CF51-CF$61)/CF$63)</f>
        <v>0</v>
      </c>
      <c r="CW51" s="32">
        <f t="shared" ref="CW51:CW60" si="191">IF(CG$63=0,0,ABS(CG51-CG$61)/CG$63)</f>
        <v>0</v>
      </c>
      <c r="CX51" s="32">
        <f t="shared" ref="CX51:CX60" si="192">IF(CH$63=0,0,ABS(CH51-CH$61)/CH$63)</f>
        <v>0</v>
      </c>
      <c r="CY51" s="32">
        <f t="shared" ref="CY51:CY60" si="193">IF(CI$63=0,0,ABS(CI51-CI$61)/CI$63)</f>
        <v>0</v>
      </c>
    </row>
    <row r="52" spans="2:103" x14ac:dyDescent="0.25">
      <c r="B52" s="15">
        <f t="shared" ref="B52:B60" si="194">+B51+7</f>
        <v>41247</v>
      </c>
      <c r="C52" s="30">
        <f t="shared" ref="C52:I60" si="195">IF(C12=0,0,C$14/C12)</f>
        <v>0</v>
      </c>
      <c r="D52" s="30">
        <f t="shared" si="195"/>
        <v>0</v>
      </c>
      <c r="E52" s="30">
        <f t="shared" si="195"/>
        <v>1.0664004122414177</v>
      </c>
      <c r="F52" s="30">
        <f t="shared" si="195"/>
        <v>1.2010060971659493</v>
      </c>
      <c r="G52" s="30">
        <f t="shared" si="195"/>
        <v>0.95130445562358912</v>
      </c>
      <c r="H52" s="30">
        <f t="shared" si="195"/>
        <v>1.0949785807633148</v>
      </c>
      <c r="I52" s="30">
        <f t="shared" si="195"/>
        <v>2.7722900186147146</v>
      </c>
      <c r="J52" s="9"/>
      <c r="K52" s="31">
        <f t="shared" si="135"/>
        <v>1</v>
      </c>
      <c r="L52" s="31">
        <f t="shared" si="136"/>
        <v>1</v>
      </c>
      <c r="M52" s="31">
        <f t="shared" si="137"/>
        <v>1</v>
      </c>
      <c r="N52" s="31">
        <f t="shared" si="138"/>
        <v>1</v>
      </c>
      <c r="O52" s="31">
        <f t="shared" si="139"/>
        <v>0</v>
      </c>
      <c r="P52" s="31">
        <f t="shared" si="140"/>
        <v>1</v>
      </c>
      <c r="Q52" s="31">
        <f t="shared" si="141"/>
        <v>1</v>
      </c>
      <c r="S52" s="32">
        <f t="shared" si="142"/>
        <v>0</v>
      </c>
      <c r="T52" s="32">
        <f t="shared" si="143"/>
        <v>0</v>
      </c>
      <c r="U52" s="32">
        <f t="shared" si="144"/>
        <v>0.26997926188560151</v>
      </c>
      <c r="V52" s="32">
        <f t="shared" si="145"/>
        <v>0.29681130255357763</v>
      </c>
      <c r="W52" s="32">
        <f t="shared" si="146"/>
        <v>1.5834312525203293</v>
      </c>
      <c r="X52" s="32">
        <f t="shared" si="147"/>
        <v>1.2290257037452552</v>
      </c>
      <c r="Y52" s="32">
        <f t="shared" si="148"/>
        <v>0.98015355491988476</v>
      </c>
      <c r="AA52" s="6"/>
      <c r="AB52" s="15">
        <f t="shared" ref="AB52:AB60" si="196">+AB51+7</f>
        <v>39420</v>
      </c>
      <c r="AC52" s="30">
        <f t="shared" ref="AC52:AI60" si="197">IF(AC12=0,0,AC$14/AC12)</f>
        <v>0</v>
      </c>
      <c r="AD52" s="30">
        <f t="shared" si="197"/>
        <v>0</v>
      </c>
      <c r="AE52" s="30">
        <f t="shared" si="197"/>
        <v>1.0402940822879856</v>
      </c>
      <c r="AF52" s="30">
        <f t="shared" si="197"/>
        <v>1.0984771014185029</v>
      </c>
      <c r="AG52" s="30">
        <f t="shared" si="197"/>
        <v>0.89208068803671081</v>
      </c>
      <c r="AH52" s="30">
        <f t="shared" si="197"/>
        <v>1.0104343141828973</v>
      </c>
      <c r="AI52" s="30">
        <f t="shared" si="197"/>
        <v>1.8369920498773527</v>
      </c>
      <c r="AJ52" s="9"/>
      <c r="AK52" s="31">
        <f t="shared" si="150"/>
        <v>1</v>
      </c>
      <c r="AL52" s="31">
        <f t="shared" si="151"/>
        <v>1</v>
      </c>
      <c r="AM52" s="31">
        <f t="shared" si="152"/>
        <v>1</v>
      </c>
      <c r="AN52" s="31">
        <f t="shared" si="153"/>
        <v>0</v>
      </c>
      <c r="AO52" s="31">
        <f t="shared" si="154"/>
        <v>1</v>
      </c>
      <c r="AP52" s="31">
        <f t="shared" si="155"/>
        <v>1</v>
      </c>
      <c r="AQ52" s="31">
        <f t="shared" si="156"/>
        <v>0</v>
      </c>
      <c r="AS52" s="32">
        <f t="shared" si="157"/>
        <v>0</v>
      </c>
      <c r="AT52" s="32">
        <f t="shared" si="158"/>
        <v>0</v>
      </c>
      <c r="AU52" s="32">
        <f t="shared" si="159"/>
        <v>0.33098610355747249</v>
      </c>
      <c r="AV52" s="32">
        <f t="shared" si="160"/>
        <v>2.05051967688315</v>
      </c>
      <c r="AW52" s="32">
        <f t="shared" si="161"/>
        <v>0.8835438521130532</v>
      </c>
      <c r="AX52" s="32">
        <f t="shared" si="162"/>
        <v>0.94109453140373966</v>
      </c>
      <c r="AY52" s="32">
        <f t="shared" si="163"/>
        <v>1.7653560648139495</v>
      </c>
      <c r="BA52" s="6"/>
      <c r="BB52" s="15">
        <f t="shared" ref="BB52:BB60" si="198">+BB51+7</f>
        <v>37229</v>
      </c>
      <c r="BC52" s="30">
        <f t="shared" ref="BC52:BI60" si="199">IF(BC12=0,0,BC$14/BC12)</f>
        <v>0</v>
      </c>
      <c r="BD52" s="30">
        <f t="shared" si="199"/>
        <v>0</v>
      </c>
      <c r="BE52" s="30">
        <f t="shared" si="199"/>
        <v>1.0470429466149433</v>
      </c>
      <c r="BF52" s="30">
        <f t="shared" si="199"/>
        <v>1.0268964516844472</v>
      </c>
      <c r="BG52" s="30">
        <f t="shared" si="199"/>
        <v>0.83935641541933059</v>
      </c>
      <c r="BH52" s="30">
        <f t="shared" si="199"/>
        <v>0.9946093294534043</v>
      </c>
      <c r="BI52" s="30">
        <f t="shared" si="199"/>
        <v>1.421033700467685</v>
      </c>
      <c r="BJ52" s="9"/>
      <c r="BK52" s="31">
        <f t="shared" si="165"/>
        <v>1</v>
      </c>
      <c r="BL52" s="31">
        <f t="shared" si="166"/>
        <v>1</v>
      </c>
      <c r="BM52" s="31">
        <f t="shared" si="167"/>
        <v>1</v>
      </c>
      <c r="BN52" s="31">
        <f t="shared" si="168"/>
        <v>0</v>
      </c>
      <c r="BO52" s="31">
        <f t="shared" si="169"/>
        <v>1</v>
      </c>
      <c r="BP52" s="31">
        <f t="shared" si="170"/>
        <v>1</v>
      </c>
      <c r="BQ52" s="31">
        <f t="shared" si="171"/>
        <v>1</v>
      </c>
      <c r="BS52" s="32">
        <f t="shared" si="172"/>
        <v>0</v>
      </c>
      <c r="BT52" s="32">
        <f t="shared" si="173"/>
        <v>0</v>
      </c>
      <c r="BU52" s="32">
        <f t="shared" si="174"/>
        <v>0.29035401926972232</v>
      </c>
      <c r="BV52" s="32">
        <f t="shared" si="175"/>
        <v>1.5504203033705972</v>
      </c>
      <c r="BW52" s="32">
        <f t="shared" si="176"/>
        <v>1.3958453381895224</v>
      </c>
      <c r="BX52" s="32">
        <f t="shared" si="177"/>
        <v>0.43509168983872065</v>
      </c>
      <c r="BY52" s="32">
        <f t="shared" si="178"/>
        <v>0.89348226051214685</v>
      </c>
      <c r="CA52" s="6"/>
      <c r="CB52" s="15">
        <f t="shared" ref="CB52:CB60" si="200">+CB51+7</f>
        <v>339</v>
      </c>
      <c r="CC52" s="30">
        <f t="shared" ref="CC52:CI60" si="201">IF(CC12=0,0,CC$14/CC12)</f>
        <v>0</v>
      </c>
      <c r="CD52" s="30">
        <f t="shared" si="201"/>
        <v>0</v>
      </c>
      <c r="CE52" s="30">
        <f t="shared" si="201"/>
        <v>0</v>
      </c>
      <c r="CF52" s="30">
        <f t="shared" si="201"/>
        <v>0</v>
      </c>
      <c r="CG52" s="30">
        <f t="shared" si="201"/>
        <v>0</v>
      </c>
      <c r="CH52" s="30">
        <f t="shared" si="201"/>
        <v>0</v>
      </c>
      <c r="CI52" s="30">
        <f t="shared" si="201"/>
        <v>0</v>
      </c>
      <c r="CJ52" s="9"/>
      <c r="CK52" s="31">
        <f t="shared" si="180"/>
        <v>1</v>
      </c>
      <c r="CL52" s="31">
        <f t="shared" si="181"/>
        <v>1</v>
      </c>
      <c r="CM52" s="31">
        <f t="shared" si="182"/>
        <v>1</v>
      </c>
      <c r="CN52" s="31">
        <f t="shared" si="183"/>
        <v>1</v>
      </c>
      <c r="CO52" s="31">
        <f t="shared" si="184"/>
        <v>1</v>
      </c>
      <c r="CP52" s="31">
        <f t="shared" si="185"/>
        <v>1</v>
      </c>
      <c r="CQ52" s="31">
        <f t="shared" si="186"/>
        <v>1</v>
      </c>
      <c r="CS52" s="32">
        <f t="shared" si="187"/>
        <v>0</v>
      </c>
      <c r="CT52" s="32">
        <f t="shared" si="188"/>
        <v>0</v>
      </c>
      <c r="CU52" s="32">
        <f t="shared" si="189"/>
        <v>0</v>
      </c>
      <c r="CV52" s="32">
        <f t="shared" si="190"/>
        <v>0</v>
      </c>
      <c r="CW52" s="32">
        <f t="shared" si="191"/>
        <v>0</v>
      </c>
      <c r="CX52" s="32">
        <f t="shared" si="192"/>
        <v>0</v>
      </c>
      <c r="CY52" s="32">
        <f t="shared" si="193"/>
        <v>0</v>
      </c>
    </row>
    <row r="53" spans="2:103" x14ac:dyDescent="0.25">
      <c r="B53" s="15">
        <f t="shared" si="194"/>
        <v>41254</v>
      </c>
      <c r="C53" s="30">
        <f t="shared" si="195"/>
        <v>0</v>
      </c>
      <c r="D53" s="30">
        <f t="shared" si="195"/>
        <v>0</v>
      </c>
      <c r="E53" s="30">
        <f t="shared" si="195"/>
        <v>1.1580567040892771</v>
      </c>
      <c r="F53" s="30">
        <f t="shared" si="195"/>
        <v>1.1463809504596139</v>
      </c>
      <c r="G53" s="30">
        <f t="shared" si="195"/>
        <v>1.110343463961881</v>
      </c>
      <c r="H53" s="30">
        <f t="shared" si="195"/>
        <v>1.0634349023709166</v>
      </c>
      <c r="I53" s="30">
        <f t="shared" si="195"/>
        <v>2.6023814867567454</v>
      </c>
      <c r="J53" s="9"/>
      <c r="K53" s="31">
        <f t="shared" si="135"/>
        <v>1</v>
      </c>
      <c r="L53" s="31">
        <f t="shared" si="136"/>
        <v>1</v>
      </c>
      <c r="M53" s="31">
        <f t="shared" si="137"/>
        <v>1</v>
      </c>
      <c r="N53" s="31">
        <f t="shared" si="138"/>
        <v>1</v>
      </c>
      <c r="O53" s="31">
        <f t="shared" si="139"/>
        <v>1</v>
      </c>
      <c r="P53" s="31">
        <f t="shared" si="140"/>
        <v>1</v>
      </c>
      <c r="Q53" s="31">
        <f t="shared" si="141"/>
        <v>1</v>
      </c>
      <c r="S53" s="32">
        <f t="shared" si="142"/>
        <v>0</v>
      </c>
      <c r="T53" s="32">
        <f t="shared" si="143"/>
        <v>0</v>
      </c>
      <c r="U53" s="32">
        <f t="shared" si="144"/>
        <v>0.50403434406453618</v>
      </c>
      <c r="V53" s="32">
        <f t="shared" si="145"/>
        <v>0.27878423310573808</v>
      </c>
      <c r="W53" s="32">
        <f t="shared" si="146"/>
        <v>8.6869213170945023E-2</v>
      </c>
      <c r="X53" s="32">
        <f t="shared" si="147"/>
        <v>0.87760300743399755</v>
      </c>
      <c r="Y53" s="32">
        <f t="shared" si="148"/>
        <v>0.70937457549877636</v>
      </c>
      <c r="AA53" s="6"/>
      <c r="AB53" s="15">
        <f t="shared" si="196"/>
        <v>39427</v>
      </c>
      <c r="AC53" s="30">
        <f t="shared" si="197"/>
        <v>0</v>
      </c>
      <c r="AD53" s="30">
        <f t="shared" si="197"/>
        <v>0</v>
      </c>
      <c r="AE53" s="30">
        <f t="shared" si="197"/>
        <v>1.2320184254736384</v>
      </c>
      <c r="AF53" s="30">
        <f t="shared" si="197"/>
        <v>0.93173630408297969</v>
      </c>
      <c r="AG53" s="30">
        <f t="shared" si="197"/>
        <v>0.72744373661750372</v>
      </c>
      <c r="AH53" s="30">
        <f t="shared" si="197"/>
        <v>0.94106359649701143</v>
      </c>
      <c r="AI53" s="30">
        <f t="shared" si="197"/>
        <v>1.6507786849821826</v>
      </c>
      <c r="AJ53" s="9"/>
      <c r="AK53" s="31">
        <f t="shared" si="150"/>
        <v>1</v>
      </c>
      <c r="AL53" s="31">
        <f t="shared" si="151"/>
        <v>1</v>
      </c>
      <c r="AM53" s="31">
        <f t="shared" si="152"/>
        <v>1</v>
      </c>
      <c r="AN53" s="31">
        <f t="shared" si="153"/>
        <v>1</v>
      </c>
      <c r="AO53" s="31">
        <f t="shared" si="154"/>
        <v>1</v>
      </c>
      <c r="AP53" s="31">
        <f t="shared" si="155"/>
        <v>1</v>
      </c>
      <c r="AQ53" s="31">
        <f t="shared" si="156"/>
        <v>1</v>
      </c>
      <c r="AS53" s="32">
        <f t="shared" si="157"/>
        <v>0</v>
      </c>
      <c r="AT53" s="32">
        <f t="shared" si="158"/>
        <v>0</v>
      </c>
      <c r="AU53" s="32">
        <f t="shared" si="159"/>
        <v>0.84889046260437362</v>
      </c>
      <c r="AV53" s="32">
        <f t="shared" si="160"/>
        <v>0.98244275535379733</v>
      </c>
      <c r="AW53" s="32">
        <f t="shared" si="161"/>
        <v>8.2035999130084178E-2</v>
      </c>
      <c r="AX53" s="32">
        <f t="shared" si="162"/>
        <v>0.58087554914405182</v>
      </c>
      <c r="AY53" s="32">
        <f t="shared" si="163"/>
        <v>1.1796876322769245</v>
      </c>
      <c r="BA53" s="6"/>
      <c r="BB53" s="15">
        <f t="shared" si="198"/>
        <v>37236</v>
      </c>
      <c r="BC53" s="30">
        <f t="shared" si="199"/>
        <v>0</v>
      </c>
      <c r="BD53" s="30">
        <f t="shared" si="199"/>
        <v>0</v>
      </c>
      <c r="BE53" s="30">
        <f t="shared" si="199"/>
        <v>1.0348069561497433</v>
      </c>
      <c r="BF53" s="30">
        <f t="shared" si="199"/>
        <v>0.98182705250351554</v>
      </c>
      <c r="BG53" s="30">
        <f t="shared" si="199"/>
        <v>1.0211790507258993</v>
      </c>
      <c r="BH53" s="30">
        <f t="shared" si="199"/>
        <v>0.97753820478205478</v>
      </c>
      <c r="BI53" s="30">
        <f t="shared" si="199"/>
        <v>1.3242702051898783</v>
      </c>
      <c r="BJ53" s="9"/>
      <c r="BK53" s="31">
        <f t="shared" si="165"/>
        <v>1</v>
      </c>
      <c r="BL53" s="31">
        <f t="shared" si="166"/>
        <v>1</v>
      </c>
      <c r="BM53" s="31">
        <f t="shared" si="167"/>
        <v>1</v>
      </c>
      <c r="BN53" s="31">
        <f t="shared" si="168"/>
        <v>1</v>
      </c>
      <c r="BO53" s="31">
        <f t="shared" si="169"/>
        <v>1</v>
      </c>
      <c r="BP53" s="31">
        <f t="shared" si="170"/>
        <v>1</v>
      </c>
      <c r="BQ53" s="31">
        <f t="shared" si="171"/>
        <v>1</v>
      </c>
      <c r="BS53" s="32">
        <f t="shared" si="172"/>
        <v>0</v>
      </c>
      <c r="BT53" s="32">
        <f t="shared" si="173"/>
        <v>0</v>
      </c>
      <c r="BU53" s="32">
        <f t="shared" si="174"/>
        <v>0.25701953561014812</v>
      </c>
      <c r="BV53" s="32">
        <f t="shared" si="175"/>
        <v>1.0982169066710576</v>
      </c>
      <c r="BW53" s="32">
        <f t="shared" si="176"/>
        <v>0.2651628792139426</v>
      </c>
      <c r="BX53" s="32">
        <f t="shared" si="177"/>
        <v>0.68832801182002179</v>
      </c>
      <c r="BY53" s="32">
        <f t="shared" si="178"/>
        <v>0.21580712893176288</v>
      </c>
      <c r="CA53" s="6"/>
      <c r="CB53" s="15">
        <f t="shared" si="200"/>
        <v>346</v>
      </c>
      <c r="CC53" s="30">
        <f t="shared" si="201"/>
        <v>0</v>
      </c>
      <c r="CD53" s="30">
        <f t="shared" si="201"/>
        <v>0</v>
      </c>
      <c r="CE53" s="30">
        <f t="shared" si="201"/>
        <v>0</v>
      </c>
      <c r="CF53" s="30">
        <f t="shared" si="201"/>
        <v>0</v>
      </c>
      <c r="CG53" s="30">
        <f t="shared" si="201"/>
        <v>0</v>
      </c>
      <c r="CH53" s="30">
        <f t="shared" si="201"/>
        <v>0</v>
      </c>
      <c r="CI53" s="30">
        <f t="shared" si="201"/>
        <v>0</v>
      </c>
      <c r="CJ53" s="9"/>
      <c r="CK53" s="31">
        <f t="shared" si="180"/>
        <v>1</v>
      </c>
      <c r="CL53" s="31">
        <f t="shared" si="181"/>
        <v>1</v>
      </c>
      <c r="CM53" s="31">
        <f t="shared" si="182"/>
        <v>1</v>
      </c>
      <c r="CN53" s="31">
        <f t="shared" si="183"/>
        <v>1</v>
      </c>
      <c r="CO53" s="31">
        <f t="shared" si="184"/>
        <v>1</v>
      </c>
      <c r="CP53" s="31">
        <f t="shared" si="185"/>
        <v>1</v>
      </c>
      <c r="CQ53" s="31">
        <f t="shared" si="186"/>
        <v>1</v>
      </c>
      <c r="CS53" s="32">
        <f t="shared" si="187"/>
        <v>0</v>
      </c>
      <c r="CT53" s="32">
        <f t="shared" si="188"/>
        <v>0</v>
      </c>
      <c r="CU53" s="32">
        <f t="shared" si="189"/>
        <v>0</v>
      </c>
      <c r="CV53" s="32">
        <f t="shared" si="190"/>
        <v>0</v>
      </c>
      <c r="CW53" s="32">
        <f t="shared" si="191"/>
        <v>0</v>
      </c>
      <c r="CX53" s="32">
        <f t="shared" si="192"/>
        <v>0</v>
      </c>
      <c r="CY53" s="32">
        <f t="shared" si="193"/>
        <v>0</v>
      </c>
    </row>
    <row r="54" spans="2:103" x14ac:dyDescent="0.25">
      <c r="B54" s="18">
        <f t="shared" si="194"/>
        <v>41261</v>
      </c>
      <c r="C54" s="33">
        <f t="shared" si="195"/>
        <v>0</v>
      </c>
      <c r="D54" s="33">
        <f t="shared" si="195"/>
        <v>0</v>
      </c>
      <c r="E54" s="33">
        <f t="shared" si="195"/>
        <v>1</v>
      </c>
      <c r="F54" s="33">
        <f t="shared" si="195"/>
        <v>1</v>
      </c>
      <c r="G54" s="33">
        <f t="shared" si="195"/>
        <v>1</v>
      </c>
      <c r="H54" s="33">
        <f t="shared" si="195"/>
        <v>1</v>
      </c>
      <c r="I54" s="33">
        <f t="shared" si="195"/>
        <v>1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42"/>
        <v>0</v>
      </c>
      <c r="T54" s="35">
        <f t="shared" si="143"/>
        <v>0</v>
      </c>
      <c r="U54" s="35">
        <f t="shared" si="144"/>
        <v>0.10041802794786697</v>
      </c>
      <c r="V54" s="35">
        <f t="shared" si="145"/>
        <v>1.8212280830615519</v>
      </c>
      <c r="W54" s="35">
        <f t="shared" si="146"/>
        <v>1.0720083550887822</v>
      </c>
      <c r="X54" s="35">
        <f t="shared" si="147"/>
        <v>0.17088566920494405</v>
      </c>
      <c r="Y54" s="35">
        <f t="shared" si="148"/>
        <v>1.8443007395817548</v>
      </c>
      <c r="Z54" s="21"/>
      <c r="AA54" s="6"/>
      <c r="AB54" s="18">
        <f t="shared" si="196"/>
        <v>39434</v>
      </c>
      <c r="AC54" s="33">
        <f t="shared" si="197"/>
        <v>0</v>
      </c>
      <c r="AD54" s="33">
        <f t="shared" si="197"/>
        <v>0</v>
      </c>
      <c r="AE54" s="33">
        <f t="shared" si="197"/>
        <v>1</v>
      </c>
      <c r="AF54" s="33">
        <f t="shared" si="197"/>
        <v>1</v>
      </c>
      <c r="AG54" s="33">
        <f t="shared" si="197"/>
        <v>1</v>
      </c>
      <c r="AH54" s="33">
        <f t="shared" si="197"/>
        <v>1</v>
      </c>
      <c r="AI54" s="33">
        <f t="shared" si="197"/>
        <v>1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7"/>
        <v>0</v>
      </c>
      <c r="AT54" s="35">
        <f t="shared" si="158"/>
        <v>0</v>
      </c>
      <c r="AU54" s="35">
        <f t="shared" si="159"/>
        <v>0.22213982710662733</v>
      </c>
      <c r="AV54" s="35">
        <f t="shared" si="160"/>
        <v>1.4197135334258992</v>
      </c>
      <c r="AW54" s="35">
        <f t="shared" si="161"/>
        <v>1.5164802147795551</v>
      </c>
      <c r="AX54" s="35">
        <f t="shared" si="162"/>
        <v>0.88691262063613885</v>
      </c>
      <c r="AY54" s="35">
        <f t="shared" si="163"/>
        <v>0.86710708934032654</v>
      </c>
      <c r="AZ54" s="21"/>
      <c r="BA54" s="6"/>
      <c r="BB54" s="18">
        <f t="shared" si="198"/>
        <v>37243</v>
      </c>
      <c r="BC54" s="33">
        <f t="shared" si="199"/>
        <v>0</v>
      </c>
      <c r="BD54" s="33">
        <f t="shared" si="199"/>
        <v>0</v>
      </c>
      <c r="BE54" s="33">
        <f t="shared" si="199"/>
        <v>1</v>
      </c>
      <c r="BF54" s="33">
        <f t="shared" si="199"/>
        <v>1</v>
      </c>
      <c r="BG54" s="33">
        <f t="shared" si="199"/>
        <v>1</v>
      </c>
      <c r="BH54" s="33">
        <f t="shared" si="199"/>
        <v>1</v>
      </c>
      <c r="BI54" s="33">
        <f t="shared" si="199"/>
        <v>1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72"/>
        <v>0</v>
      </c>
      <c r="BT54" s="35">
        <f t="shared" si="173"/>
        <v>0</v>
      </c>
      <c r="BU54" s="35">
        <f t="shared" si="174"/>
        <v>0.16219501655604968</v>
      </c>
      <c r="BV54" s="35">
        <f t="shared" si="175"/>
        <v>1.2805550060311564</v>
      </c>
      <c r="BW54" s="35">
        <f t="shared" si="176"/>
        <v>7.1685443177392727E-2</v>
      </c>
      <c r="BX54" s="35">
        <f t="shared" si="177"/>
        <v>0.35512545395715062</v>
      </c>
      <c r="BY54" s="35">
        <f t="shared" si="178"/>
        <v>2.055192418353605</v>
      </c>
      <c r="BZ54" s="21"/>
      <c r="CA54" s="6"/>
      <c r="CB54" s="18">
        <f t="shared" si="200"/>
        <v>353</v>
      </c>
      <c r="CC54" s="33">
        <f t="shared" si="201"/>
        <v>0</v>
      </c>
      <c r="CD54" s="33">
        <f t="shared" si="201"/>
        <v>0</v>
      </c>
      <c r="CE54" s="33">
        <f t="shared" si="201"/>
        <v>0</v>
      </c>
      <c r="CF54" s="33">
        <f t="shared" si="201"/>
        <v>0</v>
      </c>
      <c r="CG54" s="33">
        <f t="shared" si="201"/>
        <v>0</v>
      </c>
      <c r="CH54" s="33">
        <f t="shared" si="201"/>
        <v>0</v>
      </c>
      <c r="CI54" s="33">
        <f t="shared" si="201"/>
        <v>0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7"/>
        <v>0</v>
      </c>
      <c r="CT54" s="35">
        <f t="shared" si="188"/>
        <v>0</v>
      </c>
      <c r="CU54" s="35">
        <f t="shared" si="189"/>
        <v>0</v>
      </c>
      <c r="CV54" s="35">
        <f t="shared" si="190"/>
        <v>0</v>
      </c>
      <c r="CW54" s="35">
        <f t="shared" si="191"/>
        <v>0</v>
      </c>
      <c r="CX54" s="35">
        <f t="shared" si="192"/>
        <v>0</v>
      </c>
      <c r="CY54" s="35">
        <f t="shared" si="193"/>
        <v>0</v>
      </c>
    </row>
    <row r="55" spans="2:103" x14ac:dyDescent="0.25">
      <c r="B55" s="15">
        <f t="shared" si="194"/>
        <v>41268</v>
      </c>
      <c r="C55" s="30">
        <f t="shared" si="195"/>
        <v>0</v>
      </c>
      <c r="D55" s="30">
        <f t="shared" si="195"/>
        <v>0</v>
      </c>
      <c r="E55" s="30">
        <f t="shared" si="195"/>
        <v>2.5601747146687517</v>
      </c>
      <c r="F55" s="30">
        <f t="shared" si="195"/>
        <v>0</v>
      </c>
      <c r="G55" s="30">
        <f t="shared" si="195"/>
        <v>1.647464907562888</v>
      </c>
      <c r="H55" s="30">
        <f t="shared" si="195"/>
        <v>1.1812822831458807</v>
      </c>
      <c r="I55" s="30">
        <f t="shared" si="195"/>
        <v>3.1744773255097942</v>
      </c>
      <c r="J55" s="9"/>
      <c r="K55" s="31">
        <f t="shared" si="135"/>
        <v>0</v>
      </c>
      <c r="L55" s="31">
        <f t="shared" si="136"/>
        <v>0</v>
      </c>
      <c r="M55" s="31">
        <f t="shared" si="137"/>
        <v>0</v>
      </c>
      <c r="N55" s="31">
        <f t="shared" si="138"/>
        <v>0</v>
      </c>
      <c r="O55" s="31">
        <f t="shared" si="139"/>
        <v>0</v>
      </c>
      <c r="P55" s="31">
        <f t="shared" si="140"/>
        <v>0</v>
      </c>
      <c r="Q55" s="31">
        <f t="shared" si="141"/>
        <v>0</v>
      </c>
      <c r="S55" s="32">
        <f t="shared" si="142"/>
        <v>0</v>
      </c>
      <c r="T55" s="32">
        <f t="shared" si="143"/>
        <v>0</v>
      </c>
      <c r="U55" s="32">
        <f t="shared" si="144"/>
        <v>4.0845069943816421</v>
      </c>
      <c r="V55" s="32">
        <f t="shared" si="145"/>
        <v>12.358417827442739</v>
      </c>
      <c r="W55" s="32">
        <f t="shared" si="146"/>
        <v>5.7279644812651398</v>
      </c>
      <c r="X55" s="32">
        <f t="shared" si="147"/>
        <v>2.1905204100898006</v>
      </c>
      <c r="Y55" s="32">
        <f t="shared" si="148"/>
        <v>1.6211094110284483</v>
      </c>
      <c r="AA55" s="6"/>
      <c r="AB55" s="15">
        <f t="shared" si="196"/>
        <v>39441</v>
      </c>
      <c r="AC55" s="30">
        <f t="shared" si="197"/>
        <v>0</v>
      </c>
      <c r="AD55" s="30">
        <f t="shared" si="197"/>
        <v>0</v>
      </c>
      <c r="AE55" s="30">
        <f t="shared" si="197"/>
        <v>2.8571750041753039</v>
      </c>
      <c r="AF55" s="30">
        <f t="shared" si="197"/>
        <v>0</v>
      </c>
      <c r="AG55" s="30">
        <f t="shared" si="197"/>
        <v>1.6295063803421082</v>
      </c>
      <c r="AH55" s="30">
        <f t="shared" si="197"/>
        <v>1.4688069840338469</v>
      </c>
      <c r="AI55" s="30">
        <f t="shared" si="197"/>
        <v>2.3324562363196444</v>
      </c>
      <c r="AJ55" s="9"/>
      <c r="AK55" s="31">
        <f t="shared" si="150"/>
        <v>0</v>
      </c>
      <c r="AL55" s="31">
        <f t="shared" si="151"/>
        <v>0</v>
      </c>
      <c r="AM55" s="31">
        <f t="shared" si="152"/>
        <v>0</v>
      </c>
      <c r="AN55" s="31">
        <f t="shared" si="153"/>
        <v>0</v>
      </c>
      <c r="AO55" s="31">
        <f t="shared" si="154"/>
        <v>0</v>
      </c>
      <c r="AP55" s="31">
        <f t="shared" si="155"/>
        <v>0</v>
      </c>
      <c r="AQ55" s="31">
        <f t="shared" si="156"/>
        <v>0</v>
      </c>
      <c r="AS55" s="32">
        <f t="shared" si="157"/>
        <v>0</v>
      </c>
      <c r="AT55" s="32">
        <f t="shared" si="158"/>
        <v>0</v>
      </c>
      <c r="AU55" s="32">
        <f t="shared" si="159"/>
        <v>5.2389207647466502</v>
      </c>
      <c r="AV55" s="32">
        <f t="shared" si="160"/>
        <v>4.9858988817535801</v>
      </c>
      <c r="AW55" s="32">
        <f t="shared" si="161"/>
        <v>5.2084744593743091</v>
      </c>
      <c r="AX55" s="32">
        <f t="shared" si="162"/>
        <v>3.3212708094842398</v>
      </c>
      <c r="AY55" s="32">
        <f t="shared" si="163"/>
        <v>3.3236638351248859</v>
      </c>
      <c r="BA55" s="6"/>
      <c r="BB55" s="15">
        <f t="shared" si="198"/>
        <v>37250</v>
      </c>
      <c r="BC55" s="30">
        <f t="shared" si="199"/>
        <v>0</v>
      </c>
      <c r="BD55" s="30">
        <f t="shared" si="199"/>
        <v>0</v>
      </c>
      <c r="BE55" s="30">
        <f t="shared" si="199"/>
        <v>2.8733626397173171</v>
      </c>
      <c r="BF55" s="30">
        <f t="shared" si="199"/>
        <v>0</v>
      </c>
      <c r="BG55" s="30">
        <f t="shared" si="199"/>
        <v>1.8517329510479537</v>
      </c>
      <c r="BH55" s="30">
        <f t="shared" si="199"/>
        <v>1.6884585656910716</v>
      </c>
      <c r="BI55" s="30">
        <f t="shared" si="199"/>
        <v>1.9666840586432461</v>
      </c>
      <c r="BJ55" s="9"/>
      <c r="BK55" s="31">
        <f t="shared" si="165"/>
        <v>0</v>
      </c>
      <c r="BL55" s="31">
        <f t="shared" si="166"/>
        <v>0</v>
      </c>
      <c r="BM55" s="31">
        <f t="shared" si="167"/>
        <v>0</v>
      </c>
      <c r="BN55" s="31">
        <f t="shared" si="168"/>
        <v>0</v>
      </c>
      <c r="BO55" s="31">
        <f t="shared" si="169"/>
        <v>0</v>
      </c>
      <c r="BP55" s="31">
        <f t="shared" si="170"/>
        <v>0</v>
      </c>
      <c r="BQ55" s="31">
        <f t="shared" si="171"/>
        <v>0</v>
      </c>
      <c r="BS55" s="32">
        <f t="shared" si="172"/>
        <v>0</v>
      </c>
      <c r="BT55" s="32">
        <f t="shared" si="173"/>
        <v>0</v>
      </c>
      <c r="BU55" s="32">
        <f t="shared" si="174"/>
        <v>5.2657930031447497</v>
      </c>
      <c r="BV55" s="32">
        <f t="shared" si="175"/>
        <v>8.7529356753991312</v>
      </c>
      <c r="BW55" s="32">
        <f t="shared" si="176"/>
        <v>7.852539726466091</v>
      </c>
      <c r="BX55" s="32">
        <f t="shared" si="177"/>
        <v>9.8576003253073186</v>
      </c>
      <c r="BY55" s="32">
        <f t="shared" si="178"/>
        <v>4.714899389067619</v>
      </c>
      <c r="CA55" s="6"/>
      <c r="CB55" s="15">
        <f t="shared" si="200"/>
        <v>360</v>
      </c>
      <c r="CC55" s="30">
        <f t="shared" si="201"/>
        <v>0</v>
      </c>
      <c r="CD55" s="30">
        <f t="shared" si="201"/>
        <v>0</v>
      </c>
      <c r="CE55" s="30">
        <f t="shared" si="201"/>
        <v>0</v>
      </c>
      <c r="CF55" s="30">
        <f t="shared" si="201"/>
        <v>0</v>
      </c>
      <c r="CG55" s="30">
        <f t="shared" si="201"/>
        <v>0</v>
      </c>
      <c r="CH55" s="30">
        <f t="shared" si="201"/>
        <v>0</v>
      </c>
      <c r="CI55" s="30">
        <f t="shared" si="201"/>
        <v>0</v>
      </c>
      <c r="CJ55" s="9"/>
      <c r="CK55" s="31">
        <f t="shared" si="180"/>
        <v>0</v>
      </c>
      <c r="CL55" s="31">
        <f t="shared" si="181"/>
        <v>0</v>
      </c>
      <c r="CM55" s="31">
        <f t="shared" si="182"/>
        <v>0</v>
      </c>
      <c r="CN55" s="31">
        <f t="shared" si="183"/>
        <v>0</v>
      </c>
      <c r="CO55" s="31">
        <f t="shared" si="184"/>
        <v>0</v>
      </c>
      <c r="CP55" s="31">
        <f t="shared" si="185"/>
        <v>0</v>
      </c>
      <c r="CQ55" s="31">
        <f t="shared" si="186"/>
        <v>0</v>
      </c>
      <c r="CS55" s="32">
        <f t="shared" si="187"/>
        <v>0</v>
      </c>
      <c r="CT55" s="32">
        <f t="shared" si="188"/>
        <v>0</v>
      </c>
      <c r="CU55" s="32">
        <f t="shared" si="189"/>
        <v>0</v>
      </c>
      <c r="CV55" s="32">
        <f t="shared" si="190"/>
        <v>0</v>
      </c>
      <c r="CW55" s="32">
        <f t="shared" si="191"/>
        <v>0</v>
      </c>
      <c r="CX55" s="32">
        <f t="shared" si="192"/>
        <v>0</v>
      </c>
      <c r="CY55" s="32">
        <f t="shared" si="193"/>
        <v>0</v>
      </c>
    </row>
    <row r="56" spans="2:103" x14ac:dyDescent="0.25">
      <c r="B56" s="15">
        <f t="shared" si="194"/>
        <v>41275</v>
      </c>
      <c r="C56" s="30">
        <f t="shared" si="195"/>
        <v>0</v>
      </c>
      <c r="D56" s="30">
        <f t="shared" si="195"/>
        <v>0</v>
      </c>
      <c r="E56" s="30">
        <f t="shared" si="195"/>
        <v>0.95359130271246673</v>
      </c>
      <c r="F56" s="30">
        <f t="shared" si="195"/>
        <v>0</v>
      </c>
      <c r="G56" s="30">
        <f t="shared" si="195"/>
        <v>0.89723876290222027</v>
      </c>
      <c r="H56" s="30">
        <f t="shared" si="195"/>
        <v>0.94958260053941579</v>
      </c>
      <c r="I56" s="30">
        <f t="shared" si="195"/>
        <v>2.5633337193357257</v>
      </c>
      <c r="J56" s="9"/>
      <c r="K56" s="31">
        <f t="shared" si="135"/>
        <v>0</v>
      </c>
      <c r="L56" s="31">
        <f t="shared" si="136"/>
        <v>0</v>
      </c>
      <c r="M56" s="31">
        <f t="shared" si="137"/>
        <v>0</v>
      </c>
      <c r="N56" s="31">
        <f t="shared" si="138"/>
        <v>0</v>
      </c>
      <c r="O56" s="31">
        <f t="shared" si="139"/>
        <v>0</v>
      </c>
      <c r="P56" s="31">
        <f t="shared" si="140"/>
        <v>0</v>
      </c>
      <c r="Q56" s="31">
        <f t="shared" si="141"/>
        <v>0</v>
      </c>
      <c r="S56" s="32">
        <f t="shared" si="142"/>
        <v>0</v>
      </c>
      <c r="T56" s="32">
        <f t="shared" si="143"/>
        <v>0</v>
      </c>
      <c r="U56" s="32">
        <f t="shared" si="144"/>
        <v>1.8092019081758597E-2</v>
      </c>
      <c r="V56" s="32">
        <f t="shared" si="145"/>
        <v>12.358417827442739</v>
      </c>
      <c r="W56" s="32">
        <f t="shared" si="146"/>
        <v>2.1512539060565858</v>
      </c>
      <c r="X56" s="32">
        <f t="shared" si="147"/>
        <v>0.39080590775806973</v>
      </c>
      <c r="Y56" s="32">
        <f t="shared" si="148"/>
        <v>0.64714512477422403</v>
      </c>
      <c r="AA56" s="6"/>
      <c r="AB56" s="15">
        <f t="shared" si="196"/>
        <v>39448</v>
      </c>
      <c r="AC56" s="30">
        <f t="shared" si="197"/>
        <v>0</v>
      </c>
      <c r="AD56" s="30">
        <f t="shared" si="197"/>
        <v>0</v>
      </c>
      <c r="AE56" s="30">
        <f t="shared" si="197"/>
        <v>1.3495268082703751</v>
      </c>
      <c r="AF56" s="30">
        <f t="shared" si="197"/>
        <v>0</v>
      </c>
      <c r="AG56" s="30">
        <f t="shared" si="197"/>
        <v>0.93710093849338272</v>
      </c>
      <c r="AH56" s="30">
        <f t="shared" si="197"/>
        <v>1.0154220479165197</v>
      </c>
      <c r="AI56" s="30">
        <f t="shared" si="197"/>
        <v>1.3464432500954837</v>
      </c>
      <c r="AJ56" s="9"/>
      <c r="AK56" s="31">
        <f t="shared" si="150"/>
        <v>1</v>
      </c>
      <c r="AL56" s="31">
        <f t="shared" si="151"/>
        <v>1</v>
      </c>
      <c r="AM56" s="31">
        <f t="shared" si="152"/>
        <v>1</v>
      </c>
      <c r="AN56" s="31">
        <f t="shared" si="153"/>
        <v>0</v>
      </c>
      <c r="AO56" s="31">
        <f t="shared" si="154"/>
        <v>1</v>
      </c>
      <c r="AP56" s="31">
        <f t="shared" si="155"/>
        <v>1</v>
      </c>
      <c r="AQ56" s="31">
        <f t="shared" si="156"/>
        <v>1</v>
      </c>
      <c r="AS56" s="32">
        <f t="shared" si="157"/>
        <v>0</v>
      </c>
      <c r="AT56" s="32">
        <f t="shared" si="158"/>
        <v>0</v>
      </c>
      <c r="AU56" s="32">
        <f t="shared" si="159"/>
        <v>1.1663154836725171</v>
      </c>
      <c r="AV56" s="32">
        <f t="shared" si="160"/>
        <v>4.9858988817535801</v>
      </c>
      <c r="AW56" s="32">
        <f t="shared" si="161"/>
        <v>1.1475832816831188</v>
      </c>
      <c r="AX56" s="32">
        <f t="shared" si="162"/>
        <v>0.96699416786768988</v>
      </c>
      <c r="AY56" s="32">
        <f t="shared" si="163"/>
        <v>0.22250790881342428</v>
      </c>
      <c r="BA56" s="6"/>
      <c r="BB56" s="15">
        <f t="shared" si="198"/>
        <v>37257</v>
      </c>
      <c r="BC56" s="30">
        <f t="shared" si="199"/>
        <v>0</v>
      </c>
      <c r="BD56" s="30">
        <f t="shared" si="199"/>
        <v>0</v>
      </c>
      <c r="BE56" s="30">
        <f t="shared" si="199"/>
        <v>1.2619406888400699</v>
      </c>
      <c r="BF56" s="30">
        <f t="shared" si="199"/>
        <v>0</v>
      </c>
      <c r="BG56" s="30">
        <f t="shared" si="199"/>
        <v>1.2502523489758974</v>
      </c>
      <c r="BH56" s="30">
        <f t="shared" si="199"/>
        <v>1.0541596067650709</v>
      </c>
      <c r="BI56" s="30">
        <f t="shared" si="199"/>
        <v>1.186038195130604</v>
      </c>
      <c r="BJ56" s="9"/>
      <c r="BK56" s="31">
        <f t="shared" si="165"/>
        <v>1</v>
      </c>
      <c r="BL56" s="31">
        <f t="shared" si="166"/>
        <v>1</v>
      </c>
      <c r="BM56" s="31">
        <f t="shared" si="167"/>
        <v>1</v>
      </c>
      <c r="BN56" s="31">
        <f t="shared" si="168"/>
        <v>0</v>
      </c>
      <c r="BO56" s="31">
        <f t="shared" si="169"/>
        <v>0</v>
      </c>
      <c r="BP56" s="31">
        <f t="shared" si="170"/>
        <v>1</v>
      </c>
      <c r="BQ56" s="31">
        <f t="shared" si="171"/>
        <v>1</v>
      </c>
      <c r="BS56" s="32">
        <f t="shared" si="172"/>
        <v>0</v>
      </c>
      <c r="BT56" s="32">
        <f t="shared" si="173"/>
        <v>0</v>
      </c>
      <c r="BU56" s="32">
        <f t="shared" si="174"/>
        <v>0.87579949645085631</v>
      </c>
      <c r="BV56" s="32">
        <f t="shared" si="175"/>
        <v>8.7529356753991312</v>
      </c>
      <c r="BW56" s="32">
        <f t="shared" si="176"/>
        <v>2.3578210905495012</v>
      </c>
      <c r="BX56" s="32">
        <f t="shared" si="177"/>
        <v>0.44828849100444579</v>
      </c>
      <c r="BY56" s="32">
        <f t="shared" si="178"/>
        <v>0.75228931422167988</v>
      </c>
      <c r="CA56" s="6"/>
      <c r="CB56" s="15">
        <f t="shared" si="200"/>
        <v>367</v>
      </c>
      <c r="CC56" s="30">
        <f t="shared" si="201"/>
        <v>0</v>
      </c>
      <c r="CD56" s="30">
        <f t="shared" si="201"/>
        <v>0</v>
      </c>
      <c r="CE56" s="30">
        <f t="shared" si="201"/>
        <v>0</v>
      </c>
      <c r="CF56" s="30">
        <f t="shared" si="201"/>
        <v>0</v>
      </c>
      <c r="CG56" s="30">
        <f t="shared" si="201"/>
        <v>0</v>
      </c>
      <c r="CH56" s="30">
        <f t="shared" si="201"/>
        <v>0</v>
      </c>
      <c r="CI56" s="30">
        <f t="shared" si="201"/>
        <v>0</v>
      </c>
      <c r="CJ56" s="9"/>
      <c r="CK56" s="31">
        <f t="shared" si="180"/>
        <v>1</v>
      </c>
      <c r="CL56" s="31">
        <f t="shared" si="181"/>
        <v>1</v>
      </c>
      <c r="CM56" s="31">
        <f t="shared" si="182"/>
        <v>1</v>
      </c>
      <c r="CN56" s="31">
        <f t="shared" si="183"/>
        <v>1</v>
      </c>
      <c r="CO56" s="31">
        <f t="shared" si="184"/>
        <v>1</v>
      </c>
      <c r="CP56" s="31">
        <f t="shared" si="185"/>
        <v>1</v>
      </c>
      <c r="CQ56" s="31">
        <f t="shared" si="186"/>
        <v>1</v>
      </c>
      <c r="CS56" s="32">
        <f t="shared" si="187"/>
        <v>0</v>
      </c>
      <c r="CT56" s="32">
        <f t="shared" si="188"/>
        <v>0</v>
      </c>
      <c r="CU56" s="32">
        <f t="shared" si="189"/>
        <v>0</v>
      </c>
      <c r="CV56" s="32">
        <f t="shared" si="190"/>
        <v>0</v>
      </c>
      <c r="CW56" s="32">
        <f t="shared" si="191"/>
        <v>0</v>
      </c>
      <c r="CX56" s="32">
        <f t="shared" si="192"/>
        <v>0</v>
      </c>
      <c r="CY56" s="32">
        <f t="shared" si="193"/>
        <v>0</v>
      </c>
    </row>
    <row r="57" spans="2:103" x14ac:dyDescent="0.25">
      <c r="B57" s="15">
        <f t="shared" si="194"/>
        <v>41282</v>
      </c>
      <c r="C57" s="30">
        <f t="shared" si="195"/>
        <v>0</v>
      </c>
      <c r="D57" s="30">
        <f t="shared" si="195"/>
        <v>0</v>
      </c>
      <c r="E57" s="30">
        <f t="shared" si="195"/>
        <v>1.0935204354556813</v>
      </c>
      <c r="F57" s="30">
        <f t="shared" si="195"/>
        <v>1.1883672796001039</v>
      </c>
      <c r="G57" s="30">
        <f t="shared" si="195"/>
        <v>1.123131146912526</v>
      </c>
      <c r="H57" s="30">
        <f t="shared" si="195"/>
        <v>0.90538108924971694</v>
      </c>
      <c r="I57" s="30">
        <f t="shared" si="195"/>
        <v>2.587823698696496</v>
      </c>
      <c r="J57" s="9"/>
      <c r="K57" s="31">
        <f t="shared" si="135"/>
        <v>1</v>
      </c>
      <c r="L57" s="31">
        <f t="shared" si="136"/>
        <v>1</v>
      </c>
      <c r="M57" s="31">
        <f t="shared" si="137"/>
        <v>1</v>
      </c>
      <c r="N57" s="31">
        <f t="shared" si="138"/>
        <v>1</v>
      </c>
      <c r="O57" s="31">
        <f t="shared" si="139"/>
        <v>1</v>
      </c>
      <c r="P57" s="31">
        <f t="shared" si="140"/>
        <v>1</v>
      </c>
      <c r="Q57" s="31">
        <f t="shared" si="141"/>
        <v>1</v>
      </c>
      <c r="S57" s="32">
        <f t="shared" si="142"/>
        <v>0</v>
      </c>
      <c r="T57" s="32">
        <f t="shared" si="143"/>
        <v>0</v>
      </c>
      <c r="U57" s="32">
        <f t="shared" si="144"/>
        <v>0.33923341928316963</v>
      </c>
      <c r="V57" s="32">
        <f t="shared" si="145"/>
        <v>0.16363368371764672</v>
      </c>
      <c r="W57" s="32">
        <f t="shared" si="146"/>
        <v>0.22117131308181376</v>
      </c>
      <c r="X57" s="32">
        <f t="shared" si="147"/>
        <v>0.88324734357368273</v>
      </c>
      <c r="Y57" s="32">
        <f t="shared" si="148"/>
        <v>0.68617419261936741</v>
      </c>
      <c r="AA57" s="6"/>
      <c r="AB57" s="15">
        <f t="shared" si="196"/>
        <v>39455</v>
      </c>
      <c r="AC57" s="30">
        <f t="shared" si="197"/>
        <v>0</v>
      </c>
      <c r="AD57" s="30">
        <f t="shared" si="197"/>
        <v>0</v>
      </c>
      <c r="AE57" s="30">
        <f t="shared" si="197"/>
        <v>0.83491075007518156</v>
      </c>
      <c r="AF57" s="30">
        <f t="shared" si="197"/>
        <v>0.80461815038799989</v>
      </c>
      <c r="AG57" s="30">
        <f t="shared" si="197"/>
        <v>0.6384092274282499</v>
      </c>
      <c r="AH57" s="30">
        <f t="shared" si="197"/>
        <v>0.66615627641713171</v>
      </c>
      <c r="AI57" s="30">
        <f t="shared" si="197"/>
        <v>1.2454179200870055</v>
      </c>
      <c r="AJ57" s="9"/>
      <c r="AK57" s="31">
        <f t="shared" si="150"/>
        <v>1</v>
      </c>
      <c r="AL57" s="31">
        <f t="shared" si="151"/>
        <v>1</v>
      </c>
      <c r="AM57" s="31">
        <f t="shared" si="152"/>
        <v>1</v>
      </c>
      <c r="AN57" s="31">
        <f t="shared" si="153"/>
        <v>1</v>
      </c>
      <c r="AO57" s="31">
        <f t="shared" si="154"/>
        <v>1</v>
      </c>
      <c r="AP57" s="31">
        <f t="shared" si="155"/>
        <v>1</v>
      </c>
      <c r="AQ57" s="31">
        <f t="shared" si="156"/>
        <v>1</v>
      </c>
      <c r="AS57" s="32">
        <f t="shared" si="157"/>
        <v>0</v>
      </c>
      <c r="AT57" s="32">
        <f t="shared" si="158"/>
        <v>0</v>
      </c>
      <c r="AU57" s="32">
        <f t="shared" si="159"/>
        <v>0.22381523914729098</v>
      </c>
      <c r="AV57" s="32">
        <f t="shared" si="160"/>
        <v>0.16817313185054145</v>
      </c>
      <c r="AW57" s="32">
        <f t="shared" si="161"/>
        <v>0.60421481377276054</v>
      </c>
      <c r="AX57" s="32">
        <f t="shared" si="162"/>
        <v>0.84662640497023378</v>
      </c>
      <c r="AY57" s="32">
        <f t="shared" si="163"/>
        <v>9.5231619205468104E-2</v>
      </c>
      <c r="BA57" s="6"/>
      <c r="BB57" s="15">
        <f t="shared" si="198"/>
        <v>37264</v>
      </c>
      <c r="BC57" s="30">
        <f t="shared" si="199"/>
        <v>0</v>
      </c>
      <c r="BD57" s="30">
        <f t="shared" si="199"/>
        <v>0</v>
      </c>
      <c r="BE57" s="30">
        <f t="shared" si="199"/>
        <v>0.96442907018948087</v>
      </c>
      <c r="BF57" s="30">
        <f t="shared" si="199"/>
        <v>1.0662048418421712</v>
      </c>
      <c r="BG57" s="30">
        <f t="shared" si="199"/>
        <v>1.0190143464408978</v>
      </c>
      <c r="BH57" s="30">
        <f t="shared" si="199"/>
        <v>1.1390899246612345</v>
      </c>
      <c r="BI57" s="30">
        <f t="shared" si="199"/>
        <v>1.4753089232079926</v>
      </c>
      <c r="BJ57" s="9"/>
      <c r="BK57" s="31">
        <f t="shared" si="165"/>
        <v>1</v>
      </c>
      <c r="BL57" s="31">
        <f t="shared" si="166"/>
        <v>1</v>
      </c>
      <c r="BM57" s="31">
        <f t="shared" si="167"/>
        <v>1</v>
      </c>
      <c r="BN57" s="31">
        <f t="shared" si="168"/>
        <v>0</v>
      </c>
      <c r="BO57" s="31">
        <f t="shared" si="169"/>
        <v>1</v>
      </c>
      <c r="BP57" s="31">
        <f t="shared" si="170"/>
        <v>0</v>
      </c>
      <c r="BQ57" s="31">
        <f t="shared" si="171"/>
        <v>1</v>
      </c>
      <c r="BS57" s="32">
        <f t="shared" si="172"/>
        <v>0</v>
      </c>
      <c r="BT57" s="32">
        <f t="shared" si="173"/>
        <v>0</v>
      </c>
      <c r="BU57" s="32">
        <f t="shared" si="174"/>
        <v>6.5289205629102301E-2</v>
      </c>
      <c r="BV57" s="32">
        <f t="shared" si="175"/>
        <v>1.9448206697201473</v>
      </c>
      <c r="BW57" s="32">
        <f t="shared" si="176"/>
        <v>0.24538760976207552</v>
      </c>
      <c r="BX57" s="32">
        <f t="shared" si="177"/>
        <v>1.7081610385245918</v>
      </c>
      <c r="BY57" s="32">
        <f t="shared" si="178"/>
        <v>1.2735942914644698</v>
      </c>
      <c r="CA57" s="6"/>
      <c r="CB57" s="15">
        <f t="shared" si="200"/>
        <v>374</v>
      </c>
      <c r="CC57" s="30">
        <f t="shared" si="201"/>
        <v>0</v>
      </c>
      <c r="CD57" s="30">
        <f t="shared" si="201"/>
        <v>0</v>
      </c>
      <c r="CE57" s="30">
        <f t="shared" si="201"/>
        <v>0</v>
      </c>
      <c r="CF57" s="30">
        <f t="shared" si="201"/>
        <v>0</v>
      </c>
      <c r="CG57" s="30">
        <f t="shared" si="201"/>
        <v>0</v>
      </c>
      <c r="CH57" s="30">
        <f t="shared" si="201"/>
        <v>0</v>
      </c>
      <c r="CI57" s="30">
        <f t="shared" si="201"/>
        <v>0</v>
      </c>
      <c r="CJ57" s="9"/>
      <c r="CK57" s="31">
        <f t="shared" si="180"/>
        <v>1</v>
      </c>
      <c r="CL57" s="31">
        <f t="shared" si="181"/>
        <v>1</v>
      </c>
      <c r="CM57" s="31">
        <f t="shared" si="182"/>
        <v>1</v>
      </c>
      <c r="CN57" s="31">
        <f t="shared" si="183"/>
        <v>1</v>
      </c>
      <c r="CO57" s="31">
        <f t="shared" si="184"/>
        <v>1</v>
      </c>
      <c r="CP57" s="31">
        <f t="shared" si="185"/>
        <v>1</v>
      </c>
      <c r="CQ57" s="31">
        <f t="shared" si="186"/>
        <v>1</v>
      </c>
      <c r="CS57" s="32">
        <f t="shared" si="187"/>
        <v>0</v>
      </c>
      <c r="CT57" s="32">
        <f t="shared" si="188"/>
        <v>0</v>
      </c>
      <c r="CU57" s="32">
        <f t="shared" si="189"/>
        <v>0</v>
      </c>
      <c r="CV57" s="32">
        <f t="shared" si="190"/>
        <v>0</v>
      </c>
      <c r="CW57" s="32">
        <f t="shared" si="191"/>
        <v>0</v>
      </c>
      <c r="CX57" s="32">
        <f t="shared" si="192"/>
        <v>0</v>
      </c>
      <c r="CY57" s="32">
        <f t="shared" si="193"/>
        <v>0</v>
      </c>
    </row>
    <row r="58" spans="2:103" x14ac:dyDescent="0.25">
      <c r="B58" s="15">
        <f t="shared" si="194"/>
        <v>41289</v>
      </c>
      <c r="C58" s="30">
        <f t="shared" si="195"/>
        <v>0</v>
      </c>
      <c r="D58" s="30">
        <f t="shared" si="195"/>
        <v>0</v>
      </c>
      <c r="E58" s="30">
        <f t="shared" si="195"/>
        <v>1.1645567646108519</v>
      </c>
      <c r="F58" s="30">
        <f t="shared" si="195"/>
        <v>1.3480515033127098</v>
      </c>
      <c r="G58" s="30">
        <f t="shared" si="195"/>
        <v>1.2564396068507242</v>
      </c>
      <c r="H58" s="30">
        <f t="shared" si="195"/>
        <v>0.97477298555916658</v>
      </c>
      <c r="I58" s="30">
        <f t="shared" si="195"/>
        <v>1.7614591991611057</v>
      </c>
      <c r="J58" s="9"/>
      <c r="K58" s="31">
        <f t="shared" si="135"/>
        <v>1</v>
      </c>
      <c r="L58" s="31">
        <f t="shared" si="136"/>
        <v>1</v>
      </c>
      <c r="M58" s="31">
        <f t="shared" si="137"/>
        <v>1</v>
      </c>
      <c r="N58" s="31">
        <f t="shared" si="138"/>
        <v>0</v>
      </c>
      <c r="O58" s="31">
        <f t="shared" si="139"/>
        <v>0</v>
      </c>
      <c r="P58" s="31">
        <f t="shared" si="140"/>
        <v>1</v>
      </c>
      <c r="Q58" s="31">
        <f t="shared" si="141"/>
        <v>1</v>
      </c>
      <c r="S58" s="32">
        <f t="shared" si="142"/>
        <v>0</v>
      </c>
      <c r="T58" s="32">
        <f t="shared" si="143"/>
        <v>0</v>
      </c>
      <c r="U58" s="32">
        <f t="shared" si="144"/>
        <v>0.52063301033035647</v>
      </c>
      <c r="V58" s="32">
        <f t="shared" si="145"/>
        <v>1.8462566481615892</v>
      </c>
      <c r="W58" s="32">
        <f t="shared" si="146"/>
        <v>1.6212377813141099</v>
      </c>
      <c r="X58" s="32">
        <f t="shared" si="147"/>
        <v>0.11016416031706935</v>
      </c>
      <c r="Y58" s="32">
        <f t="shared" si="148"/>
        <v>0.63078225075144823</v>
      </c>
      <c r="AA58" s="6"/>
      <c r="AB58" s="15">
        <f t="shared" si="196"/>
        <v>39462</v>
      </c>
      <c r="AC58" s="30">
        <f t="shared" si="197"/>
        <v>0</v>
      </c>
      <c r="AD58" s="30">
        <f t="shared" si="197"/>
        <v>0</v>
      </c>
      <c r="AE58" s="30">
        <f t="shared" si="197"/>
        <v>1.006566009348512</v>
      </c>
      <c r="AF58" s="30">
        <f t="shared" si="197"/>
        <v>0.82484868787482357</v>
      </c>
      <c r="AG58" s="30">
        <f t="shared" si="197"/>
        <v>0.62126408242299547</v>
      </c>
      <c r="AH58" s="30">
        <f t="shared" si="197"/>
        <v>0.62750763690576228</v>
      </c>
      <c r="AI58" s="30">
        <f t="shared" si="197"/>
        <v>0.90847015224491368</v>
      </c>
      <c r="AJ58" s="9"/>
      <c r="AK58" s="31">
        <f t="shared" si="150"/>
        <v>1</v>
      </c>
      <c r="AL58" s="31">
        <f t="shared" si="151"/>
        <v>1</v>
      </c>
      <c r="AM58" s="31">
        <f t="shared" si="152"/>
        <v>1</v>
      </c>
      <c r="AN58" s="31">
        <f t="shared" si="153"/>
        <v>1</v>
      </c>
      <c r="AO58" s="31">
        <f t="shared" si="154"/>
        <v>1</v>
      </c>
      <c r="AP58" s="31">
        <f t="shared" si="155"/>
        <v>1</v>
      </c>
      <c r="AQ58" s="31">
        <f t="shared" si="156"/>
        <v>1</v>
      </c>
      <c r="AS58" s="32">
        <f t="shared" si="157"/>
        <v>0</v>
      </c>
      <c r="AT58" s="32">
        <f t="shared" si="158"/>
        <v>0</v>
      </c>
      <c r="AU58" s="32">
        <f t="shared" si="159"/>
        <v>0.23987656729639142</v>
      </c>
      <c r="AV58" s="32">
        <f t="shared" si="160"/>
        <v>0.29776211394189311</v>
      </c>
      <c r="AW58" s="32">
        <f t="shared" si="161"/>
        <v>0.70476943666274827</v>
      </c>
      <c r="AX58" s="32">
        <f t="shared" si="162"/>
        <v>1.0473158897402552</v>
      </c>
      <c r="AY58" s="32">
        <f t="shared" si="163"/>
        <v>1.1549819284811789</v>
      </c>
      <c r="BA58" s="6"/>
      <c r="BB58" s="15">
        <f t="shared" si="198"/>
        <v>37271</v>
      </c>
      <c r="BC58" s="30">
        <f t="shared" si="199"/>
        <v>0</v>
      </c>
      <c r="BD58" s="30">
        <f t="shared" si="199"/>
        <v>0</v>
      </c>
      <c r="BE58" s="30">
        <f t="shared" si="199"/>
        <v>0.97648725326650576</v>
      </c>
      <c r="BF58" s="30">
        <f t="shared" si="199"/>
        <v>0.96827262450537877</v>
      </c>
      <c r="BG58" s="30">
        <f t="shared" si="199"/>
        <v>1.0079955273563099</v>
      </c>
      <c r="BH58" s="30">
        <f t="shared" si="199"/>
        <v>1.0707684969603846</v>
      </c>
      <c r="BI58" s="30">
        <f t="shared" si="199"/>
        <v>1.347885890895069</v>
      </c>
      <c r="BJ58" s="9"/>
      <c r="BK58" s="31">
        <f t="shared" si="165"/>
        <v>1</v>
      </c>
      <c r="BL58" s="31">
        <f t="shared" si="166"/>
        <v>1</v>
      </c>
      <c r="BM58" s="31">
        <f t="shared" si="167"/>
        <v>1</v>
      </c>
      <c r="BN58" s="31">
        <f t="shared" si="168"/>
        <v>1</v>
      </c>
      <c r="BO58" s="31">
        <f t="shared" si="169"/>
        <v>1</v>
      </c>
      <c r="BP58" s="31">
        <f t="shared" si="170"/>
        <v>1</v>
      </c>
      <c r="BQ58" s="31">
        <f t="shared" si="171"/>
        <v>1</v>
      </c>
      <c r="BS58" s="32">
        <f t="shared" si="172"/>
        <v>0</v>
      </c>
      <c r="BT58" s="32">
        <f t="shared" si="173"/>
        <v>0</v>
      </c>
      <c r="BU58" s="32">
        <f t="shared" si="174"/>
        <v>9.8139288986752851E-2</v>
      </c>
      <c r="BV58" s="32">
        <f t="shared" si="175"/>
        <v>0.96221867965963448</v>
      </c>
      <c r="BW58" s="32">
        <f t="shared" si="176"/>
        <v>0.14472715560727081</v>
      </c>
      <c r="BX58" s="32">
        <f t="shared" si="177"/>
        <v>0.69466793853501241</v>
      </c>
      <c r="BY58" s="32">
        <f t="shared" si="178"/>
        <v>0.38119762946793689</v>
      </c>
      <c r="CA58" s="6"/>
      <c r="CB58" s="15">
        <f t="shared" si="200"/>
        <v>381</v>
      </c>
      <c r="CC58" s="30">
        <f t="shared" si="201"/>
        <v>0</v>
      </c>
      <c r="CD58" s="30">
        <f t="shared" si="201"/>
        <v>0</v>
      </c>
      <c r="CE58" s="30">
        <f t="shared" si="201"/>
        <v>0</v>
      </c>
      <c r="CF58" s="30">
        <f t="shared" si="201"/>
        <v>0</v>
      </c>
      <c r="CG58" s="30">
        <f t="shared" si="201"/>
        <v>0</v>
      </c>
      <c r="CH58" s="30">
        <f t="shared" si="201"/>
        <v>0</v>
      </c>
      <c r="CI58" s="30">
        <f t="shared" si="201"/>
        <v>0</v>
      </c>
      <c r="CJ58" s="9"/>
      <c r="CK58" s="31">
        <f t="shared" si="180"/>
        <v>1</v>
      </c>
      <c r="CL58" s="31">
        <f t="shared" si="181"/>
        <v>1</v>
      </c>
      <c r="CM58" s="31">
        <f t="shared" si="182"/>
        <v>1</v>
      </c>
      <c r="CN58" s="31">
        <f t="shared" si="183"/>
        <v>1</v>
      </c>
      <c r="CO58" s="31">
        <f t="shared" si="184"/>
        <v>1</v>
      </c>
      <c r="CP58" s="31">
        <f t="shared" si="185"/>
        <v>1</v>
      </c>
      <c r="CQ58" s="31">
        <f t="shared" si="186"/>
        <v>1</v>
      </c>
      <c r="CS58" s="32">
        <f t="shared" si="187"/>
        <v>0</v>
      </c>
      <c r="CT58" s="32">
        <f t="shared" si="188"/>
        <v>0</v>
      </c>
      <c r="CU58" s="32">
        <f t="shared" si="189"/>
        <v>0</v>
      </c>
      <c r="CV58" s="32">
        <f t="shared" si="190"/>
        <v>0</v>
      </c>
      <c r="CW58" s="32">
        <f t="shared" si="191"/>
        <v>0</v>
      </c>
      <c r="CX58" s="32">
        <f t="shared" si="192"/>
        <v>0</v>
      </c>
      <c r="CY58" s="32">
        <f t="shared" si="193"/>
        <v>0</v>
      </c>
    </row>
    <row r="59" spans="2:103" x14ac:dyDescent="0.25">
      <c r="B59" s="15">
        <f t="shared" si="194"/>
        <v>41296</v>
      </c>
      <c r="C59" s="30">
        <f t="shared" si="195"/>
        <v>0</v>
      </c>
      <c r="D59" s="30">
        <f t="shared" si="195"/>
        <v>0</v>
      </c>
      <c r="E59" s="30">
        <f t="shared" si="195"/>
        <v>0</v>
      </c>
      <c r="F59" s="30">
        <f t="shared" si="195"/>
        <v>1.1699679077114871</v>
      </c>
      <c r="G59" s="30">
        <f t="shared" si="195"/>
        <v>1.1750468157878897</v>
      </c>
      <c r="H59" s="30">
        <f t="shared" si="195"/>
        <v>1.0223547216089617</v>
      </c>
      <c r="I59" s="30">
        <f t="shared" si="195"/>
        <v>2.588458481016422</v>
      </c>
      <c r="J59" s="9"/>
      <c r="K59" s="31">
        <f t="shared" si="135"/>
        <v>1</v>
      </c>
      <c r="L59" s="31">
        <f t="shared" si="136"/>
        <v>1</v>
      </c>
      <c r="M59" s="31">
        <f t="shared" si="137"/>
        <v>0</v>
      </c>
      <c r="N59" s="31">
        <f t="shared" si="138"/>
        <v>1</v>
      </c>
      <c r="O59" s="31">
        <f t="shared" si="139"/>
        <v>1</v>
      </c>
      <c r="P59" s="31">
        <f t="shared" si="140"/>
        <v>1</v>
      </c>
      <c r="Q59" s="31">
        <f t="shared" si="141"/>
        <v>1</v>
      </c>
      <c r="S59" s="32">
        <f t="shared" si="142"/>
        <v>0</v>
      </c>
      <c r="T59" s="32">
        <f t="shared" si="143"/>
        <v>0</v>
      </c>
      <c r="U59" s="32">
        <f t="shared" si="144"/>
        <v>2.4531991592654618</v>
      </c>
      <c r="V59" s="32">
        <f t="shared" si="145"/>
        <v>3.024398905014223E-2</v>
      </c>
      <c r="W59" s="32">
        <f t="shared" si="146"/>
        <v>0.76641343201368606</v>
      </c>
      <c r="X59" s="32">
        <f t="shared" si="147"/>
        <v>0.41993577824365702</v>
      </c>
      <c r="Y59" s="32">
        <f t="shared" si="148"/>
        <v>0.68718582933274797</v>
      </c>
      <c r="AA59" s="6"/>
      <c r="AB59" s="15">
        <f t="shared" si="196"/>
        <v>39469</v>
      </c>
      <c r="AC59" s="30">
        <f t="shared" si="197"/>
        <v>0</v>
      </c>
      <c r="AD59" s="30">
        <f t="shared" si="197"/>
        <v>0</v>
      </c>
      <c r="AE59" s="30">
        <f t="shared" si="197"/>
        <v>0</v>
      </c>
      <c r="AF59" s="30">
        <f t="shared" si="197"/>
        <v>0.57122031258213368</v>
      </c>
      <c r="AG59" s="30">
        <f t="shared" si="197"/>
        <v>0.43943980581916903</v>
      </c>
      <c r="AH59" s="30">
        <f t="shared" si="197"/>
        <v>0.60905038249857357</v>
      </c>
      <c r="AI59" s="30">
        <f t="shared" si="197"/>
        <v>1.1467562451151025</v>
      </c>
      <c r="AJ59" s="9"/>
      <c r="AK59" s="31">
        <f t="shared" si="150"/>
        <v>1</v>
      </c>
      <c r="AL59" s="31">
        <f t="shared" si="151"/>
        <v>1</v>
      </c>
      <c r="AM59" s="31">
        <f t="shared" si="152"/>
        <v>0</v>
      </c>
      <c r="AN59" s="31">
        <f t="shared" si="153"/>
        <v>1</v>
      </c>
      <c r="AO59" s="31">
        <f t="shared" si="154"/>
        <v>0</v>
      </c>
      <c r="AP59" s="31">
        <f t="shared" si="155"/>
        <v>1</v>
      </c>
      <c r="AQ59" s="31">
        <f t="shared" si="156"/>
        <v>1</v>
      </c>
      <c r="AS59" s="32">
        <f t="shared" si="157"/>
        <v>0</v>
      </c>
      <c r="AT59" s="32">
        <f t="shared" si="158"/>
        <v>0</v>
      </c>
      <c r="AU59" s="32">
        <f t="shared" si="159"/>
        <v>2.4791569954121377</v>
      </c>
      <c r="AV59" s="32">
        <f t="shared" si="160"/>
        <v>1.3268829556747614</v>
      </c>
      <c r="AW59" s="32">
        <f t="shared" si="161"/>
        <v>1.7711512934822355</v>
      </c>
      <c r="AX59" s="32">
        <f t="shared" si="162"/>
        <v>1.1431582511811602</v>
      </c>
      <c r="AY59" s="32">
        <f t="shared" si="163"/>
        <v>0.40553710433969092</v>
      </c>
      <c r="BA59" s="6"/>
      <c r="BB59" s="15">
        <f t="shared" si="198"/>
        <v>37278</v>
      </c>
      <c r="BC59" s="30">
        <f t="shared" si="199"/>
        <v>0</v>
      </c>
      <c r="BD59" s="30">
        <f t="shared" si="199"/>
        <v>0</v>
      </c>
      <c r="BE59" s="30">
        <f t="shared" si="199"/>
        <v>0</v>
      </c>
      <c r="BF59" s="30">
        <f t="shared" si="199"/>
        <v>1.0234403939549508</v>
      </c>
      <c r="BG59" s="30">
        <f t="shared" si="199"/>
        <v>1.0018876076925063</v>
      </c>
      <c r="BH59" s="30">
        <f t="shared" si="199"/>
        <v>0.95396442510919188</v>
      </c>
      <c r="BI59" s="30">
        <f t="shared" si="199"/>
        <v>1.3413697091099703</v>
      </c>
      <c r="BJ59" s="9"/>
      <c r="BK59" s="31">
        <f t="shared" si="165"/>
        <v>1</v>
      </c>
      <c r="BL59" s="31">
        <f t="shared" si="166"/>
        <v>1</v>
      </c>
      <c r="BM59" s="31">
        <f t="shared" si="167"/>
        <v>0</v>
      </c>
      <c r="BN59" s="31">
        <f t="shared" si="168"/>
        <v>0</v>
      </c>
      <c r="BO59" s="31">
        <f t="shared" si="169"/>
        <v>1</v>
      </c>
      <c r="BP59" s="31">
        <f t="shared" si="170"/>
        <v>1</v>
      </c>
      <c r="BQ59" s="31">
        <f t="shared" si="171"/>
        <v>1</v>
      </c>
      <c r="BS59" s="32">
        <f t="shared" si="172"/>
        <v>0</v>
      </c>
      <c r="BT59" s="32">
        <f t="shared" si="173"/>
        <v>0</v>
      </c>
      <c r="BU59" s="32">
        <f t="shared" si="174"/>
        <v>2.5621029268249562</v>
      </c>
      <c r="BV59" s="32">
        <f t="shared" si="175"/>
        <v>1.5157439803472099</v>
      </c>
      <c r="BW59" s="32">
        <f t="shared" si="176"/>
        <v>8.892934618870095E-2</v>
      </c>
      <c r="BX59" s="32">
        <f t="shared" si="177"/>
        <v>1.0380259593473089</v>
      </c>
      <c r="BY59" s="32">
        <f t="shared" si="178"/>
        <v>0.33556208957822314</v>
      </c>
      <c r="CA59" s="6"/>
      <c r="CB59" s="15">
        <f t="shared" si="200"/>
        <v>388</v>
      </c>
      <c r="CC59" s="30">
        <f t="shared" si="201"/>
        <v>0</v>
      </c>
      <c r="CD59" s="30">
        <f t="shared" si="201"/>
        <v>0</v>
      </c>
      <c r="CE59" s="30">
        <f t="shared" si="201"/>
        <v>0</v>
      </c>
      <c r="CF59" s="30">
        <f t="shared" si="201"/>
        <v>0</v>
      </c>
      <c r="CG59" s="30">
        <f t="shared" si="201"/>
        <v>0</v>
      </c>
      <c r="CH59" s="30">
        <f t="shared" si="201"/>
        <v>0</v>
      </c>
      <c r="CI59" s="30">
        <f t="shared" si="201"/>
        <v>0</v>
      </c>
      <c r="CJ59" s="9"/>
      <c r="CK59" s="31">
        <f t="shared" si="180"/>
        <v>1</v>
      </c>
      <c r="CL59" s="31">
        <f t="shared" si="181"/>
        <v>1</v>
      </c>
      <c r="CM59" s="31">
        <f t="shared" si="182"/>
        <v>1</v>
      </c>
      <c r="CN59" s="31">
        <f t="shared" si="183"/>
        <v>1</v>
      </c>
      <c r="CO59" s="31">
        <f t="shared" si="184"/>
        <v>1</v>
      </c>
      <c r="CP59" s="31">
        <f t="shared" si="185"/>
        <v>1</v>
      </c>
      <c r="CQ59" s="31">
        <f t="shared" si="186"/>
        <v>1</v>
      </c>
      <c r="CS59" s="32">
        <f t="shared" si="187"/>
        <v>0</v>
      </c>
      <c r="CT59" s="32">
        <f t="shared" si="188"/>
        <v>0</v>
      </c>
      <c r="CU59" s="32">
        <f t="shared" si="189"/>
        <v>0</v>
      </c>
      <c r="CV59" s="32">
        <f t="shared" si="190"/>
        <v>0</v>
      </c>
      <c r="CW59" s="32">
        <f t="shared" si="191"/>
        <v>0</v>
      </c>
      <c r="CX59" s="32">
        <f t="shared" si="192"/>
        <v>0</v>
      </c>
      <c r="CY59" s="32">
        <f t="shared" si="193"/>
        <v>0</v>
      </c>
    </row>
    <row r="60" spans="2:103" x14ac:dyDescent="0.25">
      <c r="B60" s="15">
        <f t="shared" si="194"/>
        <v>41303</v>
      </c>
      <c r="C60" s="30">
        <f t="shared" si="195"/>
        <v>0</v>
      </c>
      <c r="D60" s="30">
        <f t="shared" si="195"/>
        <v>0</v>
      </c>
      <c r="E60" s="30">
        <f t="shared" si="195"/>
        <v>1.1057561798306645</v>
      </c>
      <c r="F60" s="30">
        <f t="shared" si="195"/>
        <v>1.1473056862093509</v>
      </c>
      <c r="G60" s="30">
        <f t="shared" si="195"/>
        <v>1.1180286351851534</v>
      </c>
      <c r="H60" s="30">
        <f t="shared" si="195"/>
        <v>0.81256503007852798</v>
      </c>
      <c r="I60" s="30">
        <f t="shared" si="195"/>
        <v>2.322475282828707</v>
      </c>
      <c r="J60" s="9"/>
      <c r="K60" s="31">
        <f t="shared" si="135"/>
        <v>1</v>
      </c>
      <c r="L60" s="31">
        <f t="shared" si="136"/>
        <v>1</v>
      </c>
      <c r="M60" s="31">
        <f t="shared" si="137"/>
        <v>1</v>
      </c>
      <c r="N60" s="31">
        <f t="shared" si="138"/>
        <v>1</v>
      </c>
      <c r="O60" s="31">
        <f t="shared" si="139"/>
        <v>1</v>
      </c>
      <c r="P60" s="31">
        <f t="shared" si="140"/>
        <v>0</v>
      </c>
      <c r="Q60" s="31">
        <f t="shared" si="141"/>
        <v>1</v>
      </c>
      <c r="S60" s="32">
        <f t="shared" si="142"/>
        <v>0</v>
      </c>
      <c r="T60" s="32">
        <f t="shared" si="143"/>
        <v>0</v>
      </c>
      <c r="U60" s="32">
        <f t="shared" si="144"/>
        <v>0.37047882641747554</v>
      </c>
      <c r="V60" s="32">
        <f t="shared" si="145"/>
        <v>0.26904011704734609</v>
      </c>
      <c r="W60" s="32">
        <f t="shared" si="146"/>
        <v>0.16758239924567481</v>
      </c>
      <c r="X60" s="32">
        <f t="shared" si="147"/>
        <v>1.9172950969512708</v>
      </c>
      <c r="Y60" s="32">
        <f t="shared" si="148"/>
        <v>0.26329505609813825</v>
      </c>
      <c r="AA60" s="6"/>
      <c r="AB60" s="15">
        <f t="shared" si="196"/>
        <v>39476</v>
      </c>
      <c r="AC60" s="30">
        <f t="shared" si="197"/>
        <v>0</v>
      </c>
      <c r="AD60" s="30">
        <f t="shared" si="197"/>
        <v>0</v>
      </c>
      <c r="AE60" s="30">
        <f t="shared" si="197"/>
        <v>0.85209944907860247</v>
      </c>
      <c r="AF60" s="30">
        <f t="shared" si="197"/>
        <v>0.9169253570215945</v>
      </c>
      <c r="AG60" s="30">
        <f t="shared" si="197"/>
        <v>0.70048964746800779</v>
      </c>
      <c r="AH60" s="30">
        <f t="shared" si="197"/>
        <v>0.60743090764886465</v>
      </c>
      <c r="AI60" s="30">
        <f t="shared" si="197"/>
        <v>1.2126896078261873</v>
      </c>
      <c r="AJ60" s="9"/>
      <c r="AK60" s="31">
        <f t="shared" si="150"/>
        <v>1</v>
      </c>
      <c r="AL60" s="31">
        <f t="shared" si="151"/>
        <v>1</v>
      </c>
      <c r="AM60" s="31">
        <f t="shared" si="152"/>
        <v>1</v>
      </c>
      <c r="AN60" s="31">
        <f t="shared" si="153"/>
        <v>1</v>
      </c>
      <c r="AO60" s="31">
        <f t="shared" si="154"/>
        <v>1</v>
      </c>
      <c r="AP60" s="31">
        <f t="shared" si="155"/>
        <v>1</v>
      </c>
      <c r="AQ60" s="31">
        <f t="shared" si="156"/>
        <v>1</v>
      </c>
      <c r="AS60" s="32">
        <f t="shared" si="157"/>
        <v>0</v>
      </c>
      <c r="AT60" s="32">
        <f t="shared" si="158"/>
        <v>0</v>
      </c>
      <c r="AU60" s="32">
        <f t="shared" si="159"/>
        <v>0.17738346114611864</v>
      </c>
      <c r="AV60" s="32">
        <f t="shared" si="160"/>
        <v>0.88756956897682227</v>
      </c>
      <c r="AW60" s="32">
        <f t="shared" si="161"/>
        <v>0.24011913397321533</v>
      </c>
      <c r="AX60" s="32">
        <f t="shared" si="162"/>
        <v>1.1515676435244659</v>
      </c>
      <c r="AY60" s="32">
        <f t="shared" si="163"/>
        <v>0.1981669769987521</v>
      </c>
      <c r="BA60" s="6"/>
      <c r="BB60" s="15">
        <f t="shared" si="198"/>
        <v>37285</v>
      </c>
      <c r="BC60" s="30">
        <f t="shared" si="199"/>
        <v>0</v>
      </c>
      <c r="BD60" s="30">
        <f t="shared" si="199"/>
        <v>0</v>
      </c>
      <c r="BE60" s="30">
        <f t="shared" si="199"/>
        <v>1.0635092711871288</v>
      </c>
      <c r="BF60" s="30">
        <f t="shared" si="199"/>
        <v>0.74722015886599891</v>
      </c>
      <c r="BG60" s="30">
        <f t="shared" si="199"/>
        <v>0.74000733725531176</v>
      </c>
      <c r="BH60" s="30">
        <f t="shared" si="199"/>
        <v>0.95047500352701852</v>
      </c>
      <c r="BI60" s="30">
        <f t="shared" si="199"/>
        <v>1.3010487916143365</v>
      </c>
      <c r="BJ60" s="9"/>
      <c r="BK60" s="31">
        <f t="shared" si="165"/>
        <v>1</v>
      </c>
      <c r="BL60" s="31">
        <f t="shared" si="166"/>
        <v>1</v>
      </c>
      <c r="BM60" s="31">
        <f t="shared" si="167"/>
        <v>1</v>
      </c>
      <c r="BN60" s="31">
        <f t="shared" si="168"/>
        <v>1</v>
      </c>
      <c r="BO60" s="31">
        <f t="shared" si="169"/>
        <v>0</v>
      </c>
      <c r="BP60" s="31">
        <f t="shared" si="170"/>
        <v>1</v>
      </c>
      <c r="BQ60" s="31">
        <f t="shared" si="171"/>
        <v>1</v>
      </c>
      <c r="BS60" s="32">
        <f t="shared" si="172"/>
        <v>0</v>
      </c>
      <c r="BT60" s="32">
        <f t="shared" si="173"/>
        <v>0</v>
      </c>
      <c r="BU60" s="32">
        <f t="shared" si="174"/>
        <v>0.33521319343677125</v>
      </c>
      <c r="BV60" s="32">
        <f t="shared" si="175"/>
        <v>1.2557091744402722</v>
      </c>
      <c r="BW60" s="32">
        <f t="shared" si="176"/>
        <v>2.3034311013353324</v>
      </c>
      <c r="BX60" s="32">
        <f t="shared" si="177"/>
        <v>1.0897887051724144</v>
      </c>
      <c r="BY60" s="32">
        <f t="shared" si="178"/>
        <v>5.3177880627861947E-2</v>
      </c>
      <c r="CA60" s="6"/>
      <c r="CB60" s="15">
        <f t="shared" si="200"/>
        <v>395</v>
      </c>
      <c r="CC60" s="30">
        <f t="shared" si="201"/>
        <v>0</v>
      </c>
      <c r="CD60" s="30">
        <f t="shared" si="201"/>
        <v>0</v>
      </c>
      <c r="CE60" s="30">
        <f t="shared" si="201"/>
        <v>0</v>
      </c>
      <c r="CF60" s="30">
        <f t="shared" si="201"/>
        <v>0</v>
      </c>
      <c r="CG60" s="30">
        <f t="shared" si="201"/>
        <v>0</v>
      </c>
      <c r="CH60" s="30">
        <f t="shared" si="201"/>
        <v>0</v>
      </c>
      <c r="CI60" s="30">
        <f t="shared" si="201"/>
        <v>0</v>
      </c>
      <c r="CJ60" s="9"/>
      <c r="CK60" s="31">
        <f t="shared" si="180"/>
        <v>1</v>
      </c>
      <c r="CL60" s="31">
        <f t="shared" si="181"/>
        <v>1</v>
      </c>
      <c r="CM60" s="31">
        <f t="shared" si="182"/>
        <v>1</v>
      </c>
      <c r="CN60" s="31">
        <f t="shared" si="183"/>
        <v>1</v>
      </c>
      <c r="CO60" s="31">
        <f t="shared" si="184"/>
        <v>1</v>
      </c>
      <c r="CP60" s="31">
        <f t="shared" si="185"/>
        <v>1</v>
      </c>
      <c r="CQ60" s="31">
        <f t="shared" si="186"/>
        <v>1</v>
      </c>
      <c r="CS60" s="32">
        <f t="shared" si="187"/>
        <v>0</v>
      </c>
      <c r="CT60" s="32">
        <f t="shared" si="188"/>
        <v>0</v>
      </c>
      <c r="CU60" s="32">
        <f t="shared" si="189"/>
        <v>0</v>
      </c>
      <c r="CV60" s="32">
        <f t="shared" si="190"/>
        <v>0</v>
      </c>
      <c r="CW60" s="32">
        <f t="shared" si="191"/>
        <v>0</v>
      </c>
      <c r="CX60" s="32">
        <f t="shared" si="192"/>
        <v>0</v>
      </c>
      <c r="CY60" s="32">
        <f t="shared" si="193"/>
        <v>0</v>
      </c>
    </row>
    <row r="61" spans="2:103" x14ac:dyDescent="0.25">
      <c r="B61" s="2" t="s">
        <v>17</v>
      </c>
      <c r="C61" s="30">
        <f>SUMPRODUCT(C51:C60,J11:J20)/J21</f>
        <v>0</v>
      </c>
      <c r="D61" s="30">
        <f>SUMPRODUCT(D51:D60,J11:J20)/J21</f>
        <v>0</v>
      </c>
      <c r="E61" s="30">
        <f>SUMPRODUCT(E51:E60,J11:J20)/J21</f>
        <v>0.96067616224910768</v>
      </c>
      <c r="F61" s="30">
        <f>SUMPRODUCT(F51:F60,J11:J20)/J21</f>
        <v>1.1728381216664241</v>
      </c>
      <c r="G61" s="30">
        <f>SUMPRODUCT(G51:G60,J11:J20)/J21</f>
        <v>1.1020721416449606</v>
      </c>
      <c r="H61" s="30">
        <f>SUMPRODUCT(H51:H60,J11:J20)/J21</f>
        <v>0.98466131343293717</v>
      </c>
      <c r="I61" s="30">
        <f>SUMPRODUCT(I51:I60,J11:J20)/J21</f>
        <v>2.157262766987424</v>
      </c>
      <c r="J61" s="9" t="s">
        <v>18</v>
      </c>
      <c r="K61" s="31">
        <f>SUM(K51:K60)</f>
        <v>7</v>
      </c>
      <c r="L61" s="31">
        <f t="shared" ref="L61:Q61" si="202">SUM(L51:L60)</f>
        <v>7</v>
      </c>
      <c r="M61" s="31">
        <f t="shared" si="202"/>
        <v>6</v>
      </c>
      <c r="N61" s="31">
        <f t="shared" si="202"/>
        <v>6</v>
      </c>
      <c r="O61" s="31">
        <f t="shared" si="202"/>
        <v>5</v>
      </c>
      <c r="P61" s="31">
        <f t="shared" si="202"/>
        <v>6</v>
      </c>
      <c r="Q61" s="31">
        <f t="shared" si="202"/>
        <v>7</v>
      </c>
      <c r="AA61" s="6"/>
      <c r="AB61" s="2" t="s">
        <v>17</v>
      </c>
      <c r="AC61" s="30">
        <f>SUMPRODUCT(AC51:AC60,AJ11:AJ20)/AJ21</f>
        <v>0</v>
      </c>
      <c r="AD61" s="30">
        <f>SUMPRODUCT(AD51:AD60,AJ11:AJ20)/AJ21</f>
        <v>0</v>
      </c>
      <c r="AE61" s="30">
        <f>SUMPRODUCT(AE51:AE60,AJ11:AJ20)/AJ21</f>
        <v>0.91776548757811149</v>
      </c>
      <c r="AF61" s="30">
        <f>SUMPRODUCT(AF51:AF60,AJ11:AJ20)/AJ21</f>
        <v>0.77836412174086866</v>
      </c>
      <c r="AG61" s="30">
        <f>SUMPRODUCT(AG51:AG60,AJ11:AJ20)/AJ21</f>
        <v>0.74143134912414133</v>
      </c>
      <c r="AH61" s="30">
        <f>SUMPRODUCT(AH51:AH60,AJ11:AJ20)/AJ21</f>
        <v>0.82919899270093478</v>
      </c>
      <c r="AI61" s="30">
        <f>SUMPRODUCT(AI51:AI60,AJ11:AJ20)/AJ21</f>
        <v>1.275696827522476</v>
      </c>
      <c r="AJ61" s="9" t="s">
        <v>18</v>
      </c>
      <c r="AK61" s="31">
        <f t="shared" ref="AK61:AQ61" si="203">SUM(AK51:AK60)</f>
        <v>8</v>
      </c>
      <c r="AL61" s="31">
        <f t="shared" si="203"/>
        <v>8</v>
      </c>
      <c r="AM61" s="31">
        <f t="shared" si="203"/>
        <v>7</v>
      </c>
      <c r="AN61" s="31">
        <f t="shared" si="203"/>
        <v>6</v>
      </c>
      <c r="AO61" s="31">
        <f t="shared" si="203"/>
        <v>7</v>
      </c>
      <c r="AP61" s="31">
        <f t="shared" si="203"/>
        <v>8</v>
      </c>
      <c r="AQ61" s="31">
        <f t="shared" si="203"/>
        <v>7</v>
      </c>
      <c r="BA61" s="6"/>
      <c r="BB61" s="2" t="s">
        <v>17</v>
      </c>
      <c r="BC61" s="30">
        <f>SUMPRODUCT(BC51:BC60,BJ11:BJ20)/BJ21</f>
        <v>0</v>
      </c>
      <c r="BD61" s="30">
        <f>SUMPRODUCT(BD51:BD60,BJ11:BJ20)/BJ21</f>
        <v>0</v>
      </c>
      <c r="BE61" s="30">
        <f>SUMPRODUCT(BE51:BE60,BJ11:BJ20)/BJ21</f>
        <v>0.94046355430758921</v>
      </c>
      <c r="BF61" s="30">
        <f>SUMPRODUCT(BF51:BF60,BJ11:BJ20)/BJ21</f>
        <v>0.87237193448525618</v>
      </c>
      <c r="BG61" s="30">
        <f>SUMPRODUCT(BG51:BG60,BJ11:BJ20)/BJ21</f>
        <v>0.9921529369601747</v>
      </c>
      <c r="BH61" s="30">
        <f>SUMPRODUCT(BH51:BH60,BJ11:BJ20)/BJ21</f>
        <v>1.0239396578304425</v>
      </c>
      <c r="BI61" s="30">
        <f>SUMPRODUCT(BI51:BI60,BJ11:BJ20)/BJ21</f>
        <v>1.2934556583249124</v>
      </c>
      <c r="BJ61" s="9" t="s">
        <v>18</v>
      </c>
      <c r="BK61" s="31">
        <f t="shared" ref="BK61:BQ61" si="204">SUM(BK51:BK60)</f>
        <v>8</v>
      </c>
      <c r="BL61" s="31">
        <f t="shared" si="204"/>
        <v>8</v>
      </c>
      <c r="BM61" s="31">
        <f t="shared" si="204"/>
        <v>7</v>
      </c>
      <c r="BN61" s="31">
        <f t="shared" si="204"/>
        <v>3</v>
      </c>
      <c r="BO61" s="31">
        <f t="shared" si="204"/>
        <v>6</v>
      </c>
      <c r="BP61" s="31">
        <f t="shared" si="204"/>
        <v>7</v>
      </c>
      <c r="BQ61" s="31">
        <f t="shared" si="204"/>
        <v>8</v>
      </c>
      <c r="CA61" s="6"/>
      <c r="CB61" s="2" t="s">
        <v>17</v>
      </c>
      <c r="CC61" s="30">
        <f>SUMPRODUCT(CC51:CC60,CJ11:CJ20)/CJ21</f>
        <v>0</v>
      </c>
      <c r="CD61" s="30">
        <f>SUMPRODUCT(CD51:CD60,CJ11:CJ20)/CJ21</f>
        <v>0</v>
      </c>
      <c r="CE61" s="30">
        <f>SUMPRODUCT(CE51:CE60,CJ11:CJ20)/CJ21</f>
        <v>0</v>
      </c>
      <c r="CF61" s="30">
        <f>SUMPRODUCT(CF51:CF60,CJ11:CJ20)/CJ21</f>
        <v>0</v>
      </c>
      <c r="CG61" s="30">
        <f>SUMPRODUCT(CG51:CG60,CJ11:CJ20)/CJ21</f>
        <v>0</v>
      </c>
      <c r="CH61" s="30">
        <f>SUMPRODUCT(CH51:CH60,CJ11:CJ20)/CJ21</f>
        <v>0</v>
      </c>
      <c r="CI61" s="30">
        <f>SUMPRODUCT(CI51:CI60,CJ11:CJ20)/CJ21</f>
        <v>0</v>
      </c>
      <c r="CJ61" s="9" t="s">
        <v>18</v>
      </c>
      <c r="CK61" s="31">
        <f t="shared" ref="CK61:CQ61" si="205">SUM(CK51:CK60)</f>
        <v>8</v>
      </c>
      <c r="CL61" s="31">
        <f t="shared" si="205"/>
        <v>8</v>
      </c>
      <c r="CM61" s="31">
        <f t="shared" si="205"/>
        <v>8</v>
      </c>
      <c r="CN61" s="31">
        <f t="shared" si="205"/>
        <v>8</v>
      </c>
      <c r="CO61" s="31">
        <f t="shared" si="205"/>
        <v>8</v>
      </c>
      <c r="CP61" s="31">
        <f t="shared" si="205"/>
        <v>8</v>
      </c>
      <c r="CQ61" s="31">
        <f t="shared" si="205"/>
        <v>8</v>
      </c>
    </row>
    <row r="62" spans="2:103" x14ac:dyDescent="0.25">
      <c r="B62" s="39" t="s">
        <v>19</v>
      </c>
      <c r="C62" s="40">
        <f t="shared" ref="C62:I62" si="206">IF(K61=0,0,SUMPRODUCT(C51:C60,K51:K60)/K61)</f>
        <v>0</v>
      </c>
      <c r="D62" s="40">
        <f t="shared" si="206"/>
        <v>0</v>
      </c>
      <c r="E62" s="40">
        <f t="shared" si="206"/>
        <v>1.1142348829988102</v>
      </c>
      <c r="F62" s="40">
        <f t="shared" si="206"/>
        <v>1.172442245003114</v>
      </c>
      <c r="G62" s="40">
        <f t="shared" si="206"/>
        <v>1.1217666141370741</v>
      </c>
      <c r="H62" s="40">
        <f t="shared" si="206"/>
        <v>1.0107875795641614</v>
      </c>
      <c r="I62" s="40">
        <f t="shared" si="206"/>
        <v>2.322586019414199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7">IF(AK61=0,0,SUMPRODUCT(AC51:AC60,AK51:AK60)/AK61)</f>
        <v>0</v>
      </c>
      <c r="AD62" s="40">
        <f t="shared" si="207"/>
        <v>0</v>
      </c>
      <c r="AE62" s="40">
        <f t="shared" si="207"/>
        <v>1.037127055457572</v>
      </c>
      <c r="AF62" s="40">
        <f t="shared" si="207"/>
        <v>0.81779999904155254</v>
      </c>
      <c r="AG62" s="40">
        <f t="shared" si="207"/>
        <v>0.74763461947115772</v>
      </c>
      <c r="AH62" s="40">
        <f t="shared" si="207"/>
        <v>0.80784886678855139</v>
      </c>
      <c r="AI62" s="40">
        <f t="shared" si="207"/>
        <v>1.2348970568321331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8">IF(BK61=0,0,SUMPRODUCT(BC51:BC60,BK51:BK60)/BK61)</f>
        <v>0</v>
      </c>
      <c r="BD62" s="40">
        <f t="shared" si="208"/>
        <v>0</v>
      </c>
      <c r="BE62" s="40">
        <f t="shared" si="208"/>
        <v>1.0663102841097574</v>
      </c>
      <c r="BF62" s="40">
        <f t="shared" si="208"/>
        <v>0.89910661195829766</v>
      </c>
      <c r="BG62" s="40">
        <f t="shared" si="208"/>
        <v>0.98985279106839374</v>
      </c>
      <c r="BH62" s="40">
        <f t="shared" si="208"/>
        <v>1.0109095708303928</v>
      </c>
      <c r="BI62" s="40">
        <f t="shared" si="208"/>
        <v>1.3301376156155265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9">IF(CK61=0,0,SUMPRODUCT(CC51:CC60,CK51:CK60)/CK61)</f>
        <v>0</v>
      </c>
      <c r="CD62" s="40">
        <f t="shared" si="209"/>
        <v>0</v>
      </c>
      <c r="CE62" s="40">
        <f t="shared" si="209"/>
        <v>0</v>
      </c>
      <c r="CF62" s="40">
        <f t="shared" si="209"/>
        <v>0</v>
      </c>
      <c r="CG62" s="40">
        <f t="shared" si="209"/>
        <v>0</v>
      </c>
      <c r="CH62" s="40">
        <f t="shared" si="209"/>
        <v>0</v>
      </c>
      <c r="CI62" s="40">
        <f t="shared" si="209"/>
        <v>0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0</v>
      </c>
      <c r="D63" s="62">
        <f>STDEV(D51:D54,D57:D58,D60)</f>
        <v>0</v>
      </c>
      <c r="E63" s="30">
        <f t="shared" ref="E63:I63" si="210">STDEV(E51:E54,E57:E60)</f>
        <v>0.39160137432003433</v>
      </c>
      <c r="F63" s="30">
        <f t="shared" si="210"/>
        <v>9.4901963830843636E-2</v>
      </c>
      <c r="G63" s="30">
        <f t="shared" si="210"/>
        <v>9.5215807936969973E-2</v>
      </c>
      <c r="H63" s="30">
        <f t="shared" si="210"/>
        <v>8.9759935039766661E-2</v>
      </c>
      <c r="I63" s="30">
        <f t="shared" si="210"/>
        <v>0.6274805090897837</v>
      </c>
      <c r="AA63" s="6"/>
      <c r="AB63" s="2" t="s">
        <v>20</v>
      </c>
      <c r="AC63" s="30">
        <f t="shared" ref="AC63:AI63" si="211">STDEV(AC51:AC54,AC57:AC60)</f>
        <v>0</v>
      </c>
      <c r="AD63" s="62">
        <f>STDEV(AD51:AD54,AD57:AD58,AD60)</f>
        <v>0</v>
      </c>
      <c r="AE63" s="30">
        <f t="shared" si="211"/>
        <v>0.37019256516489435</v>
      </c>
      <c r="AF63" s="30">
        <f t="shared" si="211"/>
        <v>0.15611309819967947</v>
      </c>
      <c r="AG63" s="30">
        <f t="shared" si="211"/>
        <v>0.17050578593499541</v>
      </c>
      <c r="AH63" s="30">
        <f t="shared" si="211"/>
        <v>0.19257929510187605</v>
      </c>
      <c r="AI63" s="30">
        <f t="shared" si="211"/>
        <v>0.31795014815554018</v>
      </c>
      <c r="BA63" s="6"/>
      <c r="BB63" s="2" t="s">
        <v>20</v>
      </c>
      <c r="BC63" s="30">
        <f t="shared" ref="BC63:BI63" si="212">STDEV(BC51:BC54,BC57:BC60)</f>
        <v>0</v>
      </c>
      <c r="BD63" s="62">
        <f>STDEV(BD51:BD54,BD57:BD58,BD60)</f>
        <v>0</v>
      </c>
      <c r="BE63" s="30">
        <f t="shared" ref="BE63" si="213">STDEV(BE51:BE54,BE57:BE60)</f>
        <v>0.36706704655032851</v>
      </c>
      <c r="BF63" s="30">
        <f t="shared" si="212"/>
        <v>9.9666211067577198E-2</v>
      </c>
      <c r="BG63" s="30">
        <f t="shared" si="212"/>
        <v>0.10946522323098377</v>
      </c>
      <c r="BH63" s="30">
        <f t="shared" si="212"/>
        <v>6.7411833096399365E-2</v>
      </c>
      <c r="BI63" s="30">
        <f t="shared" si="212"/>
        <v>0.14278743717826523</v>
      </c>
      <c r="CA63" s="6"/>
      <c r="CB63" s="2" t="s">
        <v>20</v>
      </c>
      <c r="CC63" s="30">
        <f t="shared" ref="CC63:CI63" si="214">STDEV(CC51:CC54,CC57:CC60)</f>
        <v>0</v>
      </c>
      <c r="CD63" s="62">
        <f>STDEV(CD51:CD54,CD57:CD58,CD60)</f>
        <v>0</v>
      </c>
      <c r="CE63" s="30">
        <f t="shared" ref="CE63" si="215">STDEV(CE51:CE54,CE57:CE60)</f>
        <v>0</v>
      </c>
      <c r="CF63" s="30">
        <f t="shared" si="214"/>
        <v>0</v>
      </c>
      <c r="CG63" s="30">
        <f t="shared" si="214"/>
        <v>0</v>
      </c>
      <c r="CH63" s="30">
        <f t="shared" si="214"/>
        <v>0</v>
      </c>
      <c r="CI63" s="30">
        <f t="shared" si="214"/>
        <v>0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Sat</v>
      </c>
      <c r="L69" s="13" t="str">
        <f t="shared" ref="L69:Q69" si="216">D$10</f>
        <v>Sun</v>
      </c>
      <c r="M69" s="13" t="str">
        <f t="shared" si="216"/>
        <v>Mon</v>
      </c>
      <c r="N69" s="13" t="str">
        <f t="shared" si="216"/>
        <v>Tue</v>
      </c>
      <c r="O69" s="13" t="str">
        <f t="shared" si="216"/>
        <v>Wed</v>
      </c>
      <c r="P69" s="13" t="str">
        <f t="shared" si="216"/>
        <v>Thu</v>
      </c>
      <c r="Q69" s="13" t="str">
        <f t="shared" si="216"/>
        <v>Fri</v>
      </c>
      <c r="S69" s="13" t="str">
        <f>C$10</f>
        <v>Sat</v>
      </c>
      <c r="T69" s="13" t="str">
        <f t="shared" ref="T69:Y69" si="217">D$10</f>
        <v>Sun</v>
      </c>
      <c r="U69" s="13" t="str">
        <f t="shared" si="217"/>
        <v>Mon</v>
      </c>
      <c r="V69" s="13" t="str">
        <f t="shared" si="217"/>
        <v>Tue</v>
      </c>
      <c r="W69" s="13" t="str">
        <f t="shared" si="217"/>
        <v>Wed</v>
      </c>
      <c r="X69" s="13" t="str">
        <f t="shared" si="217"/>
        <v>Thu</v>
      </c>
      <c r="Y69" s="13" t="str">
        <f t="shared" si="217"/>
        <v>Fri</v>
      </c>
      <c r="AA69" s="6"/>
      <c r="AH69" s="24"/>
      <c r="AI69" s="24"/>
      <c r="AK69" s="13" t="str">
        <f>AC$10</f>
        <v>Sat</v>
      </c>
      <c r="AL69" s="13" t="str">
        <f t="shared" ref="AL69:AQ69" si="218">AD$10</f>
        <v>Sun</v>
      </c>
      <c r="AM69" s="13" t="str">
        <f t="shared" si="218"/>
        <v>Mon</v>
      </c>
      <c r="AN69" s="13" t="str">
        <f t="shared" si="218"/>
        <v>Tue</v>
      </c>
      <c r="AO69" s="13" t="str">
        <f t="shared" si="218"/>
        <v>Wed</v>
      </c>
      <c r="AP69" s="13" t="str">
        <f t="shared" si="218"/>
        <v>Thu</v>
      </c>
      <c r="AQ69" s="13" t="str">
        <f t="shared" si="218"/>
        <v>Fri</v>
      </c>
      <c r="AS69" s="13" t="str">
        <f>AC$10</f>
        <v>Sat</v>
      </c>
      <c r="AT69" s="13" t="str">
        <f t="shared" ref="AT69:AY69" si="219">AD$10</f>
        <v>Sun</v>
      </c>
      <c r="AU69" s="13" t="str">
        <f t="shared" si="219"/>
        <v>Mon</v>
      </c>
      <c r="AV69" s="13" t="str">
        <f t="shared" si="219"/>
        <v>Tue</v>
      </c>
      <c r="AW69" s="13" t="str">
        <f t="shared" si="219"/>
        <v>Wed</v>
      </c>
      <c r="AX69" s="13" t="str">
        <f t="shared" si="219"/>
        <v>Thu</v>
      </c>
      <c r="AY69" s="13" t="str">
        <f t="shared" si="219"/>
        <v>Fri</v>
      </c>
      <c r="BA69" s="6"/>
      <c r="BH69" s="24"/>
      <c r="BI69" s="24"/>
      <c r="BK69" s="13" t="str">
        <f>BC$10</f>
        <v>Sat</v>
      </c>
      <c r="BL69" s="13" t="str">
        <f t="shared" ref="BL69:BQ69" si="220">BD$10</f>
        <v>Sun</v>
      </c>
      <c r="BM69" s="13" t="str">
        <f t="shared" si="220"/>
        <v>Mon</v>
      </c>
      <c r="BN69" s="13" t="str">
        <f t="shared" si="220"/>
        <v>Tue</v>
      </c>
      <c r="BO69" s="13" t="str">
        <f t="shared" si="220"/>
        <v>Wed</v>
      </c>
      <c r="BP69" s="13" t="str">
        <f t="shared" si="220"/>
        <v>Thu</v>
      </c>
      <c r="BQ69" s="13" t="str">
        <f t="shared" si="220"/>
        <v>Fri</v>
      </c>
      <c r="BS69" s="13" t="str">
        <f>BC$10</f>
        <v>Sat</v>
      </c>
      <c r="BT69" s="13" t="str">
        <f t="shared" ref="BT69:BY69" si="221">BD$10</f>
        <v>Sun</v>
      </c>
      <c r="BU69" s="13" t="str">
        <f t="shared" si="221"/>
        <v>Mon</v>
      </c>
      <c r="BV69" s="13" t="str">
        <f t="shared" si="221"/>
        <v>Tue</v>
      </c>
      <c r="BW69" s="13" t="str">
        <f t="shared" si="221"/>
        <v>Wed</v>
      </c>
      <c r="BX69" s="13" t="str">
        <f t="shared" si="221"/>
        <v>Thu</v>
      </c>
      <c r="BY69" s="13" t="str">
        <f t="shared" si="221"/>
        <v>Fri</v>
      </c>
      <c r="CA69" s="6"/>
      <c r="CH69" s="24"/>
      <c r="CI69" s="24"/>
      <c r="CK69" s="13" t="str">
        <f>CC$10</f>
        <v>Sat</v>
      </c>
      <c r="CL69" s="13" t="str">
        <f t="shared" ref="CL69:CQ69" si="222">CD$10</f>
        <v>Sun</v>
      </c>
      <c r="CM69" s="13" t="str">
        <f t="shared" si="222"/>
        <v>Mon</v>
      </c>
      <c r="CN69" s="13" t="str">
        <f t="shared" si="222"/>
        <v>Tue</v>
      </c>
      <c r="CO69" s="13" t="str">
        <f t="shared" si="222"/>
        <v>Wed</v>
      </c>
      <c r="CP69" s="13" t="str">
        <f t="shared" si="222"/>
        <v>Thu</v>
      </c>
      <c r="CQ69" s="13" t="str">
        <f t="shared" si="222"/>
        <v>Fri</v>
      </c>
      <c r="CS69" s="13" t="str">
        <f>CC$10</f>
        <v>Sat</v>
      </c>
      <c r="CT69" s="13" t="str">
        <f t="shared" ref="CT69:CY69" si="223">CD$10</f>
        <v>Sun</v>
      </c>
      <c r="CU69" s="13" t="str">
        <f t="shared" si="223"/>
        <v>Mon</v>
      </c>
      <c r="CV69" s="13" t="str">
        <f t="shared" si="223"/>
        <v>Tue</v>
      </c>
      <c r="CW69" s="13" t="str">
        <f t="shared" si="223"/>
        <v>Wed</v>
      </c>
      <c r="CX69" s="13" t="str">
        <f t="shared" si="223"/>
        <v>Thu</v>
      </c>
      <c r="CY69" s="13" t="str">
        <f t="shared" si="223"/>
        <v>Fri</v>
      </c>
    </row>
    <row r="70" spans="2:103" x14ac:dyDescent="0.25">
      <c r="B70" s="12" t="s">
        <v>3</v>
      </c>
      <c r="C70" s="13" t="str">
        <f>C$10</f>
        <v>Sat</v>
      </c>
      <c r="D70" s="13" t="str">
        <f t="shared" ref="D70:I70" si="224">D$10</f>
        <v>Sun</v>
      </c>
      <c r="E70" s="13" t="str">
        <f t="shared" si="224"/>
        <v>Mon</v>
      </c>
      <c r="F70" s="13" t="str">
        <f t="shared" si="224"/>
        <v>Tue</v>
      </c>
      <c r="G70" s="13" t="str">
        <f t="shared" si="224"/>
        <v>Wed</v>
      </c>
      <c r="H70" s="13" t="str">
        <f t="shared" si="224"/>
        <v>Thu</v>
      </c>
      <c r="I70" s="13" t="str">
        <f t="shared" si="224"/>
        <v>Fri</v>
      </c>
      <c r="AA70" s="6"/>
      <c r="AB70" s="12" t="s">
        <v>3</v>
      </c>
      <c r="AC70" s="13" t="str">
        <f>AC$10</f>
        <v>Sat</v>
      </c>
      <c r="AD70" s="13" t="str">
        <f t="shared" ref="AD70:AI70" si="225">AD$10</f>
        <v>Sun</v>
      </c>
      <c r="AE70" s="13" t="str">
        <f t="shared" si="225"/>
        <v>Mon</v>
      </c>
      <c r="AF70" s="13" t="str">
        <f t="shared" si="225"/>
        <v>Tue</v>
      </c>
      <c r="AG70" s="13" t="str">
        <f t="shared" si="225"/>
        <v>Wed</v>
      </c>
      <c r="AH70" s="13" t="str">
        <f t="shared" si="225"/>
        <v>Thu</v>
      </c>
      <c r="AI70" s="13" t="str">
        <f t="shared" si="225"/>
        <v>Fri</v>
      </c>
      <c r="BA70" s="6"/>
      <c r="BB70" s="12" t="s">
        <v>3</v>
      </c>
      <c r="BC70" s="13" t="str">
        <f>BC$10</f>
        <v>Sat</v>
      </c>
      <c r="BD70" s="13" t="str">
        <f t="shared" ref="BD70:BI70" si="226">BD$10</f>
        <v>Sun</v>
      </c>
      <c r="BE70" s="13" t="str">
        <f t="shared" si="226"/>
        <v>Mon</v>
      </c>
      <c r="BF70" s="13" t="str">
        <f t="shared" si="226"/>
        <v>Tue</v>
      </c>
      <c r="BG70" s="13" t="str">
        <f t="shared" si="226"/>
        <v>Wed</v>
      </c>
      <c r="BH70" s="13" t="str">
        <f t="shared" si="226"/>
        <v>Thu</v>
      </c>
      <c r="BI70" s="13" t="str">
        <f t="shared" si="226"/>
        <v>Fri</v>
      </c>
      <c r="CA70" s="6"/>
      <c r="CB70" s="12" t="s">
        <v>3</v>
      </c>
      <c r="CC70" s="13" t="str">
        <f>CC$10</f>
        <v>Sat</v>
      </c>
      <c r="CD70" s="13" t="str">
        <f t="shared" ref="CD70:CI70" si="227">CD$10</f>
        <v>Sun</v>
      </c>
      <c r="CE70" s="13" t="str">
        <f t="shared" si="227"/>
        <v>Mon</v>
      </c>
      <c r="CF70" s="13" t="str">
        <f t="shared" si="227"/>
        <v>Tue</v>
      </c>
      <c r="CG70" s="13" t="str">
        <f t="shared" si="227"/>
        <v>Wed</v>
      </c>
      <c r="CH70" s="13" t="str">
        <f t="shared" si="227"/>
        <v>Thu</v>
      </c>
      <c r="CI70" s="13" t="str">
        <f t="shared" si="227"/>
        <v>Fri</v>
      </c>
    </row>
    <row r="71" spans="2:103" x14ac:dyDescent="0.25">
      <c r="B71" s="15">
        <f>B51</f>
        <v>41240</v>
      </c>
      <c r="C71" s="30">
        <f>IF(C11=0,0,C$16/C11)</f>
        <v>0</v>
      </c>
      <c r="D71" s="30">
        <f t="shared" ref="D71:I71" si="228">IF(D11=0,0,D$16/D11)</f>
        <v>0</v>
      </c>
      <c r="E71" s="30">
        <f t="shared" si="228"/>
        <v>1.1505125923907253</v>
      </c>
      <c r="F71" s="30">
        <f t="shared" si="228"/>
        <v>0</v>
      </c>
      <c r="G71" s="30">
        <f t="shared" si="228"/>
        <v>1.2062374627430874</v>
      </c>
      <c r="H71" s="30">
        <f t="shared" si="228"/>
        <v>1.0570994005815562</v>
      </c>
      <c r="I71" s="30">
        <f t="shared" si="228"/>
        <v>0.63324332551044127</v>
      </c>
      <c r="J71" s="9"/>
      <c r="K71" s="31">
        <f t="shared" ref="K71:K80" si="229">IF(J11=0,0,IF(S71&lt;MaxStdDev,1,0))</f>
        <v>1</v>
      </c>
      <c r="L71" s="31">
        <f t="shared" ref="L71:L80" si="230">IF(J11=0,0,IF(T71&lt;MaxStdDev,1,0))</f>
        <v>1</v>
      </c>
      <c r="M71" s="31">
        <f t="shared" ref="M71:M80" si="231">IF(J11=0,0,IF(U71&lt;MaxStdDev,1,0))</f>
        <v>1</v>
      </c>
      <c r="N71" s="31">
        <f t="shared" ref="N71:N80" si="232">IF(J11=0,0,IF(V71&lt;MaxStdDev,1,0))</f>
        <v>1</v>
      </c>
      <c r="O71" s="31">
        <f t="shared" ref="O71:O80" si="233">IF(J11=0,0,IF(W71&lt;MaxStdDev,1,0))</f>
        <v>1</v>
      </c>
      <c r="P71" s="31">
        <f t="shared" ref="P71:P80" si="234">IF(J11=0,0,IF(X71&lt;MaxStdDev,1,0))</f>
        <v>1</v>
      </c>
      <c r="Q71" s="31">
        <f t="shared" ref="Q71:Q80" si="235">IF(J11=0,0,IF(Y71&lt;MaxStdDev,1,0))</f>
        <v>1</v>
      </c>
      <c r="S71" s="32">
        <f t="shared" ref="S71:S80" si="236">IF(C$83=0,0,ABS(C71-C$81)/C$83)</f>
        <v>0</v>
      </c>
      <c r="T71" s="32">
        <f t="shared" ref="T71:T80" si="237">IF(D$83=0,0,ABS(D71-D$81)/D$83)</f>
        <v>0</v>
      </c>
      <c r="U71" s="32">
        <f t="shared" ref="U71:U80" si="238">IF(E$83=0,0,ABS(E71-E$81)/E$83)</f>
        <v>0.34842226933645593</v>
      </c>
      <c r="V71" s="32">
        <f t="shared" ref="V71:V80" si="239">IF(F$83=0,0,ABS(F71-F$81)/F$83)</f>
        <v>0</v>
      </c>
      <c r="W71" s="32">
        <f t="shared" ref="W71:W80" si="240">IF(G$83=0,0,ABS(G71-G$81)/G$83)</f>
        <v>0.2078345312171237</v>
      </c>
      <c r="X71" s="32">
        <f t="shared" ref="X71:X80" si="241">IF(H$83=0,0,ABS(H71-H$81)/H$83)</f>
        <v>0.21325644221415882</v>
      </c>
      <c r="Y71" s="32">
        <f t="shared" ref="Y71:Y80" si="242">IF(I$83=0,0,ABS(I71-I$81)/I$83)</f>
        <v>0.85110021813571213</v>
      </c>
      <c r="AA71" s="6"/>
      <c r="AB71" s="15">
        <f>AB51</f>
        <v>39413</v>
      </c>
      <c r="AC71" s="30">
        <f>IF(AC11=0,0,AC$16/AC11)</f>
        <v>0</v>
      </c>
      <c r="AD71" s="30">
        <f t="shared" ref="AD71:AI71" si="243">IF(AD11=0,0,AD$16/AD11)</f>
        <v>0</v>
      </c>
      <c r="AE71" s="30">
        <f t="shared" si="243"/>
        <v>0.69985557743695004</v>
      </c>
      <c r="AF71" s="30">
        <f t="shared" si="243"/>
        <v>0</v>
      </c>
      <c r="AG71" s="30">
        <f t="shared" si="243"/>
        <v>0.7647564807516346</v>
      </c>
      <c r="AH71" s="30">
        <f t="shared" si="243"/>
        <v>0.97075474603313938</v>
      </c>
      <c r="AI71" s="30">
        <f t="shared" si="243"/>
        <v>0.84201360688143212</v>
      </c>
      <c r="AJ71" s="9"/>
      <c r="AK71" s="31">
        <f t="shared" ref="AK71:AK80" si="244">IF(AJ11=0,0,IF(AS71&lt;MaxStdDev,1,0))</f>
        <v>1</v>
      </c>
      <c r="AL71" s="31">
        <f t="shared" ref="AL71:AL80" si="245">IF(AJ11=0,0,IF(AT71&lt;MaxStdDev,1,0))</f>
        <v>1</v>
      </c>
      <c r="AM71" s="31">
        <f t="shared" ref="AM71:AM80" si="246">IF(AJ11=0,0,IF(AU71&lt;MaxStdDev,1,0))</f>
        <v>1</v>
      </c>
      <c r="AN71" s="31">
        <f t="shared" ref="AN71:AN80" si="247">IF(AJ11=0,0,IF(AV71&lt;MaxStdDev,1,0))</f>
        <v>1</v>
      </c>
      <c r="AO71" s="31">
        <f t="shared" ref="AO71:AO80" si="248">IF(AJ11=0,0,IF(AW71&lt;MaxStdDev,1,0))</f>
        <v>1</v>
      </c>
      <c r="AP71" s="31">
        <f t="shared" ref="AP71:AP80" si="249">IF(AJ11=0,0,IF(AX71&lt;MaxStdDev,1,0))</f>
        <v>1</v>
      </c>
      <c r="AQ71" s="31">
        <f t="shared" ref="AQ71:AQ80" si="250">IF(AJ11=0,0,IF(AY71&lt;MaxStdDev,1,0))</f>
        <v>1</v>
      </c>
      <c r="AS71" s="32">
        <f t="shared" ref="AS71:AS80" si="251">IF(AC$83=0,0,ABS(AC71-AC$81)/AC$83)</f>
        <v>0</v>
      </c>
      <c r="AT71" s="32">
        <f t="shared" ref="AT71:AT80" si="252">IF(AD$83=0,0,ABS(AD71-AD$81)/AD$83)</f>
        <v>0</v>
      </c>
      <c r="AU71" s="32">
        <f t="shared" ref="AU71:AU80" si="253">IF(AE$83=0,0,ABS(AE71-AE$81)/AE$83)</f>
        <v>7.2147251468163615E-2</v>
      </c>
      <c r="AV71" s="32">
        <f t="shared" ref="AV71:AV80" si="254">IF(AF$83=0,0,ABS(AF71-AF$81)/AF$83)</f>
        <v>0</v>
      </c>
      <c r="AW71" s="32">
        <f t="shared" ref="AW71:AW80" si="255">IF(AG$83=0,0,ABS(AG71-AG$81)/AG$83)</f>
        <v>0.14531667155467828</v>
      </c>
      <c r="AX71" s="32">
        <f t="shared" ref="AX71:AX80" si="256">IF(AH$83=0,0,ABS(AH71-AH$81)/AH$83)</f>
        <v>0.81279132036448964</v>
      </c>
      <c r="AY71" s="32">
        <f t="shared" ref="AY71:AY80" si="257">IF(AI$83=0,0,ABS(AI71-AI$81)/AI$83)</f>
        <v>0.44652688753888214</v>
      </c>
      <c r="BA71" s="6"/>
      <c r="BB71" s="15">
        <f>BB51</f>
        <v>37222</v>
      </c>
      <c r="BC71" s="30">
        <f>IF(BC11=0,0,BC$16/BC11)</f>
        <v>0</v>
      </c>
      <c r="BD71" s="30">
        <f t="shared" ref="BD71:BI71" si="258">IF(BD11=0,0,BD$16/BD11)</f>
        <v>0</v>
      </c>
      <c r="BE71" s="30">
        <f t="shared" si="258"/>
        <v>0.88431715720821757</v>
      </c>
      <c r="BF71" s="30">
        <f t="shared" si="258"/>
        <v>0</v>
      </c>
      <c r="BG71" s="30">
        <f t="shared" si="258"/>
        <v>0.83957754579324062</v>
      </c>
      <c r="BH71" s="30">
        <f t="shared" si="258"/>
        <v>1.0196292120450836</v>
      </c>
      <c r="BI71" s="30">
        <f t="shared" si="258"/>
        <v>1.048992784900719</v>
      </c>
      <c r="BJ71" s="9"/>
      <c r="BK71" s="31">
        <f t="shared" ref="BK71:BK80" si="259">IF(BJ11=0,0,IF(BS71&lt;MaxStdDev,1,0))</f>
        <v>1</v>
      </c>
      <c r="BL71" s="31">
        <f t="shared" ref="BL71:BL80" si="260">IF(BJ11=0,0,IF(BT71&lt;MaxStdDev,1,0))</f>
        <v>1</v>
      </c>
      <c r="BM71" s="31">
        <f t="shared" ref="BM71:BM80" si="261">IF(BJ11=0,0,IF(BU71&lt;MaxStdDev,1,0))</f>
        <v>1</v>
      </c>
      <c r="BN71" s="31">
        <f t="shared" ref="BN71:BN80" si="262">IF(BJ11=0,0,IF(BV71&lt;MaxStdDev,1,0))</f>
        <v>1</v>
      </c>
      <c r="BO71" s="31">
        <f t="shared" ref="BO71:BO80" si="263">IF(BJ11=0,0,IF(BW71&lt;MaxStdDev,1,0))</f>
        <v>1</v>
      </c>
      <c r="BP71" s="31">
        <f t="shared" ref="BP71:BP80" si="264">IF(BJ11=0,0,IF(BX71&lt;MaxStdDev,1,0))</f>
        <v>1</v>
      </c>
      <c r="BQ71" s="31">
        <f t="shared" ref="BQ71:BQ80" si="265">IF(BJ11=0,0,IF(BY71&lt;MaxStdDev,1,0))</f>
        <v>1</v>
      </c>
      <c r="BS71" s="32">
        <f t="shared" ref="BS71:BS80" si="266">IF(BC$83=0,0,ABS(BC71-BC$81)/BC$83)</f>
        <v>0</v>
      </c>
      <c r="BT71" s="32">
        <f t="shared" ref="BT71:BT80" si="267">IF(BD$83=0,0,ABS(BD71-BD$81)/BD$83)</f>
        <v>0</v>
      </c>
      <c r="BU71" s="32">
        <f t="shared" ref="BU71:BU80" si="268">IF(BE$83=0,0,ABS(BE71-BE$81)/BE$83)</f>
        <v>0.47809317088555148</v>
      </c>
      <c r="BV71" s="32">
        <f t="shared" ref="BV71:BV80" si="269">IF(BF$83=0,0,ABS(BF71-BF$81)/BF$83)</f>
        <v>0</v>
      </c>
      <c r="BW71" s="32">
        <f t="shared" ref="BW71:BW80" si="270">IF(BG$83=0,0,ABS(BG71-BG$81)/BG$83)</f>
        <v>0.52556291502597297</v>
      </c>
      <c r="BX71" s="32">
        <f t="shared" ref="BX71:BX80" si="271">IF(BH$83=0,0,ABS(BH71-BH$81)/BH$83)</f>
        <v>0.75524235207158519</v>
      </c>
      <c r="BY71" s="32">
        <f t="shared" ref="BY71:BY80" si="272">IF(BI$83=0,0,ABS(BI71-BI$81)/BI$83)</f>
        <v>0.34533954800711947</v>
      </c>
      <c r="CA71" s="6"/>
      <c r="CB71" s="15">
        <f>CB51</f>
        <v>332</v>
      </c>
      <c r="CC71" s="30">
        <f>IF(CC11=0,0,CC$16/CC11)</f>
        <v>0</v>
      </c>
      <c r="CD71" s="30">
        <f t="shared" ref="CD71:CI71" si="273">IF(CD11=0,0,CD$16/CD11)</f>
        <v>0</v>
      </c>
      <c r="CE71" s="30">
        <f t="shared" si="273"/>
        <v>0</v>
      </c>
      <c r="CF71" s="30">
        <f t="shared" si="273"/>
        <v>0</v>
      </c>
      <c r="CG71" s="30">
        <f t="shared" si="273"/>
        <v>0</v>
      </c>
      <c r="CH71" s="30">
        <f t="shared" si="273"/>
        <v>0</v>
      </c>
      <c r="CI71" s="30">
        <f t="shared" si="273"/>
        <v>0</v>
      </c>
      <c r="CJ71" s="9"/>
      <c r="CK71" s="31">
        <f t="shared" ref="CK71:CK80" si="274">IF(CJ11=0,0,IF(CS71&lt;MaxStdDev,1,0))</f>
        <v>1</v>
      </c>
      <c r="CL71" s="31">
        <f t="shared" ref="CL71:CL80" si="275">IF(CJ11=0,0,IF(CT71&lt;MaxStdDev,1,0))</f>
        <v>1</v>
      </c>
      <c r="CM71" s="31">
        <f t="shared" ref="CM71:CM80" si="276">IF(CJ11=0,0,IF(CU71&lt;MaxStdDev,1,0))</f>
        <v>1</v>
      </c>
      <c r="CN71" s="31">
        <f t="shared" ref="CN71:CN80" si="277">IF(CJ11=0,0,IF(CV71&lt;MaxStdDev,1,0))</f>
        <v>1</v>
      </c>
      <c r="CO71" s="31">
        <f t="shared" ref="CO71:CO80" si="278">IF(CJ11=0,0,IF(CW71&lt;MaxStdDev,1,0))</f>
        <v>1</v>
      </c>
      <c r="CP71" s="31">
        <f t="shared" ref="CP71:CP80" si="279">IF(CJ11=0,0,IF(CX71&lt;MaxStdDev,1,0))</f>
        <v>1</v>
      </c>
      <c r="CQ71" s="31">
        <f t="shared" ref="CQ71:CQ80" si="280">IF(CJ11=0,0,IF(CY71&lt;MaxStdDev,1,0))</f>
        <v>1</v>
      </c>
      <c r="CS71" s="32">
        <f t="shared" ref="CS71:CS80" si="281">IF(CC$83=0,0,ABS(CC71-CC$81)/CC$83)</f>
        <v>0</v>
      </c>
      <c r="CT71" s="32">
        <f t="shared" ref="CT71:CT80" si="282">IF(CD$83=0,0,ABS(CD71-CD$81)/CD$83)</f>
        <v>0</v>
      </c>
      <c r="CU71" s="32">
        <f t="shared" ref="CU71:CU80" si="283">IF(CE$83=0,0,ABS(CE71-CE$81)/CE$83)</f>
        <v>0</v>
      </c>
      <c r="CV71" s="32">
        <f t="shared" ref="CV71:CV80" si="284">IF(CF$83=0,0,ABS(CF71-CF$81)/CF$83)</f>
        <v>0</v>
      </c>
      <c r="CW71" s="32">
        <f t="shared" ref="CW71:CW80" si="285">IF(CG$83=0,0,ABS(CG71-CG$81)/CG$83)</f>
        <v>0</v>
      </c>
      <c r="CX71" s="32">
        <f t="shared" ref="CX71:CX80" si="286">IF(CH$83=0,0,ABS(CH71-CH$81)/CH$83)</f>
        <v>0</v>
      </c>
      <c r="CY71" s="32">
        <f t="shared" ref="CY71:CY80" si="287">IF(CI$83=0,0,ABS(CI71-CI$81)/CI$83)</f>
        <v>0</v>
      </c>
    </row>
    <row r="72" spans="2:103" x14ac:dyDescent="0.25">
      <c r="B72" s="15">
        <f t="shared" ref="B72:B80" si="288">+B71+7</f>
        <v>41247</v>
      </c>
      <c r="C72" s="30">
        <f t="shared" ref="C72:I80" si="289">IF(C12=0,0,C$16/C12)</f>
        <v>0</v>
      </c>
      <c r="D72" s="30">
        <f t="shared" si="289"/>
        <v>0</v>
      </c>
      <c r="E72" s="30">
        <f t="shared" si="289"/>
        <v>1.1182992223272887</v>
      </c>
      <c r="F72" s="30">
        <f t="shared" si="289"/>
        <v>0</v>
      </c>
      <c r="G72" s="30">
        <f t="shared" si="289"/>
        <v>1.060257865527886</v>
      </c>
      <c r="H72" s="30">
        <f t="shared" si="289"/>
        <v>1.1531156743408166</v>
      </c>
      <c r="I72" s="30">
        <f t="shared" si="289"/>
        <v>1.0815173996670004</v>
      </c>
      <c r="J72" s="9"/>
      <c r="K72" s="31">
        <f t="shared" si="229"/>
        <v>1</v>
      </c>
      <c r="L72" s="31">
        <f t="shared" si="230"/>
        <v>1</v>
      </c>
      <c r="M72" s="31">
        <f t="shared" si="231"/>
        <v>1</v>
      </c>
      <c r="N72" s="31">
        <f t="shared" si="232"/>
        <v>1</v>
      </c>
      <c r="O72" s="31">
        <f t="shared" si="233"/>
        <v>0</v>
      </c>
      <c r="P72" s="31">
        <f t="shared" si="234"/>
        <v>1</v>
      </c>
      <c r="Q72" s="31">
        <f t="shared" si="235"/>
        <v>1</v>
      </c>
      <c r="S72" s="32">
        <f t="shared" si="236"/>
        <v>0</v>
      </c>
      <c r="T72" s="32">
        <f t="shared" si="237"/>
        <v>0</v>
      </c>
      <c r="U72" s="32">
        <f t="shared" si="238"/>
        <v>0.26997926188560145</v>
      </c>
      <c r="V72" s="32">
        <f t="shared" si="239"/>
        <v>0</v>
      </c>
      <c r="W72" s="32">
        <f t="shared" si="240"/>
        <v>1.5834312525203298</v>
      </c>
      <c r="X72" s="32">
        <f t="shared" si="241"/>
        <v>1.2290257037452559</v>
      </c>
      <c r="Y72" s="32">
        <f t="shared" si="242"/>
        <v>0.98015355491988654</v>
      </c>
      <c r="AA72" s="6"/>
      <c r="AB72" s="15">
        <f t="shared" ref="AB72:AB80" si="290">+AB71+7</f>
        <v>39420</v>
      </c>
      <c r="AC72" s="30">
        <f t="shared" ref="AC72:AI80" si="291">IF(AC12=0,0,AC$16/AC12)</f>
        <v>0</v>
      </c>
      <c r="AD72" s="30">
        <f t="shared" si="291"/>
        <v>0</v>
      </c>
      <c r="AE72" s="30">
        <f t="shared" si="291"/>
        <v>0.77085840452571786</v>
      </c>
      <c r="AF72" s="30">
        <f t="shared" si="291"/>
        <v>0</v>
      </c>
      <c r="AG72" s="30">
        <f t="shared" si="291"/>
        <v>0.95195794966436276</v>
      </c>
      <c r="AH72" s="30">
        <f t="shared" si="291"/>
        <v>0.99508801907162014</v>
      </c>
      <c r="AI72" s="30">
        <f t="shared" si="291"/>
        <v>1.3643293542056683</v>
      </c>
      <c r="AJ72" s="9"/>
      <c r="AK72" s="31">
        <f t="shared" si="244"/>
        <v>1</v>
      </c>
      <c r="AL72" s="31">
        <f t="shared" si="245"/>
        <v>1</v>
      </c>
      <c r="AM72" s="31">
        <f t="shared" si="246"/>
        <v>1</v>
      </c>
      <c r="AN72" s="31">
        <f t="shared" si="247"/>
        <v>1</v>
      </c>
      <c r="AO72" s="31">
        <f t="shared" si="248"/>
        <v>1</v>
      </c>
      <c r="AP72" s="31">
        <f t="shared" si="249"/>
        <v>1</v>
      </c>
      <c r="AQ72" s="31">
        <f t="shared" si="250"/>
        <v>0</v>
      </c>
      <c r="AS72" s="32">
        <f t="shared" si="251"/>
        <v>0</v>
      </c>
      <c r="AT72" s="32">
        <f t="shared" si="252"/>
        <v>0</v>
      </c>
      <c r="AU72" s="32">
        <f t="shared" si="253"/>
        <v>0.3309861035574731</v>
      </c>
      <c r="AV72" s="32">
        <f t="shared" si="254"/>
        <v>0</v>
      </c>
      <c r="AW72" s="32">
        <f t="shared" si="255"/>
        <v>0.88354385211304953</v>
      </c>
      <c r="AX72" s="32">
        <f t="shared" si="256"/>
        <v>0.94109453140373911</v>
      </c>
      <c r="AY72" s="32">
        <f t="shared" si="257"/>
        <v>1.7653560648139486</v>
      </c>
      <c r="BA72" s="6"/>
      <c r="BB72" s="15">
        <f t="shared" ref="BB72:BB80" si="292">+BB71+7</f>
        <v>37229</v>
      </c>
      <c r="BC72" s="30">
        <f t="shared" ref="BC72:BI80" si="293">IF(BC12=0,0,BC$16/BC12)</f>
        <v>0</v>
      </c>
      <c r="BD72" s="30">
        <f t="shared" si="293"/>
        <v>0</v>
      </c>
      <c r="BE72" s="30">
        <f t="shared" si="293"/>
        <v>0.82970852423923924</v>
      </c>
      <c r="BF72" s="30">
        <f t="shared" si="293"/>
        <v>0</v>
      </c>
      <c r="BG72" s="30">
        <f t="shared" si="293"/>
        <v>0.67134960082807393</v>
      </c>
      <c r="BH72" s="30">
        <f t="shared" si="293"/>
        <v>0.94350924003395442</v>
      </c>
      <c r="BI72" s="30">
        <f t="shared" si="293"/>
        <v>1.1981348545956427</v>
      </c>
      <c r="BJ72" s="9"/>
      <c r="BK72" s="31">
        <f t="shared" si="259"/>
        <v>1</v>
      </c>
      <c r="BL72" s="31">
        <f t="shared" si="260"/>
        <v>1</v>
      </c>
      <c r="BM72" s="31">
        <f t="shared" si="261"/>
        <v>1</v>
      </c>
      <c r="BN72" s="31">
        <f t="shared" si="262"/>
        <v>1</v>
      </c>
      <c r="BO72" s="31">
        <f t="shared" si="263"/>
        <v>1</v>
      </c>
      <c r="BP72" s="31">
        <f t="shared" si="264"/>
        <v>1</v>
      </c>
      <c r="BQ72" s="31">
        <f t="shared" si="265"/>
        <v>1</v>
      </c>
      <c r="BS72" s="32">
        <f t="shared" si="266"/>
        <v>0</v>
      </c>
      <c r="BT72" s="32">
        <f t="shared" si="267"/>
        <v>0</v>
      </c>
      <c r="BU72" s="32">
        <f t="shared" si="268"/>
        <v>0.29035401926972176</v>
      </c>
      <c r="BV72" s="32">
        <f t="shared" si="269"/>
        <v>0</v>
      </c>
      <c r="BW72" s="32">
        <f t="shared" si="270"/>
        <v>1.3958453381895473</v>
      </c>
      <c r="BX72" s="32">
        <f t="shared" si="271"/>
        <v>0.43509168983872271</v>
      </c>
      <c r="BY72" s="32">
        <f t="shared" si="272"/>
        <v>0.89348226051214141</v>
      </c>
      <c r="CA72" s="6"/>
      <c r="CB72" s="15">
        <f t="shared" ref="CB72:CB80" si="294">+CB71+7</f>
        <v>339</v>
      </c>
      <c r="CC72" s="30">
        <f t="shared" ref="CC72:CI80" si="295">IF(CC12=0,0,CC$16/CC12)</f>
        <v>0</v>
      </c>
      <c r="CD72" s="30">
        <f t="shared" si="295"/>
        <v>0</v>
      </c>
      <c r="CE72" s="30">
        <f t="shared" si="295"/>
        <v>0</v>
      </c>
      <c r="CF72" s="30">
        <f t="shared" si="295"/>
        <v>0</v>
      </c>
      <c r="CG72" s="30">
        <f t="shared" si="295"/>
        <v>0</v>
      </c>
      <c r="CH72" s="30">
        <f t="shared" si="295"/>
        <v>0</v>
      </c>
      <c r="CI72" s="30">
        <f t="shared" si="295"/>
        <v>0</v>
      </c>
      <c r="CJ72" s="9"/>
      <c r="CK72" s="31">
        <f t="shared" si="274"/>
        <v>1</v>
      </c>
      <c r="CL72" s="31">
        <f t="shared" si="275"/>
        <v>1</v>
      </c>
      <c r="CM72" s="31">
        <f t="shared" si="276"/>
        <v>1</v>
      </c>
      <c r="CN72" s="31">
        <f t="shared" si="277"/>
        <v>1</v>
      </c>
      <c r="CO72" s="31">
        <f t="shared" si="278"/>
        <v>1</v>
      </c>
      <c r="CP72" s="31">
        <f t="shared" si="279"/>
        <v>1</v>
      </c>
      <c r="CQ72" s="31">
        <f t="shared" si="280"/>
        <v>1</v>
      </c>
      <c r="CS72" s="32">
        <f t="shared" si="281"/>
        <v>0</v>
      </c>
      <c r="CT72" s="32">
        <f t="shared" si="282"/>
        <v>0</v>
      </c>
      <c r="CU72" s="32">
        <f t="shared" si="283"/>
        <v>0</v>
      </c>
      <c r="CV72" s="32">
        <f t="shared" si="284"/>
        <v>0</v>
      </c>
      <c r="CW72" s="32">
        <f t="shared" si="285"/>
        <v>0</v>
      </c>
      <c r="CX72" s="32">
        <f t="shared" si="286"/>
        <v>0</v>
      </c>
      <c r="CY72" s="32">
        <f t="shared" si="287"/>
        <v>0</v>
      </c>
    </row>
    <row r="73" spans="2:103" x14ac:dyDescent="0.25">
      <c r="B73" s="15">
        <f t="shared" si="288"/>
        <v>41254</v>
      </c>
      <c r="C73" s="30">
        <f t="shared" si="289"/>
        <v>0</v>
      </c>
      <c r="D73" s="30">
        <f t="shared" si="289"/>
        <v>0</v>
      </c>
      <c r="E73" s="30">
        <f t="shared" si="289"/>
        <v>1.2144161768204194</v>
      </c>
      <c r="F73" s="30">
        <f t="shared" si="289"/>
        <v>0</v>
      </c>
      <c r="G73" s="30">
        <f t="shared" si="289"/>
        <v>1.2375116968535214</v>
      </c>
      <c r="H73" s="30">
        <f t="shared" si="289"/>
        <v>1.1198972072222326</v>
      </c>
      <c r="I73" s="30">
        <f t="shared" si="289"/>
        <v>1.0152331969600661</v>
      </c>
      <c r="J73" s="9"/>
      <c r="K73" s="31">
        <f t="shared" si="229"/>
        <v>1</v>
      </c>
      <c r="L73" s="31">
        <f t="shared" si="230"/>
        <v>1</v>
      </c>
      <c r="M73" s="31">
        <f t="shared" si="231"/>
        <v>1</v>
      </c>
      <c r="N73" s="31">
        <f t="shared" si="232"/>
        <v>1</v>
      </c>
      <c r="O73" s="31">
        <f t="shared" si="233"/>
        <v>1</v>
      </c>
      <c r="P73" s="31">
        <f t="shared" si="234"/>
        <v>1</v>
      </c>
      <c r="Q73" s="31">
        <f t="shared" si="235"/>
        <v>1</v>
      </c>
      <c r="S73" s="32">
        <f t="shared" si="236"/>
        <v>0</v>
      </c>
      <c r="T73" s="32">
        <f t="shared" si="237"/>
        <v>0</v>
      </c>
      <c r="U73" s="32">
        <f t="shared" si="238"/>
        <v>0.50403434406453607</v>
      </c>
      <c r="V73" s="32">
        <f t="shared" si="239"/>
        <v>0</v>
      </c>
      <c r="W73" s="32">
        <f t="shared" si="240"/>
        <v>8.6869213170944357E-2</v>
      </c>
      <c r="X73" s="32">
        <f t="shared" si="241"/>
        <v>0.87760300743399888</v>
      </c>
      <c r="Y73" s="32">
        <f t="shared" si="242"/>
        <v>0.70937457549877747</v>
      </c>
      <c r="AA73" s="6"/>
      <c r="AB73" s="15">
        <f t="shared" si="290"/>
        <v>39427</v>
      </c>
      <c r="AC73" s="30">
        <f t="shared" si="291"/>
        <v>0</v>
      </c>
      <c r="AD73" s="30">
        <f t="shared" si="291"/>
        <v>0</v>
      </c>
      <c r="AE73" s="30">
        <f t="shared" si="291"/>
        <v>0.91292623304953713</v>
      </c>
      <c r="AF73" s="30">
        <f t="shared" si="291"/>
        <v>0</v>
      </c>
      <c r="AG73" s="30">
        <f t="shared" si="291"/>
        <v>0.77627041734377744</v>
      </c>
      <c r="AH73" s="30">
        <f t="shared" si="291"/>
        <v>0.9267708914021715</v>
      </c>
      <c r="AI73" s="30">
        <f t="shared" si="291"/>
        <v>1.2260291585739813</v>
      </c>
      <c r="AJ73" s="9"/>
      <c r="AK73" s="31">
        <f t="shared" si="244"/>
        <v>1</v>
      </c>
      <c r="AL73" s="31">
        <f t="shared" si="245"/>
        <v>1</v>
      </c>
      <c r="AM73" s="31">
        <f t="shared" si="246"/>
        <v>1</v>
      </c>
      <c r="AN73" s="31">
        <f t="shared" si="247"/>
        <v>1</v>
      </c>
      <c r="AO73" s="31">
        <f t="shared" si="248"/>
        <v>1</v>
      </c>
      <c r="AP73" s="31">
        <f t="shared" si="249"/>
        <v>1</v>
      </c>
      <c r="AQ73" s="31">
        <f t="shared" si="250"/>
        <v>1</v>
      </c>
      <c r="AS73" s="32">
        <f t="shared" si="251"/>
        <v>0</v>
      </c>
      <c r="AT73" s="32">
        <f t="shared" si="252"/>
        <v>0</v>
      </c>
      <c r="AU73" s="32">
        <f t="shared" si="253"/>
        <v>0.84889046260437406</v>
      </c>
      <c r="AV73" s="32">
        <f t="shared" si="254"/>
        <v>0</v>
      </c>
      <c r="AW73" s="32">
        <f t="shared" si="255"/>
        <v>8.2035999130084677E-2</v>
      </c>
      <c r="AX73" s="32">
        <f t="shared" si="256"/>
        <v>0.58087554914405204</v>
      </c>
      <c r="AY73" s="32">
        <f t="shared" si="257"/>
        <v>1.1796876322769243</v>
      </c>
      <c r="BA73" s="6"/>
      <c r="BB73" s="15">
        <f t="shared" si="292"/>
        <v>37236</v>
      </c>
      <c r="BC73" s="30">
        <f t="shared" si="293"/>
        <v>0</v>
      </c>
      <c r="BD73" s="30">
        <f t="shared" si="293"/>
        <v>0</v>
      </c>
      <c r="BE73" s="30">
        <f t="shared" si="293"/>
        <v>0.82001235501876113</v>
      </c>
      <c r="BF73" s="30">
        <f t="shared" si="293"/>
        <v>0</v>
      </c>
      <c r="BG73" s="30">
        <f t="shared" si="293"/>
        <v>0.81677835003658594</v>
      </c>
      <c r="BH73" s="30">
        <f t="shared" si="293"/>
        <v>0.92731517932265828</v>
      </c>
      <c r="BI73" s="30">
        <f t="shared" si="293"/>
        <v>1.1165493747391941</v>
      </c>
      <c r="BJ73" s="9"/>
      <c r="BK73" s="31">
        <f t="shared" si="259"/>
        <v>1</v>
      </c>
      <c r="BL73" s="31">
        <f t="shared" si="260"/>
        <v>1</v>
      </c>
      <c r="BM73" s="31">
        <f t="shared" si="261"/>
        <v>1</v>
      </c>
      <c r="BN73" s="31">
        <f t="shared" si="262"/>
        <v>1</v>
      </c>
      <c r="BO73" s="31">
        <f t="shared" si="263"/>
        <v>1</v>
      </c>
      <c r="BP73" s="31">
        <f t="shared" si="264"/>
        <v>1</v>
      </c>
      <c r="BQ73" s="31">
        <f t="shared" si="265"/>
        <v>1</v>
      </c>
      <c r="BS73" s="32">
        <f t="shared" si="266"/>
        <v>0</v>
      </c>
      <c r="BT73" s="32">
        <f t="shared" si="267"/>
        <v>0</v>
      </c>
      <c r="BU73" s="32">
        <f t="shared" si="268"/>
        <v>0.25701953561014779</v>
      </c>
      <c r="BV73" s="32">
        <f t="shared" si="269"/>
        <v>0</v>
      </c>
      <c r="BW73" s="32">
        <f t="shared" si="270"/>
        <v>0.26516287921394915</v>
      </c>
      <c r="BX73" s="32">
        <f t="shared" si="271"/>
        <v>0.68832801182002534</v>
      </c>
      <c r="BY73" s="32">
        <f t="shared" si="272"/>
        <v>0.21580712893176315</v>
      </c>
      <c r="CA73" s="6"/>
      <c r="CB73" s="15">
        <f t="shared" si="294"/>
        <v>346</v>
      </c>
      <c r="CC73" s="30">
        <f t="shared" si="295"/>
        <v>0</v>
      </c>
      <c r="CD73" s="30">
        <f t="shared" si="295"/>
        <v>0</v>
      </c>
      <c r="CE73" s="30">
        <f t="shared" si="295"/>
        <v>0</v>
      </c>
      <c r="CF73" s="30">
        <f t="shared" si="295"/>
        <v>0</v>
      </c>
      <c r="CG73" s="30">
        <f t="shared" si="295"/>
        <v>0</v>
      </c>
      <c r="CH73" s="30">
        <f t="shared" si="295"/>
        <v>0</v>
      </c>
      <c r="CI73" s="30">
        <f t="shared" si="295"/>
        <v>0</v>
      </c>
      <c r="CJ73" s="9"/>
      <c r="CK73" s="31">
        <f t="shared" si="274"/>
        <v>1</v>
      </c>
      <c r="CL73" s="31">
        <f t="shared" si="275"/>
        <v>1</v>
      </c>
      <c r="CM73" s="31">
        <f t="shared" si="276"/>
        <v>1</v>
      </c>
      <c r="CN73" s="31">
        <f t="shared" si="277"/>
        <v>1</v>
      </c>
      <c r="CO73" s="31">
        <f t="shared" si="278"/>
        <v>1</v>
      </c>
      <c r="CP73" s="31">
        <f t="shared" si="279"/>
        <v>1</v>
      </c>
      <c r="CQ73" s="31">
        <f t="shared" si="280"/>
        <v>1</v>
      </c>
      <c r="CS73" s="32">
        <f t="shared" si="281"/>
        <v>0</v>
      </c>
      <c r="CT73" s="32">
        <f t="shared" si="282"/>
        <v>0</v>
      </c>
      <c r="CU73" s="32">
        <f t="shared" si="283"/>
        <v>0</v>
      </c>
      <c r="CV73" s="32">
        <f t="shared" si="284"/>
        <v>0</v>
      </c>
      <c r="CW73" s="32">
        <f t="shared" si="285"/>
        <v>0</v>
      </c>
      <c r="CX73" s="32">
        <f t="shared" si="286"/>
        <v>0</v>
      </c>
      <c r="CY73" s="32">
        <f t="shared" si="287"/>
        <v>0</v>
      </c>
    </row>
    <row r="74" spans="2:103" x14ac:dyDescent="0.25">
      <c r="B74" s="15">
        <f t="shared" si="288"/>
        <v>41261</v>
      </c>
      <c r="C74" s="30">
        <f t="shared" si="289"/>
        <v>0</v>
      </c>
      <c r="D74" s="30">
        <f t="shared" si="289"/>
        <v>0</v>
      </c>
      <c r="E74" s="30">
        <f t="shared" si="289"/>
        <v>1.0486672824673682</v>
      </c>
      <c r="F74" s="30">
        <f t="shared" si="289"/>
        <v>0</v>
      </c>
      <c r="G74" s="30">
        <f t="shared" si="289"/>
        <v>1.1145305367385008</v>
      </c>
      <c r="H74" s="30">
        <f t="shared" si="289"/>
        <v>1.0530942747181176</v>
      </c>
      <c r="I74" s="30">
        <f t="shared" si="289"/>
        <v>0.39011697636433573</v>
      </c>
      <c r="J74" s="9"/>
      <c r="K74" s="31">
        <f t="shared" si="229"/>
        <v>1</v>
      </c>
      <c r="L74" s="31">
        <f t="shared" si="230"/>
        <v>1</v>
      </c>
      <c r="M74" s="31">
        <f t="shared" si="231"/>
        <v>1</v>
      </c>
      <c r="N74" s="31">
        <f t="shared" si="232"/>
        <v>1</v>
      </c>
      <c r="O74" s="31">
        <f t="shared" si="233"/>
        <v>1</v>
      </c>
      <c r="P74" s="31">
        <f t="shared" si="234"/>
        <v>1</v>
      </c>
      <c r="Q74" s="31">
        <f t="shared" si="235"/>
        <v>0</v>
      </c>
      <c r="S74" s="32">
        <f t="shared" si="236"/>
        <v>0</v>
      </c>
      <c r="T74" s="32">
        <f t="shared" si="237"/>
        <v>0</v>
      </c>
      <c r="U74" s="32">
        <f t="shared" si="238"/>
        <v>0.10041802794786665</v>
      </c>
      <c r="V74" s="32">
        <f t="shared" si="239"/>
        <v>0</v>
      </c>
      <c r="W74" s="32">
        <f t="shared" si="240"/>
        <v>1.0720083550887824</v>
      </c>
      <c r="X74" s="32">
        <f t="shared" si="241"/>
        <v>0.17088566920494538</v>
      </c>
      <c r="Y74" s="32">
        <f t="shared" si="242"/>
        <v>1.8443007395817594</v>
      </c>
      <c r="AA74" s="6"/>
      <c r="AB74" s="15">
        <f t="shared" si="290"/>
        <v>39434</v>
      </c>
      <c r="AC74" s="30">
        <f t="shared" si="291"/>
        <v>0</v>
      </c>
      <c r="AD74" s="30">
        <f t="shared" si="291"/>
        <v>0</v>
      </c>
      <c r="AE74" s="30">
        <f t="shared" si="291"/>
        <v>0.74100047058839302</v>
      </c>
      <c r="AF74" s="30">
        <f t="shared" si="291"/>
        <v>0</v>
      </c>
      <c r="AG74" s="30">
        <f t="shared" si="291"/>
        <v>1.067120903333789</v>
      </c>
      <c r="AH74" s="30">
        <f t="shared" si="291"/>
        <v>0.98481217938081689</v>
      </c>
      <c r="AI74" s="30">
        <f t="shared" si="291"/>
        <v>0.74269747345763326</v>
      </c>
      <c r="AJ74" s="9"/>
      <c r="AK74" s="31">
        <f t="shared" si="244"/>
        <v>1</v>
      </c>
      <c r="AL74" s="31">
        <f t="shared" si="245"/>
        <v>1</v>
      </c>
      <c r="AM74" s="31">
        <f t="shared" si="246"/>
        <v>1</v>
      </c>
      <c r="AN74" s="31">
        <f t="shared" si="247"/>
        <v>1</v>
      </c>
      <c r="AO74" s="31">
        <f t="shared" si="248"/>
        <v>0</v>
      </c>
      <c r="AP74" s="31">
        <f t="shared" si="249"/>
        <v>1</v>
      </c>
      <c r="AQ74" s="31">
        <f t="shared" si="250"/>
        <v>1</v>
      </c>
      <c r="AS74" s="32">
        <f t="shared" si="251"/>
        <v>0</v>
      </c>
      <c r="AT74" s="32">
        <f t="shared" si="252"/>
        <v>0</v>
      </c>
      <c r="AU74" s="32">
        <f t="shared" si="253"/>
        <v>0.22213982710662769</v>
      </c>
      <c r="AV74" s="32">
        <f t="shared" si="254"/>
        <v>0</v>
      </c>
      <c r="AW74" s="32">
        <f t="shared" si="255"/>
        <v>1.51648021477955</v>
      </c>
      <c r="AX74" s="32">
        <f t="shared" si="256"/>
        <v>0.88691262063613852</v>
      </c>
      <c r="AY74" s="32">
        <f t="shared" si="257"/>
        <v>0.86710708934032732</v>
      </c>
      <c r="BA74" s="6"/>
      <c r="BB74" s="15">
        <f t="shared" si="292"/>
        <v>37243</v>
      </c>
      <c r="BC74" s="30">
        <f t="shared" si="293"/>
        <v>0</v>
      </c>
      <c r="BD74" s="30">
        <f t="shared" si="293"/>
        <v>0</v>
      </c>
      <c r="BE74" s="30">
        <f t="shared" si="293"/>
        <v>0.79243026938069783</v>
      </c>
      <c r="BF74" s="30">
        <f t="shared" si="293"/>
        <v>0</v>
      </c>
      <c r="BG74" s="30">
        <f t="shared" si="293"/>
        <v>0.79983852925300769</v>
      </c>
      <c r="BH74" s="30">
        <f t="shared" si="293"/>
        <v>0.94862295385110418</v>
      </c>
      <c r="BI74" s="30">
        <f t="shared" si="293"/>
        <v>0.8431431669785997</v>
      </c>
      <c r="BJ74" s="9"/>
      <c r="BK74" s="31">
        <f t="shared" si="259"/>
        <v>1</v>
      </c>
      <c r="BL74" s="31">
        <f t="shared" si="260"/>
        <v>1</v>
      </c>
      <c r="BM74" s="31">
        <f t="shared" si="261"/>
        <v>1</v>
      </c>
      <c r="BN74" s="31">
        <f t="shared" si="262"/>
        <v>1</v>
      </c>
      <c r="BO74" s="31">
        <f t="shared" si="263"/>
        <v>1</v>
      </c>
      <c r="BP74" s="31">
        <f t="shared" si="264"/>
        <v>1</v>
      </c>
      <c r="BQ74" s="31">
        <f t="shared" si="265"/>
        <v>0</v>
      </c>
      <c r="BS74" s="32">
        <f t="shared" si="266"/>
        <v>0</v>
      </c>
      <c r="BT74" s="32">
        <f t="shared" si="267"/>
        <v>0</v>
      </c>
      <c r="BU74" s="32">
        <f t="shared" si="268"/>
        <v>0.16219501655604918</v>
      </c>
      <c r="BV74" s="32">
        <f t="shared" si="269"/>
        <v>0</v>
      </c>
      <c r="BW74" s="32">
        <f t="shared" si="270"/>
        <v>7.1685443177394628E-2</v>
      </c>
      <c r="BX74" s="32">
        <f t="shared" si="271"/>
        <v>0.35512545395715278</v>
      </c>
      <c r="BY74" s="32">
        <f t="shared" si="272"/>
        <v>2.0551924183535903</v>
      </c>
      <c r="CA74" s="6"/>
      <c r="CB74" s="15">
        <f t="shared" si="294"/>
        <v>353</v>
      </c>
      <c r="CC74" s="30">
        <f t="shared" si="295"/>
        <v>0</v>
      </c>
      <c r="CD74" s="30">
        <f t="shared" si="295"/>
        <v>0</v>
      </c>
      <c r="CE74" s="30">
        <f t="shared" si="295"/>
        <v>0</v>
      </c>
      <c r="CF74" s="30">
        <f t="shared" si="295"/>
        <v>0</v>
      </c>
      <c r="CG74" s="30">
        <f t="shared" si="295"/>
        <v>0</v>
      </c>
      <c r="CH74" s="30">
        <f t="shared" si="295"/>
        <v>0</v>
      </c>
      <c r="CI74" s="30">
        <f t="shared" si="295"/>
        <v>0</v>
      </c>
      <c r="CJ74" s="9"/>
      <c r="CK74" s="31">
        <f t="shared" si="274"/>
        <v>1</v>
      </c>
      <c r="CL74" s="31">
        <f t="shared" si="275"/>
        <v>1</v>
      </c>
      <c r="CM74" s="31">
        <f t="shared" si="276"/>
        <v>1</v>
      </c>
      <c r="CN74" s="31">
        <f t="shared" si="277"/>
        <v>1</v>
      </c>
      <c r="CO74" s="31">
        <f t="shared" si="278"/>
        <v>1</v>
      </c>
      <c r="CP74" s="31">
        <f t="shared" si="279"/>
        <v>1</v>
      </c>
      <c r="CQ74" s="31">
        <f t="shared" si="280"/>
        <v>1</v>
      </c>
      <c r="CS74" s="32">
        <f t="shared" si="281"/>
        <v>0</v>
      </c>
      <c r="CT74" s="32">
        <f t="shared" si="282"/>
        <v>0</v>
      </c>
      <c r="CU74" s="32">
        <f t="shared" si="283"/>
        <v>0</v>
      </c>
      <c r="CV74" s="32">
        <f t="shared" si="284"/>
        <v>0</v>
      </c>
      <c r="CW74" s="32">
        <f t="shared" si="285"/>
        <v>0</v>
      </c>
      <c r="CX74" s="32">
        <f t="shared" si="286"/>
        <v>0</v>
      </c>
      <c r="CY74" s="32">
        <f t="shared" si="287"/>
        <v>0</v>
      </c>
    </row>
    <row r="75" spans="2:103" x14ac:dyDescent="0.25">
      <c r="B75" s="15">
        <f t="shared" si="288"/>
        <v>41268</v>
      </c>
      <c r="C75" s="30">
        <f t="shared" si="289"/>
        <v>0</v>
      </c>
      <c r="D75" s="30">
        <f t="shared" si="289"/>
        <v>0</v>
      </c>
      <c r="E75" s="30">
        <f t="shared" si="289"/>
        <v>2.6847714606733497</v>
      </c>
      <c r="F75" s="30">
        <f t="shared" si="289"/>
        <v>0</v>
      </c>
      <c r="G75" s="30">
        <f t="shared" si="289"/>
        <v>1.83614994768391</v>
      </c>
      <c r="H75" s="30">
        <f t="shared" si="289"/>
        <v>1.2440016092068731</v>
      </c>
      <c r="I75" s="30">
        <f t="shared" si="289"/>
        <v>1.238417495765024</v>
      </c>
      <c r="J75" s="9"/>
      <c r="K75" s="31">
        <f t="shared" si="229"/>
        <v>0</v>
      </c>
      <c r="L75" s="31">
        <f t="shared" si="230"/>
        <v>0</v>
      </c>
      <c r="M75" s="31">
        <f t="shared" si="231"/>
        <v>0</v>
      </c>
      <c r="N75" s="31">
        <f t="shared" si="232"/>
        <v>0</v>
      </c>
      <c r="O75" s="31">
        <f t="shared" si="233"/>
        <v>0</v>
      </c>
      <c r="P75" s="31">
        <f t="shared" si="234"/>
        <v>0</v>
      </c>
      <c r="Q75" s="31">
        <f t="shared" si="235"/>
        <v>0</v>
      </c>
      <c r="S75" s="32">
        <f t="shared" si="236"/>
        <v>0</v>
      </c>
      <c r="T75" s="32">
        <f t="shared" si="237"/>
        <v>0</v>
      </c>
      <c r="U75" s="32">
        <f t="shared" si="238"/>
        <v>4.0845069943816439</v>
      </c>
      <c r="V75" s="32">
        <f t="shared" si="239"/>
        <v>0</v>
      </c>
      <c r="W75" s="32">
        <f t="shared" si="240"/>
        <v>5.7279644812651398</v>
      </c>
      <c r="X75" s="32">
        <f t="shared" si="241"/>
        <v>2.1905204100898006</v>
      </c>
      <c r="Y75" s="32">
        <f t="shared" si="242"/>
        <v>1.6211094110284514</v>
      </c>
      <c r="AA75" s="6"/>
      <c r="AB75" s="15">
        <f t="shared" si="290"/>
        <v>39441</v>
      </c>
      <c r="AC75" s="30">
        <f t="shared" si="291"/>
        <v>0</v>
      </c>
      <c r="AD75" s="30">
        <f t="shared" si="291"/>
        <v>0</v>
      </c>
      <c r="AE75" s="30">
        <f t="shared" si="291"/>
        <v>2.1171680226472938</v>
      </c>
      <c r="AF75" s="30">
        <f t="shared" si="291"/>
        <v>0</v>
      </c>
      <c r="AG75" s="30">
        <f t="shared" si="291"/>
        <v>1.7388803205788432</v>
      </c>
      <c r="AH75" s="30">
        <f t="shared" si="291"/>
        <v>1.4464990070361374</v>
      </c>
      <c r="AI75" s="30">
        <f t="shared" si="291"/>
        <v>1.7323093536651002</v>
      </c>
      <c r="AJ75" s="9"/>
      <c r="AK75" s="31">
        <f t="shared" si="244"/>
        <v>0</v>
      </c>
      <c r="AL75" s="31">
        <f t="shared" si="245"/>
        <v>0</v>
      </c>
      <c r="AM75" s="31">
        <f t="shared" si="246"/>
        <v>0</v>
      </c>
      <c r="AN75" s="31">
        <f t="shared" si="247"/>
        <v>0</v>
      </c>
      <c r="AO75" s="31">
        <f t="shared" si="248"/>
        <v>0</v>
      </c>
      <c r="AP75" s="31">
        <f t="shared" si="249"/>
        <v>0</v>
      </c>
      <c r="AQ75" s="31">
        <f t="shared" si="250"/>
        <v>0</v>
      </c>
      <c r="AS75" s="32">
        <f t="shared" si="251"/>
        <v>0</v>
      </c>
      <c r="AT75" s="32">
        <f t="shared" si="252"/>
        <v>0</v>
      </c>
      <c r="AU75" s="32">
        <f t="shared" si="253"/>
        <v>5.2389207647466485</v>
      </c>
      <c r="AV75" s="32">
        <f t="shared" si="254"/>
        <v>0</v>
      </c>
      <c r="AW75" s="32">
        <f t="shared" si="255"/>
        <v>5.208474459374294</v>
      </c>
      <c r="AX75" s="32">
        <f t="shared" si="256"/>
        <v>3.3212708094842345</v>
      </c>
      <c r="AY75" s="32">
        <f t="shared" si="257"/>
        <v>3.3236638351248859</v>
      </c>
      <c r="BA75" s="6"/>
      <c r="BB75" s="15">
        <f t="shared" si="292"/>
        <v>37250</v>
      </c>
      <c r="BC75" s="30">
        <f t="shared" si="293"/>
        <v>0</v>
      </c>
      <c r="BD75" s="30">
        <f t="shared" si="293"/>
        <v>0</v>
      </c>
      <c r="BE75" s="30">
        <f t="shared" si="293"/>
        <v>2.2769395306196265</v>
      </c>
      <c r="BF75" s="30">
        <f t="shared" si="293"/>
        <v>0</v>
      </c>
      <c r="BG75" s="30">
        <f t="shared" si="293"/>
        <v>1.481087360135527</v>
      </c>
      <c r="BH75" s="30">
        <f t="shared" si="293"/>
        <v>1.6017105520410628</v>
      </c>
      <c r="BI75" s="30">
        <f t="shared" si="293"/>
        <v>1.6581962256507927</v>
      </c>
      <c r="BJ75" s="9"/>
      <c r="BK75" s="31">
        <f t="shared" si="259"/>
        <v>0</v>
      </c>
      <c r="BL75" s="31">
        <f t="shared" si="260"/>
        <v>0</v>
      </c>
      <c r="BM75" s="31">
        <f t="shared" si="261"/>
        <v>0</v>
      </c>
      <c r="BN75" s="31">
        <f t="shared" si="262"/>
        <v>0</v>
      </c>
      <c r="BO75" s="31">
        <f t="shared" si="263"/>
        <v>0</v>
      </c>
      <c r="BP75" s="31">
        <f t="shared" si="264"/>
        <v>0</v>
      </c>
      <c r="BQ75" s="31">
        <f t="shared" si="265"/>
        <v>0</v>
      </c>
      <c r="BS75" s="32">
        <f t="shared" si="266"/>
        <v>0</v>
      </c>
      <c r="BT75" s="32">
        <f t="shared" si="267"/>
        <v>0</v>
      </c>
      <c r="BU75" s="32">
        <f t="shared" si="268"/>
        <v>5.2657930031447382</v>
      </c>
      <c r="BV75" s="32">
        <f t="shared" si="269"/>
        <v>0</v>
      </c>
      <c r="BW75" s="32">
        <f t="shared" si="270"/>
        <v>7.8525397264662367</v>
      </c>
      <c r="BX75" s="32">
        <f t="shared" si="271"/>
        <v>9.8576003253073115</v>
      </c>
      <c r="BY75" s="32">
        <f t="shared" si="272"/>
        <v>4.7148993890675879</v>
      </c>
      <c r="CA75" s="6"/>
      <c r="CB75" s="15">
        <f t="shared" si="294"/>
        <v>360</v>
      </c>
      <c r="CC75" s="30">
        <f t="shared" si="295"/>
        <v>0</v>
      </c>
      <c r="CD75" s="30">
        <f t="shared" si="295"/>
        <v>0</v>
      </c>
      <c r="CE75" s="30">
        <f t="shared" si="295"/>
        <v>0</v>
      </c>
      <c r="CF75" s="30">
        <f t="shared" si="295"/>
        <v>0</v>
      </c>
      <c r="CG75" s="30">
        <f t="shared" si="295"/>
        <v>0</v>
      </c>
      <c r="CH75" s="30">
        <f t="shared" si="295"/>
        <v>0</v>
      </c>
      <c r="CI75" s="30">
        <f t="shared" si="295"/>
        <v>0</v>
      </c>
      <c r="CJ75" s="9"/>
      <c r="CK75" s="31">
        <f t="shared" si="274"/>
        <v>0</v>
      </c>
      <c r="CL75" s="31">
        <f t="shared" si="275"/>
        <v>0</v>
      </c>
      <c r="CM75" s="31">
        <f t="shared" si="276"/>
        <v>0</v>
      </c>
      <c r="CN75" s="31">
        <f t="shared" si="277"/>
        <v>0</v>
      </c>
      <c r="CO75" s="31">
        <f t="shared" si="278"/>
        <v>0</v>
      </c>
      <c r="CP75" s="31">
        <f t="shared" si="279"/>
        <v>0</v>
      </c>
      <c r="CQ75" s="31">
        <f t="shared" si="280"/>
        <v>0</v>
      </c>
      <c r="CS75" s="32">
        <f t="shared" si="281"/>
        <v>0</v>
      </c>
      <c r="CT75" s="32">
        <f t="shared" si="282"/>
        <v>0</v>
      </c>
      <c r="CU75" s="32">
        <f t="shared" si="283"/>
        <v>0</v>
      </c>
      <c r="CV75" s="32">
        <f t="shared" si="284"/>
        <v>0</v>
      </c>
      <c r="CW75" s="32">
        <f t="shared" si="285"/>
        <v>0</v>
      </c>
      <c r="CX75" s="32">
        <f t="shared" si="286"/>
        <v>0</v>
      </c>
      <c r="CY75" s="32">
        <f t="shared" si="287"/>
        <v>0</v>
      </c>
    </row>
    <row r="76" spans="2:103" x14ac:dyDescent="0.25">
      <c r="B76" s="18">
        <f t="shared" si="288"/>
        <v>41275</v>
      </c>
      <c r="C76" s="33">
        <f t="shared" si="289"/>
        <v>0</v>
      </c>
      <c r="D76" s="33">
        <f t="shared" si="289"/>
        <v>0</v>
      </c>
      <c r="E76" s="33">
        <f t="shared" si="289"/>
        <v>1</v>
      </c>
      <c r="F76" s="33">
        <f t="shared" si="289"/>
        <v>0</v>
      </c>
      <c r="G76" s="33">
        <f t="shared" si="289"/>
        <v>1</v>
      </c>
      <c r="H76" s="33">
        <f t="shared" si="289"/>
        <v>1</v>
      </c>
      <c r="I76" s="33">
        <f t="shared" si="289"/>
        <v>1</v>
      </c>
      <c r="J76" s="19"/>
      <c r="K76" s="34">
        <f t="shared" si="229"/>
        <v>0</v>
      </c>
      <c r="L76" s="34">
        <f t="shared" si="230"/>
        <v>0</v>
      </c>
      <c r="M76" s="34">
        <f t="shared" si="231"/>
        <v>0</v>
      </c>
      <c r="N76" s="34">
        <f t="shared" si="232"/>
        <v>0</v>
      </c>
      <c r="O76" s="34">
        <f t="shared" si="233"/>
        <v>0</v>
      </c>
      <c r="P76" s="34">
        <f t="shared" si="234"/>
        <v>0</v>
      </c>
      <c r="Q76" s="34">
        <f t="shared" si="235"/>
        <v>0</v>
      </c>
      <c r="R76" s="21"/>
      <c r="S76" s="35">
        <f t="shared" si="236"/>
        <v>0</v>
      </c>
      <c r="T76" s="35">
        <f t="shared" si="237"/>
        <v>0</v>
      </c>
      <c r="U76" s="35">
        <f t="shared" si="238"/>
        <v>1.8092019081758795E-2</v>
      </c>
      <c r="V76" s="35">
        <f t="shared" si="239"/>
        <v>0</v>
      </c>
      <c r="W76" s="35">
        <f t="shared" si="240"/>
        <v>2.1512539060565858</v>
      </c>
      <c r="X76" s="35">
        <f t="shared" si="241"/>
        <v>0.39080590775806856</v>
      </c>
      <c r="Y76" s="35">
        <f t="shared" si="242"/>
        <v>0.6471451247742247</v>
      </c>
      <c r="Z76" s="21"/>
      <c r="AA76" s="6"/>
      <c r="AB76" s="18">
        <f t="shared" si="290"/>
        <v>39448</v>
      </c>
      <c r="AC76" s="33">
        <f t="shared" si="291"/>
        <v>0</v>
      </c>
      <c r="AD76" s="33">
        <f t="shared" si="291"/>
        <v>0</v>
      </c>
      <c r="AE76" s="33">
        <f t="shared" si="291"/>
        <v>1</v>
      </c>
      <c r="AF76" s="33">
        <f t="shared" si="291"/>
        <v>0</v>
      </c>
      <c r="AG76" s="33">
        <f t="shared" si="291"/>
        <v>1</v>
      </c>
      <c r="AH76" s="33">
        <f t="shared" si="291"/>
        <v>1</v>
      </c>
      <c r="AI76" s="33">
        <f t="shared" si="291"/>
        <v>1</v>
      </c>
      <c r="AJ76" s="19"/>
      <c r="AK76" s="34">
        <f t="shared" si="244"/>
        <v>1</v>
      </c>
      <c r="AL76" s="34">
        <f t="shared" si="245"/>
        <v>1</v>
      </c>
      <c r="AM76" s="34">
        <f t="shared" si="246"/>
        <v>1</v>
      </c>
      <c r="AN76" s="34">
        <f t="shared" si="247"/>
        <v>1</v>
      </c>
      <c r="AO76" s="34">
        <f t="shared" si="248"/>
        <v>1</v>
      </c>
      <c r="AP76" s="34">
        <f t="shared" si="249"/>
        <v>1</v>
      </c>
      <c r="AQ76" s="34">
        <f t="shared" si="250"/>
        <v>1</v>
      </c>
      <c r="AR76" s="21"/>
      <c r="AS76" s="35">
        <f t="shared" si="251"/>
        <v>0</v>
      </c>
      <c r="AT76" s="35">
        <f t="shared" si="252"/>
        <v>0</v>
      </c>
      <c r="AU76" s="35">
        <f t="shared" si="253"/>
        <v>1.1663154836725174</v>
      </c>
      <c r="AV76" s="35">
        <f t="shared" si="254"/>
        <v>0</v>
      </c>
      <c r="AW76" s="35">
        <f t="shared" si="255"/>
        <v>1.1475832816831149</v>
      </c>
      <c r="AX76" s="35">
        <f t="shared" si="256"/>
        <v>0.96699416786768921</v>
      </c>
      <c r="AY76" s="35">
        <f t="shared" si="257"/>
        <v>0.22250790881342392</v>
      </c>
      <c r="AZ76" s="21"/>
      <c r="BA76" s="6"/>
      <c r="BB76" s="18">
        <f t="shared" si="292"/>
        <v>37257</v>
      </c>
      <c r="BC76" s="33">
        <f t="shared" si="293"/>
        <v>0</v>
      </c>
      <c r="BD76" s="33">
        <f t="shared" si="293"/>
        <v>0</v>
      </c>
      <c r="BE76" s="33">
        <f t="shared" si="293"/>
        <v>1</v>
      </c>
      <c r="BF76" s="33">
        <f t="shared" si="293"/>
        <v>0</v>
      </c>
      <c r="BG76" s="33">
        <f t="shared" si="293"/>
        <v>1</v>
      </c>
      <c r="BH76" s="33">
        <f t="shared" si="293"/>
        <v>1</v>
      </c>
      <c r="BI76" s="33">
        <f t="shared" si="293"/>
        <v>1</v>
      </c>
      <c r="BJ76" s="19"/>
      <c r="BK76" s="34">
        <f t="shared" si="259"/>
        <v>1</v>
      </c>
      <c r="BL76" s="34">
        <f t="shared" si="260"/>
        <v>1</v>
      </c>
      <c r="BM76" s="34">
        <f t="shared" si="261"/>
        <v>1</v>
      </c>
      <c r="BN76" s="34">
        <f t="shared" si="262"/>
        <v>1</v>
      </c>
      <c r="BO76" s="34">
        <f t="shared" si="263"/>
        <v>0</v>
      </c>
      <c r="BP76" s="34">
        <f t="shared" si="264"/>
        <v>1</v>
      </c>
      <c r="BQ76" s="34">
        <f t="shared" si="265"/>
        <v>1</v>
      </c>
      <c r="BR76" s="21"/>
      <c r="BS76" s="35">
        <f t="shared" si="266"/>
        <v>0</v>
      </c>
      <c r="BT76" s="35">
        <f t="shared" si="267"/>
        <v>0</v>
      </c>
      <c r="BU76" s="35">
        <f t="shared" si="268"/>
        <v>0.87579949645085442</v>
      </c>
      <c r="BV76" s="35">
        <f t="shared" si="269"/>
        <v>0</v>
      </c>
      <c r="BW76" s="35">
        <f t="shared" si="270"/>
        <v>2.3578210905495456</v>
      </c>
      <c r="BX76" s="35">
        <f t="shared" si="271"/>
        <v>0.44828849100444335</v>
      </c>
      <c r="BY76" s="35">
        <f t="shared" si="272"/>
        <v>0.75228931422167311</v>
      </c>
      <c r="BZ76" s="21"/>
      <c r="CA76" s="6"/>
      <c r="CB76" s="18">
        <f t="shared" si="294"/>
        <v>367</v>
      </c>
      <c r="CC76" s="33">
        <f t="shared" si="295"/>
        <v>0</v>
      </c>
      <c r="CD76" s="33">
        <f t="shared" si="295"/>
        <v>0</v>
      </c>
      <c r="CE76" s="33">
        <f t="shared" si="295"/>
        <v>0</v>
      </c>
      <c r="CF76" s="33">
        <f t="shared" si="295"/>
        <v>0</v>
      </c>
      <c r="CG76" s="33">
        <f t="shared" si="295"/>
        <v>0</v>
      </c>
      <c r="CH76" s="33">
        <f t="shared" si="295"/>
        <v>0</v>
      </c>
      <c r="CI76" s="33">
        <f t="shared" si="295"/>
        <v>0</v>
      </c>
      <c r="CJ76" s="19"/>
      <c r="CK76" s="34">
        <f t="shared" si="274"/>
        <v>1</v>
      </c>
      <c r="CL76" s="34">
        <f t="shared" si="275"/>
        <v>1</v>
      </c>
      <c r="CM76" s="34">
        <f t="shared" si="276"/>
        <v>1</v>
      </c>
      <c r="CN76" s="34">
        <f t="shared" si="277"/>
        <v>1</v>
      </c>
      <c r="CO76" s="34">
        <f t="shared" si="278"/>
        <v>1</v>
      </c>
      <c r="CP76" s="34">
        <f t="shared" si="279"/>
        <v>1</v>
      </c>
      <c r="CQ76" s="34">
        <f t="shared" si="280"/>
        <v>1</v>
      </c>
      <c r="CR76" s="21"/>
      <c r="CS76" s="35">
        <f t="shared" si="281"/>
        <v>0</v>
      </c>
      <c r="CT76" s="35">
        <f t="shared" si="282"/>
        <v>0</v>
      </c>
      <c r="CU76" s="35">
        <f t="shared" si="283"/>
        <v>0</v>
      </c>
      <c r="CV76" s="35">
        <f t="shared" si="284"/>
        <v>0</v>
      </c>
      <c r="CW76" s="35">
        <f t="shared" si="285"/>
        <v>0</v>
      </c>
      <c r="CX76" s="35">
        <f t="shared" si="286"/>
        <v>0</v>
      </c>
      <c r="CY76" s="35">
        <f t="shared" si="287"/>
        <v>0</v>
      </c>
    </row>
    <row r="77" spans="2:103" x14ac:dyDescent="0.25">
      <c r="B77" s="15">
        <f t="shared" si="288"/>
        <v>41282</v>
      </c>
      <c r="C77" s="30">
        <f t="shared" si="289"/>
        <v>0</v>
      </c>
      <c r="D77" s="30">
        <f t="shared" si="289"/>
        <v>0</v>
      </c>
      <c r="E77" s="30">
        <f t="shared" si="289"/>
        <v>1.1467391033718426</v>
      </c>
      <c r="F77" s="30">
        <f t="shared" si="289"/>
        <v>0</v>
      </c>
      <c r="G77" s="30">
        <f t="shared" si="289"/>
        <v>1.2517639599961456</v>
      </c>
      <c r="H77" s="30">
        <f t="shared" si="289"/>
        <v>0.95345164152692985</v>
      </c>
      <c r="I77" s="30">
        <f t="shared" si="289"/>
        <v>1.0095539566994487</v>
      </c>
      <c r="J77" s="9"/>
      <c r="K77" s="31">
        <f t="shared" si="229"/>
        <v>1</v>
      </c>
      <c r="L77" s="31">
        <f t="shared" si="230"/>
        <v>1</v>
      </c>
      <c r="M77" s="31">
        <f t="shared" si="231"/>
        <v>1</v>
      </c>
      <c r="N77" s="31">
        <f t="shared" si="232"/>
        <v>1</v>
      </c>
      <c r="O77" s="31">
        <f t="shared" si="233"/>
        <v>1</v>
      </c>
      <c r="P77" s="31">
        <f t="shared" si="234"/>
        <v>1</v>
      </c>
      <c r="Q77" s="31">
        <f t="shared" si="235"/>
        <v>1</v>
      </c>
      <c r="S77" s="32">
        <f t="shared" si="236"/>
        <v>0</v>
      </c>
      <c r="T77" s="32">
        <f t="shared" si="237"/>
        <v>0</v>
      </c>
      <c r="U77" s="32">
        <f t="shared" si="238"/>
        <v>0.33923341928316975</v>
      </c>
      <c r="V77" s="32">
        <f t="shared" si="239"/>
        <v>0</v>
      </c>
      <c r="W77" s="32">
        <f t="shared" si="240"/>
        <v>0.22117131308181412</v>
      </c>
      <c r="X77" s="32">
        <f t="shared" si="241"/>
        <v>0.88324734357368218</v>
      </c>
      <c r="Y77" s="32">
        <f t="shared" si="242"/>
        <v>0.68617419261936818</v>
      </c>
      <c r="AA77" s="6"/>
      <c r="AB77" s="15">
        <f t="shared" si="290"/>
        <v>39455</v>
      </c>
      <c r="AC77" s="30">
        <f t="shared" si="291"/>
        <v>0</v>
      </c>
      <c r="AD77" s="30">
        <f t="shared" si="291"/>
        <v>0</v>
      </c>
      <c r="AE77" s="30">
        <f t="shared" si="291"/>
        <v>0.61866925870501777</v>
      </c>
      <c r="AF77" s="30">
        <f t="shared" si="291"/>
        <v>0</v>
      </c>
      <c r="AG77" s="30">
        <f t="shared" si="291"/>
        <v>0.68125983146986047</v>
      </c>
      <c r="AH77" s="30">
        <f t="shared" si="291"/>
        <v>0.65603881438656531</v>
      </c>
      <c r="AI77" s="30">
        <f t="shared" si="291"/>
        <v>0.92496874264747952</v>
      </c>
      <c r="AJ77" s="9"/>
      <c r="AK77" s="31">
        <f t="shared" si="244"/>
        <v>1</v>
      </c>
      <c r="AL77" s="31">
        <f t="shared" si="245"/>
        <v>1</v>
      </c>
      <c r="AM77" s="31">
        <f t="shared" si="246"/>
        <v>1</v>
      </c>
      <c r="AN77" s="31">
        <f t="shared" si="247"/>
        <v>1</v>
      </c>
      <c r="AO77" s="31">
        <f t="shared" si="248"/>
        <v>1</v>
      </c>
      <c r="AP77" s="31">
        <f t="shared" si="249"/>
        <v>1</v>
      </c>
      <c r="AQ77" s="31">
        <f t="shared" si="250"/>
        <v>1</v>
      </c>
      <c r="AS77" s="32">
        <f t="shared" si="251"/>
        <v>0</v>
      </c>
      <c r="AT77" s="32">
        <f t="shared" si="252"/>
        <v>0</v>
      </c>
      <c r="AU77" s="32">
        <f t="shared" si="253"/>
        <v>0.22381523914729043</v>
      </c>
      <c r="AV77" s="32">
        <f t="shared" si="254"/>
        <v>0</v>
      </c>
      <c r="AW77" s="32">
        <f t="shared" si="255"/>
        <v>0.6042148137727591</v>
      </c>
      <c r="AX77" s="32">
        <f t="shared" si="256"/>
        <v>0.84662640497023112</v>
      </c>
      <c r="AY77" s="32">
        <f t="shared" si="257"/>
        <v>9.523161920546884E-2</v>
      </c>
      <c r="BA77" s="6"/>
      <c r="BB77" s="15">
        <f t="shared" si="292"/>
        <v>37264</v>
      </c>
      <c r="BC77" s="30">
        <f t="shared" si="293"/>
        <v>0</v>
      </c>
      <c r="BD77" s="30">
        <f t="shared" si="293"/>
        <v>0</v>
      </c>
      <c r="BE77" s="30">
        <f t="shared" si="293"/>
        <v>0.76424278788882638</v>
      </c>
      <c r="BF77" s="30">
        <f t="shared" si="293"/>
        <v>0</v>
      </c>
      <c r="BG77" s="30">
        <f t="shared" si="293"/>
        <v>0.81504693614500245</v>
      </c>
      <c r="BH77" s="30">
        <f t="shared" si="293"/>
        <v>1.080566849034172</v>
      </c>
      <c r="BI77" s="30">
        <f t="shared" si="293"/>
        <v>1.2438966377853746</v>
      </c>
      <c r="BJ77" s="9"/>
      <c r="BK77" s="31">
        <f t="shared" si="259"/>
        <v>1</v>
      </c>
      <c r="BL77" s="31">
        <f t="shared" si="260"/>
        <v>1</v>
      </c>
      <c r="BM77" s="31">
        <f t="shared" si="261"/>
        <v>1</v>
      </c>
      <c r="BN77" s="31">
        <f t="shared" si="262"/>
        <v>1</v>
      </c>
      <c r="BO77" s="31">
        <f t="shared" si="263"/>
        <v>1</v>
      </c>
      <c r="BP77" s="31">
        <f t="shared" si="264"/>
        <v>0</v>
      </c>
      <c r="BQ77" s="31">
        <f t="shared" si="265"/>
        <v>1</v>
      </c>
      <c r="BS77" s="32">
        <f t="shared" si="266"/>
        <v>0</v>
      </c>
      <c r="BT77" s="32">
        <f t="shared" si="267"/>
        <v>0</v>
      </c>
      <c r="BU77" s="32">
        <f t="shared" si="268"/>
        <v>6.5289205629102384E-2</v>
      </c>
      <c r="BV77" s="32">
        <f t="shared" si="269"/>
        <v>0</v>
      </c>
      <c r="BW77" s="32">
        <f t="shared" si="270"/>
        <v>0.24538760976207924</v>
      </c>
      <c r="BX77" s="32">
        <f t="shared" si="271"/>
        <v>1.7081610385245891</v>
      </c>
      <c r="BY77" s="32">
        <f t="shared" si="272"/>
        <v>1.273594291464462</v>
      </c>
      <c r="CA77" s="6"/>
      <c r="CB77" s="15">
        <f t="shared" si="294"/>
        <v>374</v>
      </c>
      <c r="CC77" s="30">
        <f t="shared" si="295"/>
        <v>0</v>
      </c>
      <c r="CD77" s="30">
        <f t="shared" si="295"/>
        <v>0</v>
      </c>
      <c r="CE77" s="30">
        <f t="shared" si="295"/>
        <v>0</v>
      </c>
      <c r="CF77" s="30">
        <f t="shared" si="295"/>
        <v>0</v>
      </c>
      <c r="CG77" s="30">
        <f t="shared" si="295"/>
        <v>0</v>
      </c>
      <c r="CH77" s="30">
        <f t="shared" si="295"/>
        <v>0</v>
      </c>
      <c r="CI77" s="30">
        <f t="shared" si="295"/>
        <v>0</v>
      </c>
      <c r="CJ77" s="9"/>
      <c r="CK77" s="31">
        <f t="shared" si="274"/>
        <v>1</v>
      </c>
      <c r="CL77" s="31">
        <f t="shared" si="275"/>
        <v>1</v>
      </c>
      <c r="CM77" s="31">
        <f t="shared" si="276"/>
        <v>1</v>
      </c>
      <c r="CN77" s="31">
        <f t="shared" si="277"/>
        <v>1</v>
      </c>
      <c r="CO77" s="31">
        <f t="shared" si="278"/>
        <v>1</v>
      </c>
      <c r="CP77" s="31">
        <f t="shared" si="279"/>
        <v>1</v>
      </c>
      <c r="CQ77" s="31">
        <f t="shared" si="280"/>
        <v>1</v>
      </c>
      <c r="CS77" s="32">
        <f t="shared" si="281"/>
        <v>0</v>
      </c>
      <c r="CT77" s="32">
        <f t="shared" si="282"/>
        <v>0</v>
      </c>
      <c r="CU77" s="32">
        <f t="shared" si="283"/>
        <v>0</v>
      </c>
      <c r="CV77" s="32">
        <f t="shared" si="284"/>
        <v>0</v>
      </c>
      <c r="CW77" s="32">
        <f t="shared" si="285"/>
        <v>0</v>
      </c>
      <c r="CX77" s="32">
        <f t="shared" si="286"/>
        <v>0</v>
      </c>
      <c r="CY77" s="32">
        <f t="shared" si="287"/>
        <v>0</v>
      </c>
    </row>
    <row r="78" spans="2:103" x14ac:dyDescent="0.25">
      <c r="B78" s="15">
        <f t="shared" si="288"/>
        <v>41289</v>
      </c>
      <c r="C78" s="30">
        <f t="shared" si="289"/>
        <v>0</v>
      </c>
      <c r="D78" s="30">
        <f t="shared" si="289"/>
        <v>0</v>
      </c>
      <c r="E78" s="30">
        <f t="shared" si="289"/>
        <v>1.2212325776234527</v>
      </c>
      <c r="F78" s="30">
        <f t="shared" si="289"/>
        <v>0</v>
      </c>
      <c r="G78" s="30">
        <f t="shared" si="289"/>
        <v>1.4003403094028486</v>
      </c>
      <c r="H78" s="30">
        <f t="shared" si="289"/>
        <v>1.0265278502422446</v>
      </c>
      <c r="I78" s="30">
        <f t="shared" si="289"/>
        <v>0.68717513676587472</v>
      </c>
      <c r="J78" s="9"/>
      <c r="K78" s="31">
        <f t="shared" si="229"/>
        <v>1</v>
      </c>
      <c r="L78" s="31">
        <f t="shared" si="230"/>
        <v>1</v>
      </c>
      <c r="M78" s="31">
        <f t="shared" si="231"/>
        <v>1</v>
      </c>
      <c r="N78" s="31">
        <f t="shared" si="232"/>
        <v>1</v>
      </c>
      <c r="O78" s="31">
        <f t="shared" si="233"/>
        <v>0</v>
      </c>
      <c r="P78" s="31">
        <f t="shared" si="234"/>
        <v>1</v>
      </c>
      <c r="Q78" s="31">
        <f t="shared" si="235"/>
        <v>1</v>
      </c>
      <c r="S78" s="32">
        <f t="shared" si="236"/>
        <v>0</v>
      </c>
      <c r="T78" s="32">
        <f t="shared" si="237"/>
        <v>0</v>
      </c>
      <c r="U78" s="32">
        <f t="shared" si="238"/>
        <v>0.52063301033035647</v>
      </c>
      <c r="V78" s="32">
        <f t="shared" si="239"/>
        <v>0</v>
      </c>
      <c r="W78" s="32">
        <f t="shared" si="240"/>
        <v>1.6212377813141103</v>
      </c>
      <c r="X78" s="32">
        <f t="shared" si="241"/>
        <v>0.11016416031706842</v>
      </c>
      <c r="Y78" s="32">
        <f t="shared" si="242"/>
        <v>0.63078225075145045</v>
      </c>
      <c r="AA78" s="6"/>
      <c r="AB78" s="15">
        <f t="shared" si="290"/>
        <v>39462</v>
      </c>
      <c r="AC78" s="30">
        <f t="shared" si="291"/>
        <v>0</v>
      </c>
      <c r="AD78" s="30">
        <f t="shared" si="291"/>
        <v>0</v>
      </c>
      <c r="AE78" s="30">
        <f t="shared" si="291"/>
        <v>0.74586588660552822</v>
      </c>
      <c r="AF78" s="30">
        <f t="shared" si="291"/>
        <v>0</v>
      </c>
      <c r="AG78" s="30">
        <f t="shared" si="291"/>
        <v>0.66296388884406443</v>
      </c>
      <c r="AH78" s="30">
        <f t="shared" si="291"/>
        <v>0.61797716347927012</v>
      </c>
      <c r="AI78" s="30">
        <f t="shared" si="291"/>
        <v>0.67471848678396873</v>
      </c>
      <c r="AJ78" s="9"/>
      <c r="AK78" s="31">
        <f t="shared" si="244"/>
        <v>1</v>
      </c>
      <c r="AL78" s="31">
        <f t="shared" si="245"/>
        <v>1</v>
      </c>
      <c r="AM78" s="31">
        <f t="shared" si="246"/>
        <v>1</v>
      </c>
      <c r="AN78" s="31">
        <f t="shared" si="247"/>
        <v>1</v>
      </c>
      <c r="AO78" s="31">
        <f t="shared" si="248"/>
        <v>1</v>
      </c>
      <c r="AP78" s="31">
        <f t="shared" si="249"/>
        <v>1</v>
      </c>
      <c r="AQ78" s="31">
        <f t="shared" si="250"/>
        <v>1</v>
      </c>
      <c r="AS78" s="32">
        <f t="shared" si="251"/>
        <v>0</v>
      </c>
      <c r="AT78" s="32">
        <f t="shared" si="252"/>
        <v>0</v>
      </c>
      <c r="AU78" s="32">
        <f t="shared" si="253"/>
        <v>0.2398765672963917</v>
      </c>
      <c r="AV78" s="32">
        <f t="shared" si="254"/>
        <v>0</v>
      </c>
      <c r="AW78" s="32">
        <f t="shared" si="255"/>
        <v>0.70476943666274716</v>
      </c>
      <c r="AX78" s="32">
        <f t="shared" si="256"/>
        <v>1.0473158897402517</v>
      </c>
      <c r="AY78" s="32">
        <f t="shared" si="257"/>
        <v>1.1549819284811802</v>
      </c>
      <c r="BA78" s="6"/>
      <c r="BB78" s="15">
        <f t="shared" si="292"/>
        <v>37271</v>
      </c>
      <c r="BC78" s="30">
        <f t="shared" si="293"/>
        <v>0</v>
      </c>
      <c r="BD78" s="30">
        <f t="shared" si="293"/>
        <v>0</v>
      </c>
      <c r="BE78" s="30">
        <f t="shared" si="293"/>
        <v>0.77379805715279493</v>
      </c>
      <c r="BF78" s="30">
        <f t="shared" si="293"/>
        <v>0</v>
      </c>
      <c r="BG78" s="30">
        <f t="shared" si="293"/>
        <v>0.80623366009428088</v>
      </c>
      <c r="BH78" s="30">
        <f t="shared" si="293"/>
        <v>1.0157555744772671</v>
      </c>
      <c r="BI78" s="30">
        <f t="shared" si="293"/>
        <v>1.1364607787750398</v>
      </c>
      <c r="BJ78" s="9"/>
      <c r="BK78" s="31">
        <f t="shared" si="259"/>
        <v>1</v>
      </c>
      <c r="BL78" s="31">
        <f t="shared" si="260"/>
        <v>1</v>
      </c>
      <c r="BM78" s="31">
        <f t="shared" si="261"/>
        <v>1</v>
      </c>
      <c r="BN78" s="31">
        <f t="shared" si="262"/>
        <v>1</v>
      </c>
      <c r="BO78" s="31">
        <f t="shared" si="263"/>
        <v>1</v>
      </c>
      <c r="BP78" s="31">
        <f t="shared" si="264"/>
        <v>1</v>
      </c>
      <c r="BQ78" s="31">
        <f t="shared" si="265"/>
        <v>1</v>
      </c>
      <c r="BS78" s="32">
        <f t="shared" si="266"/>
        <v>0</v>
      </c>
      <c r="BT78" s="32">
        <f t="shared" si="267"/>
        <v>0</v>
      </c>
      <c r="BU78" s="32">
        <f t="shared" si="268"/>
        <v>9.8139288986752685E-2</v>
      </c>
      <c r="BV78" s="32">
        <f t="shared" si="269"/>
        <v>0</v>
      </c>
      <c r="BW78" s="32">
        <f t="shared" si="270"/>
        <v>0.14472715560727484</v>
      </c>
      <c r="BX78" s="32">
        <f t="shared" si="271"/>
        <v>0.69466793853500963</v>
      </c>
      <c r="BY78" s="32">
        <f t="shared" si="272"/>
        <v>0.38119762946793501</v>
      </c>
      <c r="CA78" s="6"/>
      <c r="CB78" s="15">
        <f t="shared" si="294"/>
        <v>381</v>
      </c>
      <c r="CC78" s="30">
        <f t="shared" si="295"/>
        <v>0</v>
      </c>
      <c r="CD78" s="30">
        <f t="shared" si="295"/>
        <v>0</v>
      </c>
      <c r="CE78" s="30">
        <f t="shared" si="295"/>
        <v>0</v>
      </c>
      <c r="CF78" s="30">
        <f t="shared" si="295"/>
        <v>0</v>
      </c>
      <c r="CG78" s="30">
        <f t="shared" si="295"/>
        <v>0</v>
      </c>
      <c r="CH78" s="30">
        <f t="shared" si="295"/>
        <v>0</v>
      </c>
      <c r="CI78" s="30">
        <f t="shared" si="295"/>
        <v>0</v>
      </c>
      <c r="CJ78" s="9"/>
      <c r="CK78" s="31">
        <f t="shared" si="274"/>
        <v>1</v>
      </c>
      <c r="CL78" s="31">
        <f t="shared" si="275"/>
        <v>1</v>
      </c>
      <c r="CM78" s="31">
        <f t="shared" si="276"/>
        <v>1</v>
      </c>
      <c r="CN78" s="31">
        <f t="shared" si="277"/>
        <v>1</v>
      </c>
      <c r="CO78" s="31">
        <f t="shared" si="278"/>
        <v>1</v>
      </c>
      <c r="CP78" s="31">
        <f t="shared" si="279"/>
        <v>1</v>
      </c>
      <c r="CQ78" s="31">
        <f t="shared" si="280"/>
        <v>1</v>
      </c>
      <c r="CS78" s="32">
        <f t="shared" si="281"/>
        <v>0</v>
      </c>
      <c r="CT78" s="32">
        <f t="shared" si="282"/>
        <v>0</v>
      </c>
      <c r="CU78" s="32">
        <f t="shared" si="283"/>
        <v>0</v>
      </c>
      <c r="CV78" s="32">
        <f t="shared" si="284"/>
        <v>0</v>
      </c>
      <c r="CW78" s="32">
        <f t="shared" si="285"/>
        <v>0</v>
      </c>
      <c r="CX78" s="32">
        <f t="shared" si="286"/>
        <v>0</v>
      </c>
      <c r="CY78" s="32">
        <f t="shared" si="287"/>
        <v>0</v>
      </c>
    </row>
    <row r="79" spans="2:103" x14ac:dyDescent="0.25">
      <c r="B79" s="15">
        <f t="shared" si="288"/>
        <v>41296</v>
      </c>
      <c r="C79" s="30">
        <f t="shared" si="289"/>
        <v>0</v>
      </c>
      <c r="D79" s="30">
        <f t="shared" si="289"/>
        <v>0</v>
      </c>
      <c r="E79" s="30">
        <f t="shared" si="289"/>
        <v>0</v>
      </c>
      <c r="F79" s="30">
        <f t="shared" si="289"/>
        <v>0</v>
      </c>
      <c r="G79" s="30">
        <f t="shared" si="289"/>
        <v>1.3096255582929428</v>
      </c>
      <c r="H79" s="30">
        <f t="shared" si="289"/>
        <v>1.0766359040574323</v>
      </c>
      <c r="I79" s="30">
        <f t="shared" si="289"/>
        <v>1.0098015960587479</v>
      </c>
      <c r="J79" s="9"/>
      <c r="K79" s="31">
        <f t="shared" si="229"/>
        <v>1</v>
      </c>
      <c r="L79" s="31">
        <f t="shared" si="230"/>
        <v>1</v>
      </c>
      <c r="M79" s="31">
        <f t="shared" si="231"/>
        <v>0</v>
      </c>
      <c r="N79" s="31">
        <f t="shared" si="232"/>
        <v>1</v>
      </c>
      <c r="O79" s="31">
        <f t="shared" si="233"/>
        <v>1</v>
      </c>
      <c r="P79" s="31">
        <f t="shared" si="234"/>
        <v>1</v>
      </c>
      <c r="Q79" s="31">
        <f t="shared" si="235"/>
        <v>1</v>
      </c>
      <c r="S79" s="32">
        <f t="shared" si="236"/>
        <v>0</v>
      </c>
      <c r="T79" s="32">
        <f t="shared" si="237"/>
        <v>0</v>
      </c>
      <c r="U79" s="32">
        <f t="shared" si="238"/>
        <v>2.4531991592654632</v>
      </c>
      <c r="V79" s="32">
        <f t="shared" si="239"/>
        <v>0</v>
      </c>
      <c r="W79" s="32">
        <f t="shared" si="240"/>
        <v>0.76641343201368439</v>
      </c>
      <c r="X79" s="32">
        <f t="shared" si="241"/>
        <v>0.41993577824365586</v>
      </c>
      <c r="Y79" s="32">
        <f t="shared" si="242"/>
        <v>0.6871858293327493</v>
      </c>
      <c r="AA79" s="6"/>
      <c r="AB79" s="15">
        <f t="shared" si="290"/>
        <v>39469</v>
      </c>
      <c r="AC79" s="30">
        <f t="shared" si="291"/>
        <v>0</v>
      </c>
      <c r="AD79" s="30">
        <f t="shared" si="291"/>
        <v>0</v>
      </c>
      <c r="AE79" s="30">
        <f t="shared" si="291"/>
        <v>0</v>
      </c>
      <c r="AF79" s="30">
        <f t="shared" si="291"/>
        <v>0</v>
      </c>
      <c r="AG79" s="30">
        <f t="shared" si="291"/>
        <v>0.46893540254657645</v>
      </c>
      <c r="AH79" s="30">
        <f t="shared" si="291"/>
        <v>0.5998002345411404</v>
      </c>
      <c r="AI79" s="30">
        <f t="shared" si="291"/>
        <v>0.8516929659187491</v>
      </c>
      <c r="AJ79" s="9"/>
      <c r="AK79" s="31">
        <f t="shared" si="244"/>
        <v>1</v>
      </c>
      <c r="AL79" s="31">
        <f t="shared" si="245"/>
        <v>1</v>
      </c>
      <c r="AM79" s="31">
        <f t="shared" si="246"/>
        <v>0</v>
      </c>
      <c r="AN79" s="31">
        <f t="shared" si="247"/>
        <v>1</v>
      </c>
      <c r="AO79" s="31">
        <f t="shared" si="248"/>
        <v>0</v>
      </c>
      <c r="AP79" s="31">
        <f t="shared" si="249"/>
        <v>1</v>
      </c>
      <c r="AQ79" s="31">
        <f t="shared" si="250"/>
        <v>1</v>
      </c>
      <c r="AS79" s="32">
        <f t="shared" si="251"/>
        <v>0</v>
      </c>
      <c r="AT79" s="32">
        <f t="shared" si="252"/>
        <v>0</v>
      </c>
      <c r="AU79" s="32">
        <f t="shared" si="253"/>
        <v>2.4791569954121369</v>
      </c>
      <c r="AV79" s="32">
        <f t="shared" si="254"/>
        <v>0</v>
      </c>
      <c r="AW79" s="32">
        <f t="shared" si="255"/>
        <v>1.7711512934822315</v>
      </c>
      <c r="AX79" s="32">
        <f t="shared" si="256"/>
        <v>1.1431582511811567</v>
      </c>
      <c r="AY79" s="32">
        <f t="shared" si="257"/>
        <v>0.40553710433969137</v>
      </c>
      <c r="BA79" s="6"/>
      <c r="BB79" s="15">
        <f t="shared" si="292"/>
        <v>37278</v>
      </c>
      <c r="BC79" s="30">
        <f t="shared" si="293"/>
        <v>0</v>
      </c>
      <c r="BD79" s="30">
        <f t="shared" si="293"/>
        <v>0</v>
      </c>
      <c r="BE79" s="30">
        <f t="shared" si="293"/>
        <v>0</v>
      </c>
      <c r="BF79" s="30">
        <f t="shared" si="293"/>
        <v>0</v>
      </c>
      <c r="BG79" s="30">
        <f t="shared" si="293"/>
        <v>0.80134831061358858</v>
      </c>
      <c r="BH79" s="30">
        <f t="shared" si="293"/>
        <v>0.90495255081595205</v>
      </c>
      <c r="BI79" s="30">
        <f t="shared" si="293"/>
        <v>1.1309667046281435</v>
      </c>
      <c r="BJ79" s="9"/>
      <c r="BK79" s="31">
        <f t="shared" si="259"/>
        <v>1</v>
      </c>
      <c r="BL79" s="31">
        <f t="shared" si="260"/>
        <v>1</v>
      </c>
      <c r="BM79" s="31">
        <f t="shared" si="261"/>
        <v>0</v>
      </c>
      <c r="BN79" s="31">
        <f t="shared" si="262"/>
        <v>1</v>
      </c>
      <c r="BO79" s="31">
        <f t="shared" si="263"/>
        <v>1</v>
      </c>
      <c r="BP79" s="31">
        <f t="shared" si="264"/>
        <v>1</v>
      </c>
      <c r="BQ79" s="31">
        <f t="shared" si="265"/>
        <v>1</v>
      </c>
      <c r="BS79" s="32">
        <f t="shared" si="266"/>
        <v>0</v>
      </c>
      <c r="BT79" s="32">
        <f t="shared" si="267"/>
        <v>0</v>
      </c>
      <c r="BU79" s="32">
        <f t="shared" si="268"/>
        <v>2.5621029268249518</v>
      </c>
      <c r="BV79" s="32">
        <f t="shared" si="269"/>
        <v>0</v>
      </c>
      <c r="BW79" s="32">
        <f t="shared" si="270"/>
        <v>8.8929346188703101E-2</v>
      </c>
      <c r="BX79" s="32">
        <f t="shared" si="271"/>
        <v>1.0380259593473109</v>
      </c>
      <c r="BY79" s="32">
        <f t="shared" si="272"/>
        <v>0.33556208957822248</v>
      </c>
      <c r="CA79" s="6"/>
      <c r="CB79" s="15">
        <f t="shared" si="294"/>
        <v>388</v>
      </c>
      <c r="CC79" s="30">
        <f t="shared" si="295"/>
        <v>0</v>
      </c>
      <c r="CD79" s="30">
        <f t="shared" si="295"/>
        <v>0</v>
      </c>
      <c r="CE79" s="30">
        <f t="shared" si="295"/>
        <v>0</v>
      </c>
      <c r="CF79" s="30">
        <f t="shared" si="295"/>
        <v>0</v>
      </c>
      <c r="CG79" s="30">
        <f t="shared" si="295"/>
        <v>0</v>
      </c>
      <c r="CH79" s="30">
        <f t="shared" si="295"/>
        <v>0</v>
      </c>
      <c r="CI79" s="30">
        <f t="shared" si="295"/>
        <v>0</v>
      </c>
      <c r="CJ79" s="9"/>
      <c r="CK79" s="31">
        <f t="shared" si="274"/>
        <v>1</v>
      </c>
      <c r="CL79" s="31">
        <f t="shared" si="275"/>
        <v>1</v>
      </c>
      <c r="CM79" s="31">
        <f t="shared" si="276"/>
        <v>1</v>
      </c>
      <c r="CN79" s="31">
        <f t="shared" si="277"/>
        <v>1</v>
      </c>
      <c r="CO79" s="31">
        <f t="shared" si="278"/>
        <v>1</v>
      </c>
      <c r="CP79" s="31">
        <f t="shared" si="279"/>
        <v>1</v>
      </c>
      <c r="CQ79" s="31">
        <f t="shared" si="280"/>
        <v>1</v>
      </c>
      <c r="CS79" s="32">
        <f t="shared" si="281"/>
        <v>0</v>
      </c>
      <c r="CT79" s="32">
        <f t="shared" si="282"/>
        <v>0</v>
      </c>
      <c r="CU79" s="32">
        <f t="shared" si="283"/>
        <v>0</v>
      </c>
      <c r="CV79" s="32">
        <f t="shared" si="284"/>
        <v>0</v>
      </c>
      <c r="CW79" s="32">
        <f t="shared" si="285"/>
        <v>0</v>
      </c>
      <c r="CX79" s="32">
        <f t="shared" si="286"/>
        <v>0</v>
      </c>
      <c r="CY79" s="32">
        <f t="shared" si="287"/>
        <v>0</v>
      </c>
    </row>
    <row r="80" spans="2:103" x14ac:dyDescent="0.25">
      <c r="B80" s="15">
        <f t="shared" si="288"/>
        <v>41303</v>
      </c>
      <c r="C80" s="30">
        <f t="shared" si="289"/>
        <v>0</v>
      </c>
      <c r="D80" s="30">
        <f t="shared" si="289"/>
        <v>0</v>
      </c>
      <c r="E80" s="30">
        <f t="shared" si="289"/>
        <v>1.1595703281745215</v>
      </c>
      <c r="F80" s="30">
        <f t="shared" si="289"/>
        <v>0</v>
      </c>
      <c r="G80" s="30">
        <f t="shared" si="289"/>
        <v>1.2460770548619224</v>
      </c>
      <c r="H80" s="30">
        <f t="shared" si="289"/>
        <v>0.85570758101185274</v>
      </c>
      <c r="I80" s="30">
        <f t="shared" si="289"/>
        <v>0.90603703501804056</v>
      </c>
      <c r="J80" s="9"/>
      <c r="K80" s="31">
        <f t="shared" si="229"/>
        <v>1</v>
      </c>
      <c r="L80" s="31">
        <f t="shared" si="230"/>
        <v>1</v>
      </c>
      <c r="M80" s="31">
        <f t="shared" si="231"/>
        <v>1</v>
      </c>
      <c r="N80" s="31">
        <f t="shared" si="232"/>
        <v>1</v>
      </c>
      <c r="O80" s="31">
        <f t="shared" si="233"/>
        <v>1</v>
      </c>
      <c r="P80" s="31">
        <f t="shared" si="234"/>
        <v>0</v>
      </c>
      <c r="Q80" s="31">
        <f t="shared" si="235"/>
        <v>1</v>
      </c>
      <c r="S80" s="32">
        <f t="shared" si="236"/>
        <v>0</v>
      </c>
      <c r="T80" s="32">
        <f t="shared" si="237"/>
        <v>0</v>
      </c>
      <c r="U80" s="32">
        <f t="shared" si="238"/>
        <v>0.37047882641747554</v>
      </c>
      <c r="V80" s="32">
        <f t="shared" si="239"/>
        <v>0</v>
      </c>
      <c r="W80" s="32">
        <f t="shared" si="240"/>
        <v>0.16758239924567436</v>
      </c>
      <c r="X80" s="32">
        <f t="shared" si="241"/>
        <v>1.9172950969512701</v>
      </c>
      <c r="Y80" s="32">
        <f t="shared" si="242"/>
        <v>0.26329505609813825</v>
      </c>
      <c r="AA80" s="6"/>
      <c r="AB80" s="15">
        <f t="shared" si="290"/>
        <v>39476</v>
      </c>
      <c r="AC80" s="30">
        <f t="shared" si="291"/>
        <v>0</v>
      </c>
      <c r="AD80" s="30">
        <f t="shared" si="291"/>
        <v>0</v>
      </c>
      <c r="AE80" s="30">
        <f t="shared" si="291"/>
        <v>0.63140609275535486</v>
      </c>
      <c r="AF80" s="30">
        <f t="shared" si="291"/>
        <v>0</v>
      </c>
      <c r="AG80" s="30">
        <f t="shared" si="291"/>
        <v>0.74750714538202778</v>
      </c>
      <c r="AH80" s="30">
        <f t="shared" si="291"/>
        <v>0.59820535598494606</v>
      </c>
      <c r="AI80" s="30">
        <f t="shared" si="291"/>
        <v>0.90066150782083743</v>
      </c>
      <c r="AJ80" s="9"/>
      <c r="AK80" s="31">
        <f t="shared" si="244"/>
        <v>1</v>
      </c>
      <c r="AL80" s="31">
        <f t="shared" si="245"/>
        <v>1</v>
      </c>
      <c r="AM80" s="31">
        <f t="shared" si="246"/>
        <v>1</v>
      </c>
      <c r="AN80" s="31">
        <f t="shared" si="247"/>
        <v>1</v>
      </c>
      <c r="AO80" s="31">
        <f t="shared" si="248"/>
        <v>1</v>
      </c>
      <c r="AP80" s="31">
        <f t="shared" si="249"/>
        <v>1</v>
      </c>
      <c r="AQ80" s="31">
        <f t="shared" si="250"/>
        <v>1</v>
      </c>
      <c r="AS80" s="32">
        <f t="shared" si="251"/>
        <v>0</v>
      </c>
      <c r="AT80" s="32">
        <f t="shared" si="252"/>
        <v>0</v>
      </c>
      <c r="AU80" s="32">
        <f t="shared" si="253"/>
        <v>0.17738346114611822</v>
      </c>
      <c r="AV80" s="32">
        <f t="shared" si="254"/>
        <v>0</v>
      </c>
      <c r="AW80" s="32">
        <f t="shared" si="255"/>
        <v>0.24011913397321583</v>
      </c>
      <c r="AX80" s="32">
        <f t="shared" si="256"/>
        <v>1.1515676435244626</v>
      </c>
      <c r="AY80" s="32">
        <f t="shared" si="257"/>
        <v>0.19816697699875266</v>
      </c>
      <c r="BA80" s="6"/>
      <c r="BB80" s="15">
        <f t="shared" si="292"/>
        <v>37285</v>
      </c>
      <c r="BC80" s="30">
        <f t="shared" si="293"/>
        <v>0</v>
      </c>
      <c r="BD80" s="30">
        <f t="shared" si="293"/>
        <v>0</v>
      </c>
      <c r="BE80" s="30">
        <f t="shared" si="293"/>
        <v>0.84275693825568621</v>
      </c>
      <c r="BF80" s="30">
        <f t="shared" si="293"/>
        <v>0</v>
      </c>
      <c r="BG80" s="30">
        <f t="shared" si="293"/>
        <v>0.59188638026672302</v>
      </c>
      <c r="BH80" s="30">
        <f t="shared" si="293"/>
        <v>0.9016424054074389</v>
      </c>
      <c r="BI80" s="30">
        <f t="shared" si="293"/>
        <v>1.096970398555392</v>
      </c>
      <c r="BJ80" s="9"/>
      <c r="BK80" s="31">
        <f t="shared" si="259"/>
        <v>1</v>
      </c>
      <c r="BL80" s="31">
        <f t="shared" si="260"/>
        <v>1</v>
      </c>
      <c r="BM80" s="31">
        <f t="shared" si="261"/>
        <v>1</v>
      </c>
      <c r="BN80" s="31">
        <f t="shared" si="262"/>
        <v>1</v>
      </c>
      <c r="BO80" s="31">
        <f t="shared" si="263"/>
        <v>0</v>
      </c>
      <c r="BP80" s="31">
        <f t="shared" si="264"/>
        <v>1</v>
      </c>
      <c r="BQ80" s="31">
        <f t="shared" si="265"/>
        <v>1</v>
      </c>
      <c r="BS80" s="32">
        <f t="shared" si="266"/>
        <v>0</v>
      </c>
      <c r="BT80" s="32">
        <f t="shared" si="267"/>
        <v>0</v>
      </c>
      <c r="BU80" s="32">
        <f t="shared" si="268"/>
        <v>0.33521319343677081</v>
      </c>
      <c r="BV80" s="32">
        <f t="shared" si="269"/>
        <v>0</v>
      </c>
      <c r="BW80" s="32">
        <f t="shared" si="270"/>
        <v>2.3034311013353737</v>
      </c>
      <c r="BX80" s="32">
        <f t="shared" si="271"/>
        <v>1.0897887051724175</v>
      </c>
      <c r="BY80" s="32">
        <f t="shared" si="272"/>
        <v>5.3177880627863425E-2</v>
      </c>
      <c r="CA80" s="6"/>
      <c r="CB80" s="15">
        <f t="shared" si="294"/>
        <v>395</v>
      </c>
      <c r="CC80" s="30">
        <f t="shared" si="295"/>
        <v>0</v>
      </c>
      <c r="CD80" s="30">
        <f t="shared" si="295"/>
        <v>0</v>
      </c>
      <c r="CE80" s="30">
        <f t="shared" si="295"/>
        <v>0</v>
      </c>
      <c r="CF80" s="30">
        <f t="shared" si="295"/>
        <v>0</v>
      </c>
      <c r="CG80" s="30">
        <f t="shared" si="295"/>
        <v>0</v>
      </c>
      <c r="CH80" s="30">
        <f t="shared" si="295"/>
        <v>0</v>
      </c>
      <c r="CI80" s="30">
        <f t="shared" si="295"/>
        <v>0</v>
      </c>
      <c r="CJ80" s="9"/>
      <c r="CK80" s="31">
        <f t="shared" si="274"/>
        <v>1</v>
      </c>
      <c r="CL80" s="31">
        <f t="shared" si="275"/>
        <v>1</v>
      </c>
      <c r="CM80" s="31">
        <f t="shared" si="276"/>
        <v>1</v>
      </c>
      <c r="CN80" s="31">
        <f t="shared" si="277"/>
        <v>1</v>
      </c>
      <c r="CO80" s="31">
        <f t="shared" si="278"/>
        <v>1</v>
      </c>
      <c r="CP80" s="31">
        <f t="shared" si="279"/>
        <v>1</v>
      </c>
      <c r="CQ80" s="31">
        <f t="shared" si="280"/>
        <v>1</v>
      </c>
      <c r="CS80" s="32">
        <f t="shared" si="281"/>
        <v>0</v>
      </c>
      <c r="CT80" s="32">
        <f t="shared" si="282"/>
        <v>0</v>
      </c>
      <c r="CU80" s="32">
        <f t="shared" si="283"/>
        <v>0</v>
      </c>
      <c r="CV80" s="32">
        <f t="shared" si="284"/>
        <v>0</v>
      </c>
      <c r="CW80" s="32">
        <f t="shared" si="285"/>
        <v>0</v>
      </c>
      <c r="CX80" s="32">
        <f t="shared" si="286"/>
        <v>0</v>
      </c>
      <c r="CY80" s="32">
        <f t="shared" si="287"/>
        <v>0</v>
      </c>
    </row>
    <row r="81" spans="1:103" x14ac:dyDescent="0.25">
      <c r="B81" s="2" t="s">
        <v>17</v>
      </c>
      <c r="C81" s="30">
        <f>SUMPRODUCT(C71:C80,J11:J20)/J21</f>
        <v>0</v>
      </c>
      <c r="D81" s="30">
        <f>SUMPRODUCT(D71:D80,J11:J20)/J21</f>
        <v>0</v>
      </c>
      <c r="E81" s="30">
        <f>SUMPRODUCT(E71:E80,J11:J20)/J21</f>
        <v>1.0074296603969524</v>
      </c>
      <c r="F81" s="30">
        <f>SUMPRODUCT(F71:F80,J11:J20)/J21</f>
        <v>0</v>
      </c>
      <c r="G81" s="30">
        <f>SUMPRODUCT(G71:G80,J11:J20)/J21</f>
        <v>1.228293055552107</v>
      </c>
      <c r="H81" s="30">
        <f>SUMPRODUCT(H71:H80,J11:J20)/J21</f>
        <v>1.0369411917126479</v>
      </c>
      <c r="I81" s="30">
        <f>SUMPRODUCT(I71:I80,J11:J20)/J21</f>
        <v>0.84158482788049449</v>
      </c>
      <c r="J81" s="9" t="s">
        <v>18</v>
      </c>
      <c r="K81" s="31">
        <f>SUM(K71:K80)</f>
        <v>8</v>
      </c>
      <c r="L81" s="31">
        <f t="shared" ref="L81:Q81" si="296">SUM(L71:L80)</f>
        <v>8</v>
      </c>
      <c r="M81" s="31">
        <f t="shared" si="296"/>
        <v>7</v>
      </c>
      <c r="N81" s="31">
        <f t="shared" si="296"/>
        <v>8</v>
      </c>
      <c r="O81" s="31">
        <f t="shared" si="296"/>
        <v>6</v>
      </c>
      <c r="P81" s="31">
        <f t="shared" si="296"/>
        <v>7</v>
      </c>
      <c r="Q81" s="31">
        <f t="shared" si="296"/>
        <v>7</v>
      </c>
      <c r="AA81" s="6"/>
      <c r="AB81" s="2" t="s">
        <v>17</v>
      </c>
      <c r="AC81" s="30">
        <f t="shared" ref="AC81" si="297">SUMPRODUCT(AC71:AC80,AJ11:AJ20)/AJ21</f>
        <v>0</v>
      </c>
      <c r="AD81" s="30">
        <f t="shared" ref="AD81" si="298">SUMPRODUCT(AD71:AD80,AJ11:AJ20)/AJ21</f>
        <v>0</v>
      </c>
      <c r="AE81" s="30">
        <f t="shared" ref="AE81" si="299">SUMPRODUCT(AE71:AE80,AJ11:AJ20)/AJ21</f>
        <v>0.68006465818516648</v>
      </c>
      <c r="AF81" s="30">
        <f t="shared" ref="AF81" si="300">SUMPRODUCT(AF71:AF80,AJ11:AJ20)/AJ21</f>
        <v>0</v>
      </c>
      <c r="AG81" s="30">
        <f t="shared" ref="AG81" si="301">SUMPRODUCT(AG71:AG80,AJ11:AJ20)/AJ21</f>
        <v>0.7911968910373437</v>
      </c>
      <c r="AH81" s="30">
        <f t="shared" ref="AH81" si="302">SUMPRODUCT(AH71:AH80,AJ11:AJ20)/AJ21</f>
        <v>0.8166052671421854</v>
      </c>
      <c r="AI81" s="30">
        <f t="shared" ref="AI81" si="303">SUMPRODUCT(AI71:AI80,AJ11:AJ20)/AJ21</f>
        <v>0.94745681069886123</v>
      </c>
      <c r="AJ81" s="9" t="s">
        <v>18</v>
      </c>
      <c r="AK81" s="31">
        <f t="shared" ref="AK81:CQ81" si="304">SUM(AK71:AK80)</f>
        <v>9</v>
      </c>
      <c r="AL81" s="31">
        <f t="shared" si="304"/>
        <v>9</v>
      </c>
      <c r="AM81" s="31">
        <f t="shared" si="304"/>
        <v>8</v>
      </c>
      <c r="AN81" s="31">
        <f t="shared" si="304"/>
        <v>9</v>
      </c>
      <c r="AO81" s="31">
        <f t="shared" si="304"/>
        <v>7</v>
      </c>
      <c r="AP81" s="31">
        <f t="shared" si="304"/>
        <v>9</v>
      </c>
      <c r="AQ81" s="31">
        <f t="shared" si="304"/>
        <v>8</v>
      </c>
      <c r="BA81" s="6"/>
      <c r="BB81" s="2" t="s">
        <v>17</v>
      </c>
      <c r="BC81" s="30">
        <f t="shared" ref="BC81" si="305">SUMPRODUCT(BC71:BC80,BJ11:BJ20)/BJ21</f>
        <v>0</v>
      </c>
      <c r="BD81" s="30">
        <f t="shared" ref="BD81" si="306">SUMPRODUCT(BD71:BD80,BJ11:BJ20)/BJ21</f>
        <v>0</v>
      </c>
      <c r="BE81" s="30">
        <f t="shared" ref="BE81" si="307">SUMPRODUCT(BE71:BE80,BJ11:BJ20)/BJ21</f>
        <v>0.74525178768269151</v>
      </c>
      <c r="BF81" s="30">
        <f t="shared" ref="BF81" si="308">SUMPRODUCT(BF71:BF80,BJ11:BJ20)/BJ21</f>
        <v>0</v>
      </c>
      <c r="BG81" s="30">
        <f t="shared" ref="BG81" si="309">SUMPRODUCT(BG71:BG80,BJ11:BJ20)/BJ21</f>
        <v>0.79356214589227814</v>
      </c>
      <c r="BH81" s="30">
        <f t="shared" ref="BH81" si="310">SUMPRODUCT(BH71:BH80,BJ11:BJ20)/BJ21</f>
        <v>0.9713326627764034</v>
      </c>
      <c r="BI81" s="30">
        <f t="shared" ref="BI81" si="311">SUMPRODUCT(BI71:BI80,BJ11:BJ20)/BJ21</f>
        <v>1.0905683001064561</v>
      </c>
      <c r="BJ81" s="9" t="s">
        <v>18</v>
      </c>
      <c r="BK81" s="31">
        <f t="shared" ref="BK81" si="312">SUM(BK71:BK80)</f>
        <v>9</v>
      </c>
      <c r="BL81" s="31">
        <f t="shared" si="304"/>
        <v>9</v>
      </c>
      <c r="BM81" s="31">
        <f t="shared" si="304"/>
        <v>8</v>
      </c>
      <c r="BN81" s="31">
        <f t="shared" si="304"/>
        <v>9</v>
      </c>
      <c r="BO81" s="31">
        <f t="shared" si="304"/>
        <v>7</v>
      </c>
      <c r="BP81" s="31">
        <f t="shared" si="304"/>
        <v>8</v>
      </c>
      <c r="BQ81" s="31">
        <f t="shared" si="304"/>
        <v>8</v>
      </c>
      <c r="CA81" s="6"/>
      <c r="CB81" s="2" t="s">
        <v>17</v>
      </c>
      <c r="CC81" s="30">
        <f t="shared" ref="CC81" si="313">SUMPRODUCT(CC71:CC80,CJ11:CJ20)/CJ21</f>
        <v>0</v>
      </c>
      <c r="CD81" s="30">
        <f t="shared" ref="CD81" si="314">SUMPRODUCT(CD71:CD80,CJ11:CJ20)/CJ21</f>
        <v>0</v>
      </c>
      <c r="CE81" s="30">
        <f t="shared" ref="CE81" si="315">SUMPRODUCT(CE71:CE80,CJ11:CJ20)/CJ21</f>
        <v>0</v>
      </c>
      <c r="CF81" s="30">
        <f t="shared" ref="CF81" si="316">SUMPRODUCT(CF71:CF80,CJ11:CJ20)/CJ21</f>
        <v>0</v>
      </c>
      <c r="CG81" s="30">
        <f t="shared" ref="CG81" si="317">SUMPRODUCT(CG71:CG80,CJ11:CJ20)/CJ21</f>
        <v>0</v>
      </c>
      <c r="CH81" s="30">
        <f t="shared" ref="CH81" si="318">SUMPRODUCT(CH71:CH80,CJ11:CJ20)/CJ21</f>
        <v>0</v>
      </c>
      <c r="CI81" s="30">
        <f t="shared" ref="CI81" si="319">SUMPRODUCT(CI71:CI80,CJ11:CJ20)/CJ21</f>
        <v>0</v>
      </c>
      <c r="CJ81" s="9" t="s">
        <v>18</v>
      </c>
      <c r="CK81" s="31">
        <f t="shared" ref="CK81" si="320">SUM(CK71:CK80)</f>
        <v>9</v>
      </c>
      <c r="CL81" s="31">
        <f t="shared" si="304"/>
        <v>9</v>
      </c>
      <c r="CM81" s="31">
        <f t="shared" si="304"/>
        <v>9</v>
      </c>
      <c r="CN81" s="31">
        <f t="shared" si="304"/>
        <v>9</v>
      </c>
      <c r="CO81" s="31">
        <f t="shared" si="304"/>
        <v>9</v>
      </c>
      <c r="CP81" s="31">
        <f t="shared" si="304"/>
        <v>9</v>
      </c>
      <c r="CQ81" s="31">
        <f t="shared" si="304"/>
        <v>9</v>
      </c>
    </row>
    <row r="82" spans="1:103" x14ac:dyDescent="0.25">
      <c r="B82" s="39" t="s">
        <v>19</v>
      </c>
      <c r="C82" s="40">
        <f t="shared" ref="C82:I82" si="321">IF(K81=0,0,SUMPRODUCT(C71:C80,K71:K80)/K81)</f>
        <v>0</v>
      </c>
      <c r="D82" s="40">
        <f t="shared" si="321"/>
        <v>0</v>
      </c>
      <c r="E82" s="40">
        <f t="shared" si="321"/>
        <v>1.1513481833108028</v>
      </c>
      <c r="F82" s="40">
        <f t="shared" si="321"/>
        <v>0</v>
      </c>
      <c r="G82" s="40">
        <f t="shared" si="321"/>
        <v>1.2276243782476868</v>
      </c>
      <c r="H82" s="40">
        <f t="shared" si="321"/>
        <v>1.062831707527047</v>
      </c>
      <c r="I82" s="40">
        <f t="shared" si="321"/>
        <v>0.90608023523994574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22">IF(AK81=0,0,SUMPRODUCT(AC71:AC80,AK71:AK80)/AK81)</f>
        <v>0</v>
      </c>
      <c r="AD82" s="40">
        <f t="shared" si="322"/>
        <v>0</v>
      </c>
      <c r="AE82" s="40">
        <f t="shared" si="322"/>
        <v>0.76507274045831231</v>
      </c>
      <c r="AF82" s="40">
        <f t="shared" si="322"/>
        <v>0</v>
      </c>
      <c r="AG82" s="40">
        <f t="shared" si="322"/>
        <v>0.7978165304936754</v>
      </c>
      <c r="AH82" s="40">
        <f t="shared" si="322"/>
        <v>0.8166052671421854</v>
      </c>
      <c r="AI82" s="40">
        <f t="shared" si="322"/>
        <v>0.89534774276051021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23">IF(BK81=0,0,SUMPRODUCT(BC71:BC80,BK71:BK80)/BK81)</f>
        <v>0</v>
      </c>
      <c r="BD82" s="40">
        <f t="shared" si="323"/>
        <v>0</v>
      </c>
      <c r="BE82" s="40">
        <f t="shared" si="323"/>
        <v>0.83840826114302791</v>
      </c>
      <c r="BF82" s="40">
        <f t="shared" si="323"/>
        <v>0</v>
      </c>
      <c r="BG82" s="40">
        <f t="shared" si="323"/>
        <v>0.79288184753768298</v>
      </c>
      <c r="BH82" s="40">
        <f t="shared" si="323"/>
        <v>0.95767838949418227</v>
      </c>
      <c r="BI82" s="40">
        <f t="shared" si="323"/>
        <v>1.1214964417474382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24">IF(CK81=0,0,SUMPRODUCT(CC71:CC80,CK71:CK80)/CK81)</f>
        <v>0</v>
      </c>
      <c r="CD82" s="40">
        <f t="shared" si="324"/>
        <v>0</v>
      </c>
      <c r="CE82" s="40">
        <f t="shared" si="324"/>
        <v>0</v>
      </c>
      <c r="CF82" s="40">
        <f t="shared" si="324"/>
        <v>0</v>
      </c>
      <c r="CG82" s="40">
        <f t="shared" si="324"/>
        <v>0</v>
      </c>
      <c r="CH82" s="40">
        <f t="shared" si="324"/>
        <v>0</v>
      </c>
      <c r="CI82" s="40">
        <f t="shared" si="324"/>
        <v>0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0</v>
      </c>
      <c r="D83" s="62">
        <f>STDEV(D71:D74,D77:D78,D80)</f>
        <v>0</v>
      </c>
      <c r="E83" s="30">
        <f t="shared" ref="E83:I83" si="325">STDEV(E71:E74,E77:E80)</f>
        <v>0.41065954901867691</v>
      </c>
      <c r="F83" s="30">
        <f t="shared" si="325"/>
        <v>0</v>
      </c>
      <c r="G83" s="30">
        <f t="shared" si="325"/>
        <v>0.10612092552598114</v>
      </c>
      <c r="H83" s="30">
        <f t="shared" si="325"/>
        <v>9.452567368944842E-2</v>
      </c>
      <c r="I83" s="30">
        <f t="shared" si="325"/>
        <v>0.24479079893365993</v>
      </c>
      <c r="AA83" s="6"/>
      <c r="AB83" s="2" t="s">
        <v>20</v>
      </c>
      <c r="AC83" s="30">
        <f t="shared" ref="AC83:AI83" si="326">STDEV(AC71:AC74,AC77:AC80)</f>
        <v>0</v>
      </c>
      <c r="AD83" s="62">
        <f>STDEV(AD71:AD74,AD77:AD78,AD80)</f>
        <v>0</v>
      </c>
      <c r="AE83" s="30">
        <f t="shared" si="326"/>
        <v>0.27431286499551111</v>
      </c>
      <c r="AF83" s="30">
        <f t="shared" si="326"/>
        <v>0</v>
      </c>
      <c r="AG83" s="30">
        <f t="shared" si="326"/>
        <v>0.18195028831059046</v>
      </c>
      <c r="AH83" s="30">
        <f t="shared" si="326"/>
        <v>0.18965443531290038</v>
      </c>
      <c r="AI83" s="30">
        <f t="shared" si="326"/>
        <v>0.2361407717205998</v>
      </c>
      <c r="BA83" s="6"/>
      <c r="BB83" s="2" t="s">
        <v>20</v>
      </c>
      <c r="BC83" s="30">
        <f t="shared" ref="BC83:BI83" si="327">STDEV(BC71:BC74,BC77:BC80)</f>
        <v>0</v>
      </c>
      <c r="BD83" s="62">
        <f>STDEV(BD71:BD74,BD77:BD78,BD80)</f>
        <v>0</v>
      </c>
      <c r="BE83" s="30">
        <f t="shared" ref="BE83" si="328">STDEV(BE71:BE74,BE77:BE80)</f>
        <v>0.29087503857865454</v>
      </c>
      <c r="BF83" s="30">
        <f t="shared" si="327"/>
        <v>0</v>
      </c>
      <c r="BG83" s="30">
        <f t="shared" si="327"/>
        <v>8.7554503153420629E-2</v>
      </c>
      <c r="BH83" s="30">
        <f t="shared" si="327"/>
        <v>6.3948412236424015E-2</v>
      </c>
      <c r="BI83" s="30">
        <f t="shared" si="327"/>
        <v>0.12039025198724122</v>
      </c>
      <c r="CA83" s="6"/>
      <c r="CB83" s="2" t="s">
        <v>20</v>
      </c>
      <c r="CC83" s="30">
        <f t="shared" ref="CC83:CI83" si="329">STDEV(CC71:CC74,CC77:CC80)</f>
        <v>0</v>
      </c>
      <c r="CD83" s="62">
        <f>STDEV(CD71:CD74,CD77:CD78,CD80)</f>
        <v>0</v>
      </c>
      <c r="CE83" s="30">
        <f t="shared" ref="CE83" si="330">STDEV(CE71:CE74,CE77:CE80)</f>
        <v>0</v>
      </c>
      <c r="CF83" s="30">
        <f t="shared" si="329"/>
        <v>0</v>
      </c>
      <c r="CG83" s="30">
        <f t="shared" si="329"/>
        <v>0</v>
      </c>
      <c r="CH83" s="30">
        <f t="shared" si="329"/>
        <v>0</v>
      </c>
      <c r="CI83" s="30">
        <f t="shared" si="329"/>
        <v>0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Sat</v>
      </c>
      <c r="D90" s="13" t="str">
        <f t="shared" ref="D90:I90" si="331">D$10</f>
        <v>Sun</v>
      </c>
      <c r="E90" s="13" t="str">
        <f t="shared" si="331"/>
        <v>Mon</v>
      </c>
      <c r="F90" s="13" t="str">
        <f t="shared" si="331"/>
        <v>Tue</v>
      </c>
      <c r="G90" s="13" t="str">
        <f t="shared" si="331"/>
        <v>Wed</v>
      </c>
      <c r="H90" s="13" t="str">
        <f t="shared" si="331"/>
        <v>Thu</v>
      </c>
      <c r="I90" s="13" t="str">
        <f t="shared" si="331"/>
        <v>Fri</v>
      </c>
      <c r="K90" s="13" t="str">
        <f t="shared" ref="K90:Q90" si="332">C$10</f>
        <v>Sat</v>
      </c>
      <c r="L90" s="13" t="str">
        <f t="shared" si="332"/>
        <v>Sun</v>
      </c>
      <c r="M90" s="13" t="str">
        <f t="shared" si="332"/>
        <v>Mon</v>
      </c>
      <c r="N90" s="13" t="str">
        <f t="shared" si="332"/>
        <v>Tue</v>
      </c>
      <c r="O90" s="13" t="str">
        <f t="shared" si="332"/>
        <v>Wed</v>
      </c>
      <c r="P90" s="13" t="str">
        <f t="shared" si="332"/>
        <v>Thu</v>
      </c>
      <c r="Q90" s="13" t="str">
        <f t="shared" si="332"/>
        <v>Fri</v>
      </c>
      <c r="S90" s="13" t="str">
        <f>C$10</f>
        <v>Sat</v>
      </c>
      <c r="T90" s="13" t="str">
        <f t="shared" ref="T90:Y90" si="333">D$10</f>
        <v>Sun</v>
      </c>
      <c r="U90" s="13" t="str">
        <f t="shared" si="333"/>
        <v>Mon</v>
      </c>
      <c r="V90" s="13" t="str">
        <f t="shared" si="333"/>
        <v>Tue</v>
      </c>
      <c r="W90" s="13" t="str">
        <f t="shared" si="333"/>
        <v>Wed</v>
      </c>
      <c r="X90" s="13" t="str">
        <f t="shared" si="333"/>
        <v>Thu</v>
      </c>
      <c r="Y90" s="13" t="str">
        <f t="shared" si="333"/>
        <v>Fri</v>
      </c>
      <c r="AA90" s="6"/>
      <c r="AC90" s="13" t="str">
        <f t="shared" ref="AC90:AI90" si="334">AC$10</f>
        <v>Sat</v>
      </c>
      <c r="AD90" s="13" t="str">
        <f t="shared" si="334"/>
        <v>Sun</v>
      </c>
      <c r="AE90" s="13" t="str">
        <f t="shared" si="334"/>
        <v>Mon</v>
      </c>
      <c r="AF90" s="13" t="str">
        <f t="shared" si="334"/>
        <v>Tue</v>
      </c>
      <c r="AG90" s="13" t="str">
        <f t="shared" si="334"/>
        <v>Wed</v>
      </c>
      <c r="AH90" s="13" t="str">
        <f t="shared" si="334"/>
        <v>Thu</v>
      </c>
      <c r="AI90" s="13" t="str">
        <f t="shared" si="334"/>
        <v>Fri</v>
      </c>
    </row>
    <row r="91" spans="1:103" x14ac:dyDescent="0.25">
      <c r="A91" s="48">
        <v>1</v>
      </c>
      <c r="B91" s="15">
        <f>G$1</f>
        <v>41268</v>
      </c>
      <c r="C91" s="30">
        <f>C$42</f>
        <v>0</v>
      </c>
      <c r="D91" s="30">
        <f>D$42</f>
        <v>0</v>
      </c>
      <c r="E91" s="30">
        <f>E$42</f>
        <v>0.42884401900713015</v>
      </c>
      <c r="F91" s="30">
        <f>F$42</f>
        <v>0</v>
      </c>
      <c r="G91" s="30">
        <f>G$42</f>
        <v>0.66858612489475189</v>
      </c>
      <c r="H91" s="30">
        <f t="shared" ref="H91:I91" si="335">H$42</f>
        <v>0.85436521919345998</v>
      </c>
      <c r="I91" s="30">
        <f t="shared" si="335"/>
        <v>0.73164360027086073</v>
      </c>
      <c r="K91" s="49">
        <f t="shared" ref="K91:Q93" si="336">IF(C91=0,0,IF((ABS(C91-C$96)/C$98)&gt;$Q$88,0,$A91))</f>
        <v>0</v>
      </c>
      <c r="L91" s="49">
        <f t="shared" si="336"/>
        <v>0</v>
      </c>
      <c r="M91" s="49">
        <f t="shared" si="336"/>
        <v>0</v>
      </c>
      <c r="N91" s="49">
        <f t="shared" si="336"/>
        <v>0</v>
      </c>
      <c r="O91" s="49">
        <f t="shared" si="336"/>
        <v>0</v>
      </c>
      <c r="P91" s="49">
        <f t="shared" si="336"/>
        <v>0</v>
      </c>
      <c r="Q91" s="49">
        <f t="shared" si="336"/>
        <v>1</v>
      </c>
      <c r="S91" s="32">
        <f t="shared" ref="S91:W94" si="337">IF(C$98=0,0,ABS(C91-C$96)/C$98)</f>
        <v>0</v>
      </c>
      <c r="T91" s="32">
        <f t="shared" si="337"/>
        <v>0</v>
      </c>
      <c r="U91" s="32">
        <f t="shared" si="337"/>
        <v>1.1497782689420082</v>
      </c>
      <c r="V91" s="32">
        <f t="shared" si="337"/>
        <v>0</v>
      </c>
      <c r="W91" s="32">
        <f t="shared" si="337"/>
        <v>1.0770846488832846</v>
      </c>
      <c r="X91" s="32">
        <f t="shared" ref="X91:Y94" si="338">IF(H$98=0,0,ABS(H91-H$96)/H$98)</f>
        <v>1.1482909628467906</v>
      </c>
      <c r="Y91" s="32">
        <f t="shared" si="338"/>
        <v>0.80728011991459492</v>
      </c>
      <c r="AA91" s="6"/>
      <c r="AB91" s="15">
        <f>B91</f>
        <v>41268</v>
      </c>
      <c r="AC91" s="30">
        <f>C$43</f>
        <v>0</v>
      </c>
      <c r="AD91" s="30">
        <f>D$43</f>
        <v>0</v>
      </c>
      <c r="AE91" s="30">
        <f>E$43</f>
        <v>0.15295884772094623</v>
      </c>
      <c r="AF91" s="30">
        <f>F$43</f>
        <v>0</v>
      </c>
      <c r="AG91" s="30">
        <f>G$43</f>
        <v>5.7795348173955152E-2</v>
      </c>
      <c r="AH91" s="30">
        <f t="shared" ref="AH91:AI91" si="339">H$43</f>
        <v>7.5985169946616332E-2</v>
      </c>
      <c r="AI91" s="30">
        <f t="shared" si="339"/>
        <v>0.19766419625914772</v>
      </c>
    </row>
    <row r="92" spans="1:103" x14ac:dyDescent="0.25">
      <c r="A92" s="48">
        <v>1</v>
      </c>
      <c r="B92" s="15">
        <f>AG$1</f>
        <v>39441</v>
      </c>
      <c r="C92" s="30">
        <f>AC$42</f>
        <v>0</v>
      </c>
      <c r="D92" s="30">
        <f>AD$42</f>
        <v>0</v>
      </c>
      <c r="E92" s="30">
        <f>AE$42</f>
        <v>0.36136609483722987</v>
      </c>
      <c r="F92" s="30">
        <f>AF$42</f>
        <v>0</v>
      </c>
      <c r="G92" s="30">
        <f>AG$42</f>
        <v>0.45881048917046574</v>
      </c>
      <c r="H92" s="30">
        <f t="shared" ref="H92:I92" si="340">AH$42</f>
        <v>0.56453911352168984</v>
      </c>
      <c r="I92" s="30">
        <f t="shared" si="340"/>
        <v>0.51685210892973321</v>
      </c>
      <c r="K92" s="49">
        <f t="shared" si="336"/>
        <v>0</v>
      </c>
      <c r="L92" s="49">
        <f t="shared" si="336"/>
        <v>0</v>
      </c>
      <c r="M92" s="49">
        <f t="shared" si="336"/>
        <v>1</v>
      </c>
      <c r="N92" s="49">
        <f t="shared" si="336"/>
        <v>0</v>
      </c>
      <c r="O92" s="49">
        <f t="shared" si="336"/>
        <v>1</v>
      </c>
      <c r="P92" s="49">
        <f t="shared" si="336"/>
        <v>1</v>
      </c>
      <c r="Q92" s="49">
        <f t="shared" si="336"/>
        <v>0</v>
      </c>
      <c r="S92" s="32">
        <f t="shared" si="337"/>
        <v>0</v>
      </c>
      <c r="T92" s="32">
        <f t="shared" si="337"/>
        <v>0</v>
      </c>
      <c r="U92" s="32">
        <f t="shared" si="337"/>
        <v>0.66712496916413178</v>
      </c>
      <c r="V92" s="32">
        <f t="shared" si="337"/>
        <v>0</v>
      </c>
      <c r="W92" s="32">
        <f t="shared" si="337"/>
        <v>0.8989816318915721</v>
      </c>
      <c r="X92" s="32">
        <f t="shared" si="338"/>
        <v>0.67936381862416495</v>
      </c>
      <c r="Y92" s="32">
        <f t="shared" si="338"/>
        <v>1.1186394347773125</v>
      </c>
      <c r="AA92" s="6"/>
      <c r="AB92" s="15">
        <f>B92</f>
        <v>39441</v>
      </c>
      <c r="AC92" s="30">
        <f>AC$43</f>
        <v>0</v>
      </c>
      <c r="AD92" s="30">
        <f>AD$43</f>
        <v>0</v>
      </c>
      <c r="AE92" s="30">
        <f>AE$43</f>
        <v>0.12956594000154573</v>
      </c>
      <c r="AF92" s="30">
        <f>AF$43</f>
        <v>0</v>
      </c>
      <c r="AG92" s="30">
        <f>AG$43</f>
        <v>0.10463646414148974</v>
      </c>
      <c r="AH92" s="30">
        <f t="shared" ref="AH92:AI92" si="341">AH$43</f>
        <v>0.13111273107715438</v>
      </c>
      <c r="AI92" s="30">
        <f t="shared" si="341"/>
        <v>0.13631559006536023</v>
      </c>
    </row>
    <row r="93" spans="1:103" x14ac:dyDescent="0.25">
      <c r="A93" s="48">
        <v>0.8</v>
      </c>
      <c r="B93" s="15">
        <f>BG$1</f>
        <v>37250</v>
      </c>
      <c r="C93" s="30">
        <f>BC$42</f>
        <v>0</v>
      </c>
      <c r="D93" s="30">
        <f>BD$42</f>
        <v>0</v>
      </c>
      <c r="E93" s="30">
        <f>BE$42</f>
        <v>0.36821718357837574</v>
      </c>
      <c r="F93" s="30">
        <f>BF$42</f>
        <v>0</v>
      </c>
      <c r="G93" s="30">
        <f>BG$42</f>
        <v>0.535337663988389</v>
      </c>
      <c r="H93" s="30">
        <f t="shared" ref="H93:I93" si="342">BH$42</f>
        <v>0.59790977107181487</v>
      </c>
      <c r="I93" s="30">
        <f t="shared" si="342"/>
        <v>0.67633517939487786</v>
      </c>
      <c r="K93" s="49">
        <f t="shared" si="336"/>
        <v>0</v>
      </c>
      <c r="L93" s="49">
        <f t="shared" si="336"/>
        <v>0</v>
      </c>
      <c r="M93" s="49">
        <f t="shared" si="336"/>
        <v>0.8</v>
      </c>
      <c r="N93" s="49">
        <f t="shared" si="336"/>
        <v>0</v>
      </c>
      <c r="O93" s="49">
        <f t="shared" si="336"/>
        <v>0.8</v>
      </c>
      <c r="P93" s="49">
        <f t="shared" si="336"/>
        <v>0.8</v>
      </c>
      <c r="Q93" s="49">
        <f t="shared" si="336"/>
        <v>0.8</v>
      </c>
      <c r="S93" s="32">
        <f t="shared" si="337"/>
        <v>0</v>
      </c>
      <c r="T93" s="32">
        <f t="shared" si="337"/>
        <v>0</v>
      </c>
      <c r="U93" s="32">
        <f t="shared" si="337"/>
        <v>0.48265329977787941</v>
      </c>
      <c r="V93" s="32">
        <f t="shared" si="337"/>
        <v>0</v>
      </c>
      <c r="W93" s="32">
        <f t="shared" si="337"/>
        <v>0.17810301699171255</v>
      </c>
      <c r="X93" s="32">
        <f t="shared" si="338"/>
        <v>0.46892714422262766</v>
      </c>
      <c r="Y93" s="32">
        <f t="shared" si="338"/>
        <v>0.31135931486271656</v>
      </c>
      <c r="AA93" s="6"/>
      <c r="AB93" s="15">
        <f>B93</f>
        <v>37250</v>
      </c>
      <c r="AC93" s="30">
        <f>BC$43</f>
        <v>0</v>
      </c>
      <c r="AD93" s="30">
        <f>BD$43</f>
        <v>0</v>
      </c>
      <c r="AE93" s="30">
        <f>BE$43</f>
        <v>0.12774824920339345</v>
      </c>
      <c r="AF93" s="30">
        <f>BF$43</f>
        <v>0</v>
      </c>
      <c r="AG93" s="30">
        <f>BG$43</f>
        <v>5.9115016109118235E-2</v>
      </c>
      <c r="AH93" s="30">
        <f t="shared" ref="AH93:AI93" si="343">BH$43</f>
        <v>3.9925073949805989E-2</v>
      </c>
      <c r="AI93" s="30">
        <f t="shared" si="343"/>
        <v>7.2603139559067109E-2</v>
      </c>
    </row>
    <row r="94" spans="1:103" x14ac:dyDescent="0.25">
      <c r="A94" s="48">
        <v>0.6</v>
      </c>
      <c r="B94" s="15">
        <f>CG$1</f>
        <v>360</v>
      </c>
      <c r="C94" s="30"/>
      <c r="D94" s="30"/>
      <c r="E94" s="30"/>
      <c r="F94" s="30"/>
      <c r="G94" s="30"/>
      <c r="H94" s="30"/>
      <c r="I94" s="30"/>
      <c r="K94" s="49"/>
      <c r="L94" s="49"/>
      <c r="M94" s="49"/>
      <c r="N94" s="49"/>
      <c r="O94" s="49"/>
      <c r="P94" s="49"/>
      <c r="Q94" s="49"/>
      <c r="S94" s="32">
        <f t="shared" si="337"/>
        <v>0</v>
      </c>
      <c r="T94" s="32">
        <f t="shared" si="337"/>
        <v>0</v>
      </c>
      <c r="U94" s="32">
        <f t="shared" si="337"/>
        <v>10.39722908734041</v>
      </c>
      <c r="V94" s="32">
        <f t="shared" si="337"/>
        <v>0</v>
      </c>
      <c r="W94" s="32">
        <f t="shared" si="337"/>
        <v>5.2209322425296758</v>
      </c>
      <c r="X94" s="32">
        <f t="shared" si="338"/>
        <v>4.2393695943764405</v>
      </c>
      <c r="Y94" s="32">
        <f t="shared" si="338"/>
        <v>5.7529737710971158</v>
      </c>
      <c r="AA94" s="6"/>
      <c r="AB94" s="15">
        <f>B94</f>
        <v>360</v>
      </c>
      <c r="AC94" s="30">
        <f>CC$43</f>
        <v>0</v>
      </c>
      <c r="AD94" s="30">
        <f>CD$43</f>
        <v>0</v>
      </c>
      <c r="AE94" s="30">
        <f>CE$43</f>
        <v>0</v>
      </c>
      <c r="AF94" s="30">
        <f>CF$43</f>
        <v>0</v>
      </c>
      <c r="AG94" s="30">
        <f>CG$43</f>
        <v>0</v>
      </c>
      <c r="AH94" s="30">
        <f t="shared" ref="AH94:AI94" si="344">CH$43</f>
        <v>0</v>
      </c>
      <c r="AI94" s="30">
        <f t="shared" si="344"/>
        <v>0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</v>
      </c>
      <c r="D96" s="30">
        <f>AVERAGE(D91:D95)</f>
        <v>0</v>
      </c>
      <c r="E96" s="30">
        <f>AVERAGE(E91:E95)</f>
        <v>0.38614243247424529</v>
      </c>
      <c r="F96" s="30">
        <f>AVERAGE(F91:F95)</f>
        <v>0</v>
      </c>
      <c r="G96" s="30">
        <f>AVERAGE(G91:G95)</f>
        <v>0.55424475935120221</v>
      </c>
      <c r="H96" s="30">
        <f t="shared" ref="H96:I96" si="345">AVERAGE(H91:H95)</f>
        <v>0.67227136792898834</v>
      </c>
      <c r="I96" s="30">
        <f t="shared" si="345"/>
        <v>0.64161029619849064</v>
      </c>
      <c r="J96" s="9" t="s">
        <v>11</v>
      </c>
      <c r="K96" s="49">
        <f>SUM(K90:K95)</f>
        <v>0</v>
      </c>
      <c r="L96" s="49">
        <f>SUM(L90:L95)</f>
        <v>0</v>
      </c>
      <c r="M96" s="49">
        <f>SUM(M90:M95)</f>
        <v>1.8</v>
      </c>
      <c r="N96" s="49">
        <f>SUM(N90:N95)</f>
        <v>0</v>
      </c>
      <c r="O96" s="49">
        <f>SUM(O90:O95)</f>
        <v>1.8</v>
      </c>
      <c r="P96" s="49">
        <f t="shared" ref="P96:Q96" si="346">SUM(P90:P95)</f>
        <v>1.8</v>
      </c>
      <c r="Q96" s="49">
        <f t="shared" si="346"/>
        <v>1.8</v>
      </c>
      <c r="AA96" s="6"/>
      <c r="AB96" s="2" t="s">
        <v>25</v>
      </c>
      <c r="AC96" s="30">
        <f>AVERAGE(AC91:AC95)</f>
        <v>0</v>
      </c>
      <c r="AD96" s="30">
        <f>AVERAGE(AD91:AD95)</f>
        <v>0</v>
      </c>
      <c r="AE96" s="30">
        <f>AVERAGE(AE91:AE95)</f>
        <v>0.10256825923147135</v>
      </c>
      <c r="AF96" s="30">
        <f>AVERAGE(AF91:AF95)</f>
        <v>0</v>
      </c>
      <c r="AG96" s="30">
        <f>AVERAGE(AG91:AG95)</f>
        <v>5.5386707106140784E-2</v>
      </c>
      <c r="AH96" s="30">
        <f t="shared" ref="AH96:AI96" si="347">AVERAGE(AH91:AH95)</f>
        <v>6.1755743743394174E-2</v>
      </c>
      <c r="AI96" s="30">
        <f t="shared" si="347"/>
        <v>0.10164573147089377</v>
      </c>
    </row>
    <row r="97" spans="1:35" ht="15.75" thickBot="1" x14ac:dyDescent="0.3">
      <c r="B97" s="50" t="s">
        <v>26</v>
      </c>
      <c r="C97" s="51">
        <f>IF(K96=0,0,SUMPRODUCT(C91:C95,K91:K95)/K96)</f>
        <v>0</v>
      </c>
      <c r="D97" s="51">
        <f>IF(L96=0,0,SUMPRODUCT(D91:D95,L91:L95)/L96)</f>
        <v>0</v>
      </c>
      <c r="E97" s="51">
        <f>IF(M96=0,0,SUMPRODUCT(E91:E95,M91:M95)/M96)</f>
        <v>0.36441102316662805</v>
      </c>
      <c r="F97" s="51">
        <f>IF(N96=0,0,SUMPRODUCT(F91:F95,N91:N95)/N96)</f>
        <v>0</v>
      </c>
      <c r="G97" s="51">
        <f>IF(O96=0,0,SUMPRODUCT(G91:G95,O91:O95)/O96)</f>
        <v>0.49282256686732051</v>
      </c>
      <c r="H97" s="51">
        <f t="shared" ref="H97:I97" si="348">IF(P96=0,0,SUMPRODUCT(H91:H95,P91:P95)/P96)</f>
        <v>0.57937051687730101</v>
      </c>
      <c r="I97" s="65">
        <f t="shared" si="348"/>
        <v>0.70706207988153502</v>
      </c>
      <c r="AA97" s="6"/>
    </row>
    <row r="98" spans="1:35" x14ac:dyDescent="0.25">
      <c r="B98" s="2" t="s">
        <v>20</v>
      </c>
      <c r="C98" s="30">
        <f>STDEV(C91:C94)</f>
        <v>0</v>
      </c>
      <c r="D98" s="30">
        <f>STDEV(D91:D94)</f>
        <v>0</v>
      </c>
      <c r="E98" s="30">
        <f>STDEV(E91:E94)</f>
        <v>3.7138975127941488E-2</v>
      </c>
      <c r="F98" s="30">
        <f>STDEV(F91:F94)</f>
        <v>0</v>
      </c>
      <c r="G98" s="30">
        <f>STDEV(G91:G94)</f>
        <v>0.10615819811571743</v>
      </c>
      <c r="H98" s="30">
        <f t="shared" ref="H98:I98" si="349">STDEV(H91:H94)</f>
        <v>0.15857814539708026</v>
      </c>
      <c r="I98" s="30">
        <f t="shared" si="349"/>
        <v>0.11152672021936455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Sat</v>
      </c>
      <c r="D100" s="13" t="str">
        <f t="shared" ref="D100:I100" si="350">D$10</f>
        <v>Sun</v>
      </c>
      <c r="E100" s="13" t="str">
        <f t="shared" si="350"/>
        <v>Mon</v>
      </c>
      <c r="F100" s="13" t="str">
        <f t="shared" si="350"/>
        <v>Tue</v>
      </c>
      <c r="G100" s="13" t="str">
        <f t="shared" si="350"/>
        <v>Wed</v>
      </c>
      <c r="H100" s="13" t="str">
        <f t="shared" si="350"/>
        <v>Thu</v>
      </c>
      <c r="I100" s="13" t="str">
        <f t="shared" si="350"/>
        <v>Fri</v>
      </c>
      <c r="K100" s="13" t="str">
        <f t="shared" ref="K100:Q100" si="351">C$10</f>
        <v>Sat</v>
      </c>
      <c r="L100" s="13" t="str">
        <f t="shared" si="351"/>
        <v>Sun</v>
      </c>
      <c r="M100" s="13" t="str">
        <f t="shared" si="351"/>
        <v>Mon</v>
      </c>
      <c r="N100" s="13" t="str">
        <f t="shared" si="351"/>
        <v>Tue</v>
      </c>
      <c r="O100" s="13" t="str">
        <f t="shared" si="351"/>
        <v>Wed</v>
      </c>
      <c r="P100" s="13" t="str">
        <f t="shared" si="351"/>
        <v>Thu</v>
      </c>
      <c r="Q100" s="13" t="str">
        <f t="shared" si="351"/>
        <v>Fri</v>
      </c>
      <c r="S100" s="13" t="str">
        <f>C$10</f>
        <v>Sat</v>
      </c>
      <c r="T100" s="13" t="str">
        <f t="shared" ref="T100:Y100" si="352">D$10</f>
        <v>Sun</v>
      </c>
      <c r="U100" s="13" t="str">
        <f t="shared" si="352"/>
        <v>Mon</v>
      </c>
      <c r="V100" s="13" t="str">
        <f t="shared" si="352"/>
        <v>Tue</v>
      </c>
      <c r="W100" s="13" t="str">
        <f t="shared" si="352"/>
        <v>Wed</v>
      </c>
      <c r="X100" s="13" t="str">
        <f t="shared" si="352"/>
        <v>Thu</v>
      </c>
      <c r="Y100" s="13" t="str">
        <f t="shared" si="352"/>
        <v>Fri</v>
      </c>
      <c r="AB100" s="15" t="str">
        <f>B100</f>
        <v>Holiday</v>
      </c>
      <c r="AC100" s="30">
        <f t="shared" ref="AC100:AI100" si="353">C$63</f>
        <v>0</v>
      </c>
      <c r="AD100" s="30">
        <f t="shared" si="353"/>
        <v>0</v>
      </c>
      <c r="AE100" s="30">
        <f t="shared" si="353"/>
        <v>0.39160137432003433</v>
      </c>
      <c r="AF100" s="30">
        <f t="shared" si="353"/>
        <v>9.4901963830843636E-2</v>
      </c>
      <c r="AG100" s="30">
        <f t="shared" si="353"/>
        <v>9.5215807936969973E-2</v>
      </c>
      <c r="AH100" s="30">
        <f t="shared" si="353"/>
        <v>8.9759935039766661E-2</v>
      </c>
      <c r="AI100" s="30">
        <f t="shared" si="353"/>
        <v>0.6274805090897837</v>
      </c>
    </row>
    <row r="101" spans="1:35" x14ac:dyDescent="0.25">
      <c r="A101" s="48">
        <f>A$91</f>
        <v>1</v>
      </c>
      <c r="B101" s="15">
        <f>G$1</f>
        <v>41268</v>
      </c>
      <c r="C101" s="30">
        <f t="shared" ref="C101:I101" si="354">C$62</f>
        <v>0</v>
      </c>
      <c r="D101" s="30">
        <f t="shared" si="354"/>
        <v>0</v>
      </c>
      <c r="E101" s="30">
        <f t="shared" si="354"/>
        <v>1.1142348829988102</v>
      </c>
      <c r="F101" s="30">
        <f t="shared" si="354"/>
        <v>1.172442245003114</v>
      </c>
      <c r="G101" s="30">
        <f t="shared" si="354"/>
        <v>1.1217666141370741</v>
      </c>
      <c r="H101" s="30">
        <f t="shared" si="354"/>
        <v>1.0107875795641614</v>
      </c>
      <c r="I101" s="30">
        <f t="shared" si="354"/>
        <v>2.322586019414199</v>
      </c>
      <c r="K101" s="49">
        <f t="shared" ref="K101:Q103" si="355">IF(C101=0,0,IF((ABS(C101-C$106)/C$108)&gt;$Q$88,0,$A101))</f>
        <v>0</v>
      </c>
      <c r="L101" s="49">
        <f t="shared" si="355"/>
        <v>0</v>
      </c>
      <c r="M101" s="49">
        <f t="shared" si="355"/>
        <v>0</v>
      </c>
      <c r="N101" s="49">
        <f t="shared" si="355"/>
        <v>0</v>
      </c>
      <c r="O101" s="49">
        <f t="shared" si="355"/>
        <v>1</v>
      </c>
      <c r="P101" s="49">
        <f t="shared" si="355"/>
        <v>1</v>
      </c>
      <c r="Q101" s="49">
        <f t="shared" si="355"/>
        <v>0</v>
      </c>
      <c r="S101" s="32">
        <f t="shared" ref="S101:Y104" si="356">IF(C$108=0,0,ABS(C101-C$106)/C$108)</f>
        <v>0</v>
      </c>
      <c r="T101" s="32">
        <f t="shared" si="356"/>
        <v>0</v>
      </c>
      <c r="U101" s="32">
        <f t="shared" si="356"/>
        <v>1.070529103204042</v>
      </c>
      <c r="V101" s="32">
        <f t="shared" si="356"/>
        <v>1.1267165905179493</v>
      </c>
      <c r="W101" s="32">
        <f t="shared" si="356"/>
        <v>0.88893795244991625</v>
      </c>
      <c r="X101" s="32">
        <f t="shared" si="356"/>
        <v>0.5768297591152366</v>
      </c>
      <c r="Y101" s="32">
        <f t="shared" si="356"/>
        <v>1.1510866237352719</v>
      </c>
      <c r="AB101" s="15">
        <f>B101</f>
        <v>41268</v>
      </c>
      <c r="AC101" s="30">
        <f t="shared" ref="AC101:AI101" si="357">AC$63</f>
        <v>0</v>
      </c>
      <c r="AD101" s="30">
        <f t="shared" si="357"/>
        <v>0</v>
      </c>
      <c r="AE101" s="30">
        <f t="shared" si="357"/>
        <v>0.37019256516489435</v>
      </c>
      <c r="AF101" s="30">
        <f t="shared" si="357"/>
        <v>0.15611309819967947</v>
      </c>
      <c r="AG101" s="30">
        <f t="shared" si="357"/>
        <v>0.17050578593499541</v>
      </c>
      <c r="AH101" s="30">
        <f t="shared" si="357"/>
        <v>0.19257929510187605</v>
      </c>
      <c r="AI101" s="30">
        <f t="shared" si="357"/>
        <v>0.31795014815554018</v>
      </c>
    </row>
    <row r="102" spans="1:35" x14ac:dyDescent="0.25">
      <c r="A102" s="48">
        <f>A$92</f>
        <v>1</v>
      </c>
      <c r="B102" s="15">
        <f>AG$1</f>
        <v>39441</v>
      </c>
      <c r="C102" s="30">
        <f t="shared" ref="C102:I102" si="358">AC$62</f>
        <v>0</v>
      </c>
      <c r="D102" s="30">
        <f t="shared" si="358"/>
        <v>0</v>
      </c>
      <c r="E102" s="30">
        <f t="shared" si="358"/>
        <v>1.037127055457572</v>
      </c>
      <c r="F102" s="30">
        <f t="shared" si="358"/>
        <v>0.81779999904155254</v>
      </c>
      <c r="G102" s="30">
        <f t="shared" si="358"/>
        <v>0.74763461947115772</v>
      </c>
      <c r="H102" s="30">
        <f t="shared" si="358"/>
        <v>0.80784886678855139</v>
      </c>
      <c r="I102" s="30">
        <f t="shared" si="358"/>
        <v>1.2348970568321331</v>
      </c>
      <c r="K102" s="49">
        <f t="shared" si="355"/>
        <v>0</v>
      </c>
      <c r="L102" s="49">
        <f t="shared" si="355"/>
        <v>0</v>
      </c>
      <c r="M102" s="49">
        <f t="shared" si="355"/>
        <v>1</v>
      </c>
      <c r="N102" s="49">
        <f t="shared" si="355"/>
        <v>1</v>
      </c>
      <c r="O102" s="49">
        <f t="shared" si="355"/>
        <v>0</v>
      </c>
      <c r="P102" s="49">
        <f t="shared" si="355"/>
        <v>0</v>
      </c>
      <c r="Q102" s="49">
        <f t="shared" si="355"/>
        <v>1</v>
      </c>
      <c r="S102" s="32">
        <f t="shared" si="356"/>
        <v>0</v>
      </c>
      <c r="T102" s="32">
        <f t="shared" si="356"/>
        <v>0</v>
      </c>
      <c r="U102" s="32">
        <f t="shared" si="356"/>
        <v>0.91006527117825042</v>
      </c>
      <c r="V102" s="32">
        <f t="shared" si="356"/>
        <v>0.78217852624481921</v>
      </c>
      <c r="W102" s="32">
        <f t="shared" si="356"/>
        <v>1.0827024660393194</v>
      </c>
      <c r="X102" s="32">
        <f t="shared" si="356"/>
        <v>1.1547003820042852</v>
      </c>
      <c r="Y102" s="32">
        <f t="shared" si="356"/>
        <v>0.6545982832059356</v>
      </c>
      <c r="AB102" s="15">
        <f>B102</f>
        <v>39441</v>
      </c>
      <c r="AC102" s="30">
        <f t="shared" ref="AC102:AI102" si="359">BC$63</f>
        <v>0</v>
      </c>
      <c r="AD102" s="30">
        <f t="shared" si="359"/>
        <v>0</v>
      </c>
      <c r="AE102" s="30">
        <f t="shared" si="359"/>
        <v>0.36706704655032851</v>
      </c>
      <c r="AF102" s="30">
        <f t="shared" si="359"/>
        <v>9.9666211067577198E-2</v>
      </c>
      <c r="AG102" s="30">
        <f t="shared" si="359"/>
        <v>0.10946522323098377</v>
      </c>
      <c r="AH102" s="30">
        <f t="shared" si="359"/>
        <v>6.7411833096399365E-2</v>
      </c>
      <c r="AI102" s="30">
        <f t="shared" si="359"/>
        <v>0.14278743717826523</v>
      </c>
    </row>
    <row r="103" spans="1:35" x14ac:dyDescent="0.25">
      <c r="A103" s="48">
        <f>A$93</f>
        <v>0.8</v>
      </c>
      <c r="B103" s="15">
        <f>BG$1</f>
        <v>37250</v>
      </c>
      <c r="C103" s="30">
        <f t="shared" ref="C103:I103" si="360">BC$62</f>
        <v>0</v>
      </c>
      <c r="D103" s="30">
        <f t="shared" si="360"/>
        <v>0</v>
      </c>
      <c r="E103" s="30">
        <f t="shared" si="360"/>
        <v>1.0663102841097574</v>
      </c>
      <c r="F103" s="30">
        <f t="shared" si="360"/>
        <v>0.89910661195829766</v>
      </c>
      <c r="G103" s="30">
        <f t="shared" si="360"/>
        <v>0.98985279106839374</v>
      </c>
      <c r="H103" s="30">
        <f t="shared" si="360"/>
        <v>1.0109095708303928</v>
      </c>
      <c r="I103" s="30">
        <f t="shared" si="360"/>
        <v>1.3301376156155265</v>
      </c>
      <c r="K103" s="49">
        <f t="shared" si="355"/>
        <v>0</v>
      </c>
      <c r="L103" s="49">
        <f t="shared" si="355"/>
        <v>0</v>
      </c>
      <c r="M103" s="49">
        <f t="shared" si="355"/>
        <v>0.8</v>
      </c>
      <c r="N103" s="49">
        <f t="shared" si="355"/>
        <v>0.8</v>
      </c>
      <c r="O103" s="49">
        <f t="shared" si="355"/>
        <v>0.8</v>
      </c>
      <c r="P103" s="49">
        <f t="shared" si="355"/>
        <v>0.8</v>
      </c>
      <c r="Q103" s="49">
        <f t="shared" si="355"/>
        <v>0.8</v>
      </c>
      <c r="S103" s="32">
        <f t="shared" si="356"/>
        <v>0</v>
      </c>
      <c r="T103" s="32">
        <f t="shared" si="356"/>
        <v>0</v>
      </c>
      <c r="U103" s="32">
        <f t="shared" si="356"/>
        <v>0.16046383202580869</v>
      </c>
      <c r="V103" s="32">
        <f t="shared" si="356"/>
        <v>0.34453806427312939</v>
      </c>
      <c r="W103" s="32">
        <f t="shared" si="356"/>
        <v>0.19376451358940386</v>
      </c>
      <c r="X103" s="32">
        <f t="shared" si="356"/>
        <v>0.57787062288905233</v>
      </c>
      <c r="Y103" s="32">
        <f t="shared" si="356"/>
        <v>0.49648834052933632</v>
      </c>
      <c r="AB103" s="15">
        <f>B103</f>
        <v>37250</v>
      </c>
      <c r="AC103" s="30">
        <f t="shared" ref="AC103:AI103" si="361">CC$63</f>
        <v>0</v>
      </c>
      <c r="AD103" s="30">
        <f t="shared" si="361"/>
        <v>0</v>
      </c>
      <c r="AE103" s="30">
        <f t="shared" si="361"/>
        <v>0</v>
      </c>
      <c r="AF103" s="30">
        <f t="shared" si="361"/>
        <v>0</v>
      </c>
      <c r="AG103" s="30">
        <f t="shared" si="361"/>
        <v>0</v>
      </c>
      <c r="AH103" s="30">
        <f t="shared" si="361"/>
        <v>0</v>
      </c>
      <c r="AI103" s="30">
        <f t="shared" si="361"/>
        <v>0</v>
      </c>
    </row>
    <row r="104" spans="1:35" x14ac:dyDescent="0.25">
      <c r="A104" s="48">
        <f>A$94</f>
        <v>0.6</v>
      </c>
      <c r="B104" s="15">
        <f>CG$1</f>
        <v>360</v>
      </c>
      <c r="C104" s="30"/>
      <c r="D104" s="30"/>
      <c r="E104" s="30"/>
      <c r="F104" s="30"/>
      <c r="G104" s="30"/>
      <c r="H104" s="30"/>
      <c r="I104" s="30"/>
      <c r="K104" s="49"/>
      <c r="L104" s="49"/>
      <c r="M104" s="49"/>
      <c r="N104" s="49"/>
      <c r="O104" s="49"/>
      <c r="P104" s="49"/>
      <c r="Q104" s="49"/>
      <c r="S104" s="32">
        <f t="shared" si="356"/>
        <v>0</v>
      </c>
      <c r="T104" s="32">
        <f t="shared" si="356"/>
        <v>0</v>
      </c>
      <c r="U104" s="32">
        <f t="shared" si="356"/>
        <v>27.549747350930339</v>
      </c>
      <c r="V104" s="32">
        <f t="shared" si="356"/>
        <v>5.1840636440945929</v>
      </c>
      <c r="W104" s="32">
        <f t="shared" si="356"/>
        <v>5.0226665830548436</v>
      </c>
      <c r="X104" s="32">
        <f t="shared" si="356"/>
        <v>8.0474939903893929</v>
      </c>
      <c r="Y104" s="32">
        <f t="shared" si="356"/>
        <v>2.7046650337726548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</v>
      </c>
      <c r="AD105" s="30">
        <f>AVERAGE(AD100:AD104)</f>
        <v>0</v>
      </c>
      <c r="AE105" s="30">
        <f>AVERAGE(AE100:AE104)</f>
        <v>0.2822152465088143</v>
      </c>
      <c r="AF105" s="30">
        <f>AVERAGE(AF100:AF104)</f>
        <v>8.7670318274525066E-2</v>
      </c>
      <c r="AG105" s="30">
        <f>AVERAGE(AG100:AG104)</f>
        <v>9.3796704275737289E-2</v>
      </c>
      <c r="AH105" s="30">
        <f t="shared" ref="AH105:AI105" si="362">AVERAGE(AH100:AH104)</f>
        <v>8.7437765809510515E-2</v>
      </c>
      <c r="AI105" s="30">
        <f t="shared" si="362"/>
        <v>0.27205452360589727</v>
      </c>
    </row>
    <row r="106" spans="1:35" ht="15.75" thickBot="1" x14ac:dyDescent="0.3">
      <c r="B106" s="2" t="s">
        <v>25</v>
      </c>
      <c r="C106" s="30">
        <f>AVERAGE(C101:C105)</f>
        <v>0</v>
      </c>
      <c r="D106" s="30">
        <f>AVERAGE(D101:D105)</f>
        <v>0</v>
      </c>
      <c r="E106" s="30">
        <f>AVERAGE(E101:E105)</f>
        <v>1.0725574075220468</v>
      </c>
      <c r="F106" s="30">
        <f>AVERAGE(F101:F105)</f>
        <v>0.96311628533432136</v>
      </c>
      <c r="G106" s="30">
        <f>AVERAGE(G101:G105)</f>
        <v>0.95308467489220849</v>
      </c>
      <c r="H106" s="30">
        <f t="shared" ref="H106:I106" si="363">AVERAGE(H101:H105)</f>
        <v>0.94318200572770172</v>
      </c>
      <c r="I106" s="30">
        <f t="shared" si="363"/>
        <v>1.6292068972872862</v>
      </c>
      <c r="J106" s="9" t="s">
        <v>11</v>
      </c>
      <c r="K106" s="49">
        <f>SUM(K100:K105)</f>
        <v>0</v>
      </c>
      <c r="L106" s="49">
        <f>SUM(L100:L105)</f>
        <v>0</v>
      </c>
      <c r="M106" s="49">
        <f>SUM(M100:M105)</f>
        <v>1.8</v>
      </c>
      <c r="N106" s="49">
        <f>SUM(N100:N105)</f>
        <v>1.8</v>
      </c>
      <c r="O106" s="49">
        <f>SUM(O100:O105)</f>
        <v>1.8</v>
      </c>
      <c r="P106" s="49">
        <f t="shared" ref="P106:Q106" si="364">SUM(P100:P105)</f>
        <v>1.8</v>
      </c>
      <c r="Q106" s="49">
        <f t="shared" si="364"/>
        <v>1.8</v>
      </c>
    </row>
    <row r="107" spans="1:35" ht="15.75" thickBot="1" x14ac:dyDescent="0.3">
      <c r="B107" s="50" t="s">
        <v>26</v>
      </c>
      <c r="C107" s="51">
        <f>IF(K106=0,0,SUMPRODUCT(C101:C105,K101:K105)/K106)</f>
        <v>0</v>
      </c>
      <c r="D107" s="51">
        <f>IF(L106=0,0,SUMPRODUCT(D101:D105,L101:L105)/L106)</f>
        <v>0</v>
      </c>
      <c r="E107" s="51">
        <f>IF(M106=0,0,SUMPRODUCT(E101:E105,M101:M105)/M106)</f>
        <v>1.0500973793029877</v>
      </c>
      <c r="F107" s="51">
        <f>IF(N106=0,0,SUMPRODUCT(F101:F105,N101:N105)/N106)</f>
        <v>0.85393627144899487</v>
      </c>
      <c r="G107" s="51">
        <f>IF(O106=0,0,SUMPRODUCT(G101:G105,O101:O105)/O106)</f>
        <v>1.0631382483287717</v>
      </c>
      <c r="H107" s="51">
        <f t="shared" ref="H107:I107" si="365">IF(P106=0,0,SUMPRODUCT(H101:H105,P101:P105)/P106)</f>
        <v>1.0108417979047086</v>
      </c>
      <c r="I107" s="65">
        <f t="shared" si="365"/>
        <v>1.2772261940691967</v>
      </c>
    </row>
    <row r="108" spans="1:35" x14ac:dyDescent="0.25">
      <c r="B108" s="2" t="s">
        <v>20</v>
      </c>
      <c r="C108" s="30">
        <f>STDEV(C101:C104)</f>
        <v>0</v>
      </c>
      <c r="D108" s="30">
        <f>STDEV(D101:D104)</f>
        <v>0</v>
      </c>
      <c r="E108" s="30">
        <f>STDEV(E101:E104)</f>
        <v>3.8931660383659639E-2</v>
      </c>
      <c r="F108" s="30">
        <f>STDEV(F101:F104)</f>
        <v>0.18578403959825066</v>
      </c>
      <c r="G108" s="30">
        <f>STDEV(G101:G104)</f>
        <v>0.18975670774318679</v>
      </c>
      <c r="H108" s="30">
        <f t="shared" ref="H108:I108" si="366">STDEV(H101:H104)</f>
        <v>0.11720195216723164</v>
      </c>
      <c r="I108" s="30">
        <f t="shared" si="366"/>
        <v>0.60236919431562852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Sat</v>
      </c>
      <c r="D110" s="13" t="str">
        <f t="shared" ref="D110:I110" si="367">D$10</f>
        <v>Sun</v>
      </c>
      <c r="E110" s="13" t="str">
        <f t="shared" si="367"/>
        <v>Mon</v>
      </c>
      <c r="F110" s="13" t="str">
        <f t="shared" si="367"/>
        <v>Tue</v>
      </c>
      <c r="G110" s="13" t="str">
        <f t="shared" si="367"/>
        <v>Wed</v>
      </c>
      <c r="H110" s="13" t="str">
        <f t="shared" si="367"/>
        <v>Thu</v>
      </c>
      <c r="I110" s="13" t="str">
        <f t="shared" si="367"/>
        <v>Fri</v>
      </c>
      <c r="K110" s="13" t="str">
        <f t="shared" ref="K110:Q110" si="368">C$10</f>
        <v>Sat</v>
      </c>
      <c r="L110" s="13" t="str">
        <f t="shared" si="368"/>
        <v>Sun</v>
      </c>
      <c r="M110" s="13" t="str">
        <f t="shared" si="368"/>
        <v>Mon</v>
      </c>
      <c r="N110" s="13" t="str">
        <f t="shared" si="368"/>
        <v>Tue</v>
      </c>
      <c r="O110" s="13" t="str">
        <f t="shared" si="368"/>
        <v>Wed</v>
      </c>
      <c r="P110" s="13" t="str">
        <f t="shared" si="368"/>
        <v>Thu</v>
      </c>
      <c r="Q110" s="13" t="str">
        <f t="shared" si="368"/>
        <v>Fri</v>
      </c>
      <c r="S110" s="13" t="str">
        <f>C$10</f>
        <v>Sat</v>
      </c>
      <c r="T110" s="13" t="str">
        <f t="shared" ref="T110:Y110" si="369">D$10</f>
        <v>Sun</v>
      </c>
      <c r="U110" s="13" t="str">
        <f t="shared" si="369"/>
        <v>Mon</v>
      </c>
      <c r="V110" s="13" t="str">
        <f t="shared" si="369"/>
        <v>Tue</v>
      </c>
      <c r="W110" s="13" t="str">
        <f t="shared" si="369"/>
        <v>Wed</v>
      </c>
      <c r="X110" s="13" t="str">
        <f t="shared" si="369"/>
        <v>Thu</v>
      </c>
      <c r="Y110" s="13" t="str">
        <f t="shared" si="369"/>
        <v>Fri</v>
      </c>
    </row>
    <row r="111" spans="1:35" x14ac:dyDescent="0.25">
      <c r="A111" s="48">
        <f>A$91</f>
        <v>1</v>
      </c>
      <c r="B111" s="15">
        <f>G$1</f>
        <v>41268</v>
      </c>
      <c r="C111" s="30">
        <f t="shared" ref="C111:I111" si="370">C$82</f>
        <v>0</v>
      </c>
      <c r="D111" s="30">
        <f t="shared" si="370"/>
        <v>0</v>
      </c>
      <c r="E111" s="30">
        <f t="shared" si="370"/>
        <v>1.1513481833108028</v>
      </c>
      <c r="F111" s="30">
        <f t="shared" si="370"/>
        <v>0</v>
      </c>
      <c r="G111" s="30">
        <f t="shared" si="370"/>
        <v>1.2276243782476868</v>
      </c>
      <c r="H111" s="30">
        <f t="shared" si="370"/>
        <v>1.062831707527047</v>
      </c>
      <c r="I111" s="30">
        <f t="shared" si="370"/>
        <v>0.90608023523994574</v>
      </c>
      <c r="K111" s="49">
        <f t="shared" ref="K111:Q113" si="371">IF(C111=0,0,IF((ABS(C111-C$116)/C$118)&gt;$Q$88,0,$A111))</f>
        <v>0</v>
      </c>
      <c r="L111" s="49">
        <f t="shared" si="371"/>
        <v>0</v>
      </c>
      <c r="M111" s="49">
        <f t="shared" si="371"/>
        <v>0</v>
      </c>
      <c r="N111" s="49">
        <f t="shared" si="371"/>
        <v>0</v>
      </c>
      <c r="O111" s="49">
        <f t="shared" si="371"/>
        <v>0</v>
      </c>
      <c r="P111" s="49">
        <f t="shared" si="371"/>
        <v>1</v>
      </c>
      <c r="Q111" s="49">
        <f t="shared" si="371"/>
        <v>1</v>
      </c>
      <c r="S111" s="32">
        <f t="shared" ref="S111:Y114" si="372">IF(C$118=0,0,ABS(C111-C$116)/C$118)</f>
        <v>0</v>
      </c>
      <c r="T111" s="32">
        <f t="shared" si="372"/>
        <v>0</v>
      </c>
      <c r="U111" s="32">
        <f t="shared" si="372"/>
        <v>1.1361063351416794</v>
      </c>
      <c r="V111" s="32">
        <f t="shared" si="372"/>
        <v>0</v>
      </c>
      <c r="W111" s="32">
        <f t="shared" si="372"/>
        <v>1.1546441140124766</v>
      </c>
      <c r="X111" s="32">
        <f t="shared" si="372"/>
        <v>0.94801637472721922</v>
      </c>
      <c r="Y111" s="32">
        <f t="shared" si="372"/>
        <v>0.53477808488333944</v>
      </c>
      <c r="AB111" s="15">
        <f>B111</f>
        <v>41268</v>
      </c>
      <c r="AC111" s="30">
        <f t="shared" ref="AC111:AI111" si="373">C$83</f>
        <v>0</v>
      </c>
      <c r="AD111" s="30">
        <f t="shared" si="373"/>
        <v>0</v>
      </c>
      <c r="AE111" s="30">
        <f t="shared" si="373"/>
        <v>0.41065954901867691</v>
      </c>
      <c r="AF111" s="30">
        <f t="shared" si="373"/>
        <v>0</v>
      </c>
      <c r="AG111" s="30">
        <f t="shared" si="373"/>
        <v>0.10612092552598114</v>
      </c>
      <c r="AH111" s="30">
        <f t="shared" si="373"/>
        <v>9.452567368944842E-2</v>
      </c>
      <c r="AI111" s="30">
        <f t="shared" si="373"/>
        <v>0.24479079893365993</v>
      </c>
    </row>
    <row r="112" spans="1:35" x14ac:dyDescent="0.25">
      <c r="A112" s="48">
        <f>A$92</f>
        <v>1</v>
      </c>
      <c r="B112" s="15">
        <f>AG$1</f>
        <v>39441</v>
      </c>
      <c r="C112" s="30">
        <f t="shared" ref="C112:I112" si="374">AC$82</f>
        <v>0</v>
      </c>
      <c r="D112" s="30">
        <f t="shared" si="374"/>
        <v>0</v>
      </c>
      <c r="E112" s="30">
        <f t="shared" si="374"/>
        <v>0.76507274045831231</v>
      </c>
      <c r="F112" s="30">
        <f t="shared" si="374"/>
        <v>0</v>
      </c>
      <c r="G112" s="30">
        <f t="shared" si="374"/>
        <v>0.7978165304936754</v>
      </c>
      <c r="H112" s="30">
        <f t="shared" si="374"/>
        <v>0.8166052671421854</v>
      </c>
      <c r="I112" s="30">
        <f t="shared" si="374"/>
        <v>0.89534774276051021</v>
      </c>
      <c r="K112" s="49">
        <f t="shared" si="371"/>
        <v>0</v>
      </c>
      <c r="L112" s="49">
        <f t="shared" si="371"/>
        <v>0</v>
      </c>
      <c r="M112" s="49">
        <f t="shared" si="371"/>
        <v>1</v>
      </c>
      <c r="N112" s="49">
        <f t="shared" si="371"/>
        <v>0</v>
      </c>
      <c r="O112" s="49">
        <f t="shared" si="371"/>
        <v>1</v>
      </c>
      <c r="P112" s="49">
        <f t="shared" si="371"/>
        <v>0</v>
      </c>
      <c r="Q112" s="49">
        <f t="shared" si="371"/>
        <v>1</v>
      </c>
      <c r="S112" s="32">
        <f t="shared" si="372"/>
        <v>0</v>
      </c>
      <c r="T112" s="32">
        <f t="shared" si="372"/>
        <v>0</v>
      </c>
      <c r="U112" s="32">
        <f t="shared" si="372"/>
        <v>0.74678983543225952</v>
      </c>
      <c r="V112" s="32">
        <f t="shared" si="372"/>
        <v>0</v>
      </c>
      <c r="W112" s="32">
        <f t="shared" si="372"/>
        <v>0.56743633587606501</v>
      </c>
      <c r="X112" s="32">
        <f t="shared" si="372"/>
        <v>1.0449273716067056</v>
      </c>
      <c r="Y112" s="32">
        <f t="shared" si="372"/>
        <v>0.61890058287637417</v>
      </c>
      <c r="AB112" s="15">
        <f>B112</f>
        <v>39441</v>
      </c>
      <c r="AC112" s="30">
        <f t="shared" ref="AC112:AI112" si="375">AC$83</f>
        <v>0</v>
      </c>
      <c r="AD112" s="30">
        <f t="shared" si="375"/>
        <v>0</v>
      </c>
      <c r="AE112" s="30">
        <f t="shared" si="375"/>
        <v>0.27431286499551111</v>
      </c>
      <c r="AF112" s="30">
        <f t="shared" si="375"/>
        <v>0</v>
      </c>
      <c r="AG112" s="30">
        <f t="shared" si="375"/>
        <v>0.18195028831059046</v>
      </c>
      <c r="AH112" s="30">
        <f t="shared" si="375"/>
        <v>0.18965443531290038</v>
      </c>
      <c r="AI112" s="30">
        <f t="shared" si="375"/>
        <v>0.2361407717205998</v>
      </c>
    </row>
    <row r="113" spans="1:35" x14ac:dyDescent="0.25">
      <c r="A113" s="48">
        <f>A$93</f>
        <v>0.8</v>
      </c>
      <c r="B113" s="15">
        <f>BG$1</f>
        <v>37250</v>
      </c>
      <c r="C113" s="30">
        <f t="shared" ref="C113:I113" si="376">BC$82</f>
        <v>0</v>
      </c>
      <c r="D113" s="30">
        <f t="shared" si="376"/>
        <v>0</v>
      </c>
      <c r="E113" s="30">
        <f t="shared" si="376"/>
        <v>0.83840826114302791</v>
      </c>
      <c r="F113" s="30">
        <f t="shared" si="376"/>
        <v>0</v>
      </c>
      <c r="G113" s="30">
        <f t="shared" si="376"/>
        <v>0.79288184753768298</v>
      </c>
      <c r="H113" s="30">
        <f t="shared" si="376"/>
        <v>0.95767838949418227</v>
      </c>
      <c r="I113" s="30">
        <f t="shared" si="376"/>
        <v>1.1214964417474382</v>
      </c>
      <c r="K113" s="49">
        <f t="shared" si="371"/>
        <v>0</v>
      </c>
      <c r="L113" s="49">
        <f t="shared" si="371"/>
        <v>0</v>
      </c>
      <c r="M113" s="49">
        <f t="shared" si="371"/>
        <v>0.8</v>
      </c>
      <c r="N113" s="49">
        <f t="shared" si="371"/>
        <v>0</v>
      </c>
      <c r="O113" s="49">
        <f t="shared" si="371"/>
        <v>0.8</v>
      </c>
      <c r="P113" s="49">
        <f t="shared" si="371"/>
        <v>0.8</v>
      </c>
      <c r="Q113" s="49">
        <f t="shared" si="371"/>
        <v>0</v>
      </c>
      <c r="S113" s="32">
        <f t="shared" si="372"/>
        <v>0</v>
      </c>
      <c r="T113" s="32">
        <f t="shared" si="372"/>
        <v>0</v>
      </c>
      <c r="U113" s="32">
        <f t="shared" si="372"/>
        <v>0.38931649970941989</v>
      </c>
      <c r="V113" s="32">
        <f t="shared" si="372"/>
        <v>0</v>
      </c>
      <c r="W113" s="32">
        <f t="shared" si="372"/>
        <v>0.58720777813641278</v>
      </c>
      <c r="X113" s="32">
        <f t="shared" si="372"/>
        <v>9.6910996879485456E-2</v>
      </c>
      <c r="Y113" s="32">
        <f t="shared" si="372"/>
        <v>1.1536786677597128</v>
      </c>
      <c r="AB113" s="15">
        <f>B113</f>
        <v>37250</v>
      </c>
      <c r="AC113" s="30">
        <f t="shared" ref="AC113:AI113" si="377">BC$83</f>
        <v>0</v>
      </c>
      <c r="AD113" s="30">
        <f t="shared" si="377"/>
        <v>0</v>
      </c>
      <c r="AE113" s="30">
        <f t="shared" si="377"/>
        <v>0.29087503857865454</v>
      </c>
      <c r="AF113" s="30">
        <f t="shared" si="377"/>
        <v>0</v>
      </c>
      <c r="AG113" s="30">
        <f t="shared" si="377"/>
        <v>8.7554503153420629E-2</v>
      </c>
      <c r="AH113" s="30">
        <f t="shared" si="377"/>
        <v>6.3948412236424015E-2</v>
      </c>
      <c r="AI113" s="30">
        <f t="shared" si="377"/>
        <v>0.12039025198724122</v>
      </c>
    </row>
    <row r="114" spans="1:35" x14ac:dyDescent="0.25">
      <c r="A114" s="48">
        <f>A$94</f>
        <v>0.6</v>
      </c>
      <c r="B114" s="15">
        <f>CG$1</f>
        <v>360</v>
      </c>
      <c r="C114" s="30"/>
      <c r="D114" s="30"/>
      <c r="E114" s="30"/>
      <c r="F114" s="30"/>
      <c r="G114" s="30"/>
      <c r="H114" s="30"/>
      <c r="I114" s="30"/>
      <c r="K114" s="49"/>
      <c r="L114" s="49"/>
      <c r="M114" s="49"/>
      <c r="N114" s="49"/>
      <c r="O114" s="49"/>
      <c r="P114" s="49"/>
      <c r="Q114" s="49"/>
      <c r="S114" s="32">
        <f t="shared" si="372"/>
        <v>0</v>
      </c>
      <c r="T114" s="32">
        <f t="shared" si="372"/>
        <v>0</v>
      </c>
      <c r="U114" s="32">
        <f t="shared" si="372"/>
        <v>4.476130024861745</v>
      </c>
      <c r="V114" s="32">
        <f t="shared" si="372"/>
        <v>0</v>
      </c>
      <c r="W114" s="32">
        <f t="shared" si="372"/>
        <v>3.763990928679545</v>
      </c>
      <c r="X114" s="32">
        <f t="shared" si="372"/>
        <v>7.6544870835149652</v>
      </c>
      <c r="Y114" s="32">
        <f t="shared" si="372"/>
        <v>7.6367381297236996</v>
      </c>
      <c r="AB114" s="15">
        <f>B114</f>
        <v>360</v>
      </c>
      <c r="AC114" s="30">
        <f t="shared" ref="AC114:AI114" si="378">CC$83</f>
        <v>0</v>
      </c>
      <c r="AD114" s="30">
        <f t="shared" si="378"/>
        <v>0</v>
      </c>
      <c r="AE114" s="30">
        <f t="shared" si="378"/>
        <v>0</v>
      </c>
      <c r="AF114" s="30">
        <f t="shared" si="378"/>
        <v>0</v>
      </c>
      <c r="AG114" s="30">
        <f t="shared" si="378"/>
        <v>0</v>
      </c>
      <c r="AH114" s="30">
        <f t="shared" si="378"/>
        <v>0</v>
      </c>
      <c r="AI114" s="30">
        <f t="shared" si="378"/>
        <v>0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</v>
      </c>
      <c r="D116" s="30">
        <f>AVERAGE(D111:D115)</f>
        <v>0</v>
      </c>
      <c r="E116" s="30">
        <f>AVERAGE(E111:E115)</f>
        <v>0.91827639497071434</v>
      </c>
      <c r="F116" s="30">
        <f>AVERAGE(F111:F115)</f>
        <v>0</v>
      </c>
      <c r="G116" s="30">
        <f>AVERAGE(G111:G115)</f>
        <v>0.93944091875968183</v>
      </c>
      <c r="H116" s="30">
        <f t="shared" ref="H116:I116" si="379">AVERAGE(H111:H115)</f>
        <v>0.94570512138780494</v>
      </c>
      <c r="I116" s="30">
        <f t="shared" si="379"/>
        <v>0.97430813991596477</v>
      </c>
      <c r="J116" s="9" t="s">
        <v>11</v>
      </c>
      <c r="K116" s="49">
        <f>SUM(K110:K115)</f>
        <v>0</v>
      </c>
      <c r="L116" s="49">
        <f>SUM(L110:L115)</f>
        <v>0</v>
      </c>
      <c r="M116" s="49">
        <f>SUM(M110:M115)</f>
        <v>1.8</v>
      </c>
      <c r="N116" s="49">
        <f>SUM(N110:N115)</f>
        <v>0</v>
      </c>
      <c r="O116" s="49">
        <f>SUM(O110:O115)</f>
        <v>1.8</v>
      </c>
      <c r="P116" s="49">
        <f t="shared" ref="P116:Q116" si="380">SUM(P110:P115)</f>
        <v>1.8</v>
      </c>
      <c r="Q116" s="49">
        <f t="shared" si="380"/>
        <v>2</v>
      </c>
      <c r="AB116" s="2" t="s">
        <v>25</v>
      </c>
      <c r="AC116" s="30">
        <f>AVERAGE(AC111:AC115)</f>
        <v>0</v>
      </c>
      <c r="AD116" s="30">
        <f>AVERAGE(AD111:AD115)</f>
        <v>0</v>
      </c>
      <c r="AE116" s="30">
        <f>AVERAGE(AE111:AE115)</f>
        <v>0.24396186314821061</v>
      </c>
      <c r="AF116" s="30">
        <f>AVERAGE(AF111:AF115)</f>
        <v>0</v>
      </c>
      <c r="AG116" s="30">
        <f>AVERAGE(AG111:AG115)</f>
        <v>9.3906429247498049E-2</v>
      </c>
      <c r="AH116" s="30">
        <f t="shared" ref="AH116:AI116" si="381">AVERAGE(AH111:AH115)</f>
        <v>8.7032130309693201E-2</v>
      </c>
      <c r="AI116" s="30">
        <f t="shared" si="381"/>
        <v>0.15033045566037523</v>
      </c>
    </row>
    <row r="117" spans="1:35" ht="15.75" thickBot="1" x14ac:dyDescent="0.3">
      <c r="B117" s="50" t="s">
        <v>26</v>
      </c>
      <c r="C117" s="51">
        <f>IF(K116=0,0,SUMPRODUCT(C111:C115,K111:K115)/K116)</f>
        <v>0</v>
      </c>
      <c r="D117" s="51">
        <f>IF(L116=0,0,SUMPRODUCT(D111:D115,L111:L115)/L116)</f>
        <v>0</v>
      </c>
      <c r="E117" s="51">
        <f>IF(M116=0,0,SUMPRODUCT(E111:E115,M111:M115)/M116)</f>
        <v>0.79766630520707471</v>
      </c>
      <c r="F117" s="51">
        <f>IF(N116=0,0,SUMPRODUCT(F111:F115,N111:N115)/N116)</f>
        <v>0</v>
      </c>
      <c r="G117" s="51">
        <f>IF(O116=0,0,SUMPRODUCT(G111:G115,O111:O115)/O116)</f>
        <v>0.79562333806878982</v>
      </c>
      <c r="H117" s="51">
        <f t="shared" ref="H117:I117" si="382">IF(P116=0,0,SUMPRODUCT(H111:H115,P111:P115)/P116)</f>
        <v>1.0160968995124404</v>
      </c>
      <c r="I117" s="65">
        <f t="shared" si="382"/>
        <v>0.90071398900022803</v>
      </c>
    </row>
    <row r="118" spans="1:35" x14ac:dyDescent="0.25">
      <c r="B118" s="2" t="s">
        <v>20</v>
      </c>
      <c r="C118" s="30">
        <f>STDEV(C111:C114)</f>
        <v>0</v>
      </c>
      <c r="D118" s="30">
        <f>STDEV(D111:D114)</f>
        <v>0</v>
      </c>
      <c r="E118" s="30">
        <f>STDEV(E111:E114)</f>
        <v>0.20514962475851609</v>
      </c>
      <c r="F118" s="30">
        <f>STDEV(F111:F114)</f>
        <v>0</v>
      </c>
      <c r="G118" s="30">
        <f>STDEV(G111:G114)</f>
        <v>0.24958639288996626</v>
      </c>
      <c r="H118" s="30">
        <f t="shared" ref="H118:I118" si="383">STDEV(H111:H114)</f>
        <v>0.12354911714783821</v>
      </c>
      <c r="I118" s="30">
        <f t="shared" si="383"/>
        <v>0.12758171399432491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971" priority="192" operator="equal">
      <formula>0</formula>
    </cfRule>
  </conditionalFormatting>
  <conditionalFormatting sqref="S31:Y39">
    <cfRule type="expression" dxfId="970" priority="193">
      <formula>S31&lt;$S$27</formula>
    </cfRule>
    <cfRule type="expression" dxfId="969" priority="194">
      <formula>S31&gt;$V$27</formula>
    </cfRule>
    <cfRule type="expression" dxfId="968" priority="195">
      <formula>S31&gt;$U$27</formula>
    </cfRule>
  </conditionalFormatting>
  <conditionalFormatting sqref="C31:I39 C64:I65 C41:I42 AC41:AI42 BC41:BI42 CC41:CI42 C44:I45">
    <cfRule type="cellIs" dxfId="967" priority="187" operator="equal">
      <formula>0</formula>
    </cfRule>
  </conditionalFormatting>
  <conditionalFormatting sqref="K31:Q39 K91:Q96 K41:Q41 AK41:AQ41 BK41:BQ41 CK41:CQ41">
    <cfRule type="cellIs" dxfId="966" priority="186" operator="equal">
      <formula>0</formula>
    </cfRule>
  </conditionalFormatting>
  <conditionalFormatting sqref="AS31:AY39">
    <cfRule type="expression" dxfId="965" priority="182">
      <formula>AS31&lt;$S$27</formula>
    </cfRule>
    <cfRule type="expression" dxfId="964" priority="183">
      <formula>AS31&gt;$V$27</formula>
    </cfRule>
    <cfRule type="expression" dxfId="963" priority="184">
      <formula>AS31&gt;$U$27</formula>
    </cfRule>
  </conditionalFormatting>
  <conditionalFormatting sqref="AC31:AI39 AC64:AI65 AC44:AI45">
    <cfRule type="cellIs" dxfId="962" priority="180" operator="equal">
      <formula>0</formula>
    </cfRule>
  </conditionalFormatting>
  <conditionalFormatting sqref="AK31:AQ39">
    <cfRule type="cellIs" dxfId="961" priority="179" operator="equal">
      <formula>0</formula>
    </cfRule>
  </conditionalFormatting>
  <conditionalFormatting sqref="BS31:BY39">
    <cfRule type="expression" dxfId="960" priority="176">
      <formula>BS31&lt;$S$27</formula>
    </cfRule>
    <cfRule type="expression" dxfId="959" priority="177">
      <formula>BS31&gt;$V$27</formula>
    </cfRule>
    <cfRule type="expression" dxfId="958" priority="178">
      <formula>BS31&gt;$U$27</formula>
    </cfRule>
  </conditionalFormatting>
  <conditionalFormatting sqref="BC31:BI39 BC64:BI65 BC44:BI45">
    <cfRule type="cellIs" dxfId="957" priority="175" operator="equal">
      <formula>0</formula>
    </cfRule>
  </conditionalFormatting>
  <conditionalFormatting sqref="BK31:BQ39">
    <cfRule type="cellIs" dxfId="956" priority="174" operator="equal">
      <formula>0</formula>
    </cfRule>
  </conditionalFormatting>
  <conditionalFormatting sqref="CS31:CY39">
    <cfRule type="expression" dxfId="955" priority="171">
      <formula>CS31&lt;$S$27</formula>
    </cfRule>
    <cfRule type="expression" dxfId="954" priority="172">
      <formula>CS31&gt;$V$27</formula>
    </cfRule>
    <cfRule type="expression" dxfId="953" priority="173">
      <formula>CS31&gt;$U$27</formula>
    </cfRule>
  </conditionalFormatting>
  <conditionalFormatting sqref="CC31:CI39 CC64:CI65 CC44:CI45">
    <cfRule type="cellIs" dxfId="952" priority="170" operator="equal">
      <formula>0</formula>
    </cfRule>
  </conditionalFormatting>
  <conditionalFormatting sqref="CK31:CQ39">
    <cfRule type="cellIs" dxfId="951" priority="169" operator="equal">
      <formula>0</formula>
    </cfRule>
  </conditionalFormatting>
  <conditionalFormatting sqref="C71:I79">
    <cfRule type="cellIs" dxfId="950" priority="155" operator="equal">
      <formula>0</formula>
    </cfRule>
  </conditionalFormatting>
  <conditionalFormatting sqref="S51:Y59">
    <cfRule type="expression" dxfId="949" priority="161">
      <formula>S51&lt;$S$27</formula>
    </cfRule>
    <cfRule type="expression" dxfId="948" priority="162">
      <formula>S51&gt;$V$27</formula>
    </cfRule>
    <cfRule type="expression" dxfId="947" priority="163">
      <formula>S51&gt;$U$27</formula>
    </cfRule>
  </conditionalFormatting>
  <conditionalFormatting sqref="C51:I59">
    <cfRule type="cellIs" dxfId="946" priority="160" operator="equal">
      <formula>0</formula>
    </cfRule>
  </conditionalFormatting>
  <conditionalFormatting sqref="K51:Q59">
    <cfRule type="cellIs" dxfId="945" priority="159" operator="equal">
      <formula>0</formula>
    </cfRule>
  </conditionalFormatting>
  <conditionalFormatting sqref="AS71:AY79">
    <cfRule type="expression" dxfId="944" priority="139">
      <formula>AS71&lt;$S$27</formula>
    </cfRule>
    <cfRule type="expression" dxfId="943" priority="140">
      <formula>AS71&gt;$V$27</formula>
    </cfRule>
    <cfRule type="expression" dxfId="942" priority="141">
      <formula>AS71&gt;$U$27</formula>
    </cfRule>
  </conditionalFormatting>
  <conditionalFormatting sqref="AC71:AI79">
    <cfRule type="cellIs" dxfId="941" priority="138" operator="equal">
      <formula>0</formula>
    </cfRule>
  </conditionalFormatting>
  <conditionalFormatting sqref="AK71:AQ79">
    <cfRule type="cellIs" dxfId="940" priority="137" operator="equal">
      <formula>0</formula>
    </cfRule>
  </conditionalFormatting>
  <conditionalFormatting sqref="S71:Y79">
    <cfRule type="expression" dxfId="939" priority="156">
      <formula>S71&lt;$S$27</formula>
    </cfRule>
    <cfRule type="expression" dxfId="938" priority="157">
      <formula>S71&gt;$V$27</formula>
    </cfRule>
    <cfRule type="expression" dxfId="937" priority="158">
      <formula>S71&gt;$U$27</formula>
    </cfRule>
  </conditionalFormatting>
  <conditionalFormatting sqref="K71:Q79">
    <cfRule type="cellIs" dxfId="936" priority="154" operator="equal">
      <formula>0</formula>
    </cfRule>
  </conditionalFormatting>
  <conditionalFormatting sqref="BS71:BY79">
    <cfRule type="expression" dxfId="935" priority="134">
      <formula>BS71&lt;$S$27</formula>
    </cfRule>
    <cfRule type="expression" dxfId="934" priority="135">
      <formula>BS71&gt;$V$27</formula>
    </cfRule>
    <cfRule type="expression" dxfId="933" priority="136">
      <formula>BS71&gt;$U$27</formula>
    </cfRule>
  </conditionalFormatting>
  <conditionalFormatting sqref="BC71:BI79">
    <cfRule type="cellIs" dxfId="932" priority="133" operator="equal">
      <formula>0</formula>
    </cfRule>
  </conditionalFormatting>
  <conditionalFormatting sqref="BK71:BQ79">
    <cfRule type="cellIs" dxfId="931" priority="132" operator="equal">
      <formula>0</formula>
    </cfRule>
  </conditionalFormatting>
  <conditionalFormatting sqref="CC51:CI59">
    <cfRule type="cellIs" dxfId="930" priority="114" operator="equal">
      <formula>0</formula>
    </cfRule>
  </conditionalFormatting>
  <conditionalFormatting sqref="C20:I20">
    <cfRule type="cellIs" dxfId="929" priority="112" operator="equal">
      <formula>0</formula>
    </cfRule>
  </conditionalFormatting>
  <conditionalFormatting sqref="AS51:AY59">
    <cfRule type="expression" dxfId="928" priority="151">
      <formula>AS51&lt;$S$27</formula>
    </cfRule>
    <cfRule type="expression" dxfId="927" priority="152">
      <formula>AS51&gt;$V$27</formula>
    </cfRule>
    <cfRule type="expression" dxfId="926" priority="153">
      <formula>AS51&gt;$U$27</formula>
    </cfRule>
  </conditionalFormatting>
  <conditionalFormatting sqref="AK51:AQ59">
    <cfRule type="cellIs" dxfId="925" priority="150" operator="equal">
      <formula>0</formula>
    </cfRule>
  </conditionalFormatting>
  <conditionalFormatting sqref="BS51:BY59">
    <cfRule type="expression" dxfId="924" priority="147">
      <formula>BS51&lt;$S$27</formula>
    </cfRule>
    <cfRule type="expression" dxfId="923" priority="148">
      <formula>BS51&gt;$V$27</formula>
    </cfRule>
    <cfRule type="expression" dxfId="922" priority="149">
      <formula>BS51&gt;$U$27</formula>
    </cfRule>
  </conditionalFormatting>
  <conditionalFormatting sqref="BK51:BQ59">
    <cfRule type="cellIs" dxfId="921" priority="146" operator="equal">
      <formula>0</formula>
    </cfRule>
  </conditionalFormatting>
  <conditionalFormatting sqref="CS51:CY59">
    <cfRule type="expression" dxfId="920" priority="143">
      <formula>CS51&lt;$S$27</formula>
    </cfRule>
    <cfRule type="expression" dxfId="919" priority="144">
      <formula>CS51&gt;$V$27</formula>
    </cfRule>
    <cfRule type="expression" dxfId="918" priority="145">
      <formula>CS51&gt;$U$27</formula>
    </cfRule>
  </conditionalFormatting>
  <conditionalFormatting sqref="CK51:CQ59">
    <cfRule type="cellIs" dxfId="917" priority="142" operator="equal">
      <formula>0</formula>
    </cfRule>
  </conditionalFormatting>
  <conditionalFormatting sqref="CS71:CY79">
    <cfRule type="expression" dxfId="916" priority="129">
      <formula>CS71&lt;$S$27</formula>
    </cfRule>
    <cfRule type="expression" dxfId="915" priority="130">
      <formula>CS71&gt;$V$27</formula>
    </cfRule>
    <cfRule type="expression" dxfId="914" priority="131">
      <formula>CS71&gt;$U$27</formula>
    </cfRule>
  </conditionalFormatting>
  <conditionalFormatting sqref="CC71:CI79">
    <cfRule type="cellIs" dxfId="913" priority="128" operator="equal">
      <formula>0</formula>
    </cfRule>
  </conditionalFormatting>
  <conditionalFormatting sqref="CK71:CQ79">
    <cfRule type="cellIs" dxfId="912" priority="127" operator="equal">
      <formula>0</formula>
    </cfRule>
  </conditionalFormatting>
  <conditionalFormatting sqref="AC51:AI59">
    <cfRule type="cellIs" dxfId="911" priority="116" operator="equal">
      <formula>0</formula>
    </cfRule>
  </conditionalFormatting>
  <conditionalFormatting sqref="C118:I118">
    <cfRule type="cellIs" dxfId="910" priority="121" operator="equal">
      <formula>0</formula>
    </cfRule>
  </conditionalFormatting>
  <conditionalFormatting sqref="S40:Y40">
    <cfRule type="expression" dxfId="909" priority="103">
      <formula>S40&lt;$S$27</formula>
    </cfRule>
    <cfRule type="expression" dxfId="908" priority="104">
      <formula>S40&gt;$V$27</formula>
    </cfRule>
    <cfRule type="expression" dxfId="907" priority="105">
      <formula>S40&gt;$U$27</formula>
    </cfRule>
  </conditionalFormatting>
  <conditionalFormatting sqref="K101:Q103 K105:Q106">
    <cfRule type="cellIs" dxfId="906" priority="122" operator="equal">
      <formula>0</formula>
    </cfRule>
  </conditionalFormatting>
  <conditionalFormatting sqref="AS40:AY40">
    <cfRule type="expression" dxfId="905" priority="98">
      <formula>AS40&lt;$S$27</formula>
    </cfRule>
    <cfRule type="expression" dxfId="904" priority="99">
      <formula>AS40&gt;$V$27</formula>
    </cfRule>
    <cfRule type="expression" dxfId="903" priority="100">
      <formula>AS40&gt;$U$27</formula>
    </cfRule>
  </conditionalFormatting>
  <conditionalFormatting sqref="K111:Q113 K115:Q116">
    <cfRule type="cellIs" dxfId="902" priority="117" operator="equal">
      <formula>0</formula>
    </cfRule>
  </conditionalFormatting>
  <conditionalFormatting sqref="BC51:BI59">
    <cfRule type="cellIs" dxfId="901" priority="115" operator="equal">
      <formula>0</formula>
    </cfRule>
  </conditionalFormatting>
  <conditionalFormatting sqref="J20">
    <cfRule type="cellIs" dxfId="900" priority="113" operator="equal">
      <formula>0</formula>
    </cfRule>
  </conditionalFormatting>
  <conditionalFormatting sqref="AJ20">
    <cfRule type="cellIs" dxfId="899" priority="111" operator="equal">
      <formula>0</formula>
    </cfRule>
  </conditionalFormatting>
  <conditionalFormatting sqref="AC20:AI20">
    <cfRule type="cellIs" dxfId="898" priority="110" operator="equal">
      <formula>0</formula>
    </cfRule>
  </conditionalFormatting>
  <conditionalFormatting sqref="BC20:BI20">
    <cfRule type="cellIs" dxfId="897" priority="109" operator="equal">
      <formula>0</formula>
    </cfRule>
  </conditionalFormatting>
  <conditionalFormatting sqref="CC20:CI20">
    <cfRule type="cellIs" dxfId="896" priority="107" operator="equal">
      <formula>0</formula>
    </cfRule>
  </conditionalFormatting>
  <conditionalFormatting sqref="C40:I40">
    <cfRule type="cellIs" dxfId="895" priority="102" operator="equal">
      <formula>0</formula>
    </cfRule>
  </conditionalFormatting>
  <conditionalFormatting sqref="K40:Q40">
    <cfRule type="cellIs" dxfId="894" priority="101" operator="equal">
      <formula>0</formula>
    </cfRule>
  </conditionalFormatting>
  <conditionalFormatting sqref="AC40:AI40">
    <cfRule type="cellIs" dxfId="893" priority="97" operator="equal">
      <formula>0</formula>
    </cfRule>
  </conditionalFormatting>
  <conditionalFormatting sqref="AK40:AQ40">
    <cfRule type="cellIs" dxfId="892" priority="96" operator="equal">
      <formula>0</formula>
    </cfRule>
  </conditionalFormatting>
  <conditionalFormatting sqref="BS40:BY40">
    <cfRule type="expression" dxfId="891" priority="93">
      <formula>BS40&lt;$S$27</formula>
    </cfRule>
    <cfRule type="expression" dxfId="890" priority="94">
      <formula>BS40&gt;$V$27</formula>
    </cfRule>
    <cfRule type="expression" dxfId="889" priority="95">
      <formula>BS40&gt;$U$27</formula>
    </cfRule>
  </conditionalFormatting>
  <conditionalFormatting sqref="BC40:BI40">
    <cfRule type="cellIs" dxfId="888" priority="92" operator="equal">
      <formula>0</formula>
    </cfRule>
  </conditionalFormatting>
  <conditionalFormatting sqref="BK40:BQ40">
    <cfRule type="cellIs" dxfId="887" priority="91" operator="equal">
      <formula>0</formula>
    </cfRule>
  </conditionalFormatting>
  <conditionalFormatting sqref="CS40:CY40">
    <cfRule type="expression" dxfId="886" priority="88">
      <formula>CS40&lt;$S$27</formula>
    </cfRule>
    <cfRule type="expression" dxfId="885" priority="89">
      <formula>CS40&gt;$V$27</formula>
    </cfRule>
    <cfRule type="expression" dxfId="884" priority="90">
      <formula>CS40&gt;$U$27</formula>
    </cfRule>
  </conditionalFormatting>
  <conditionalFormatting sqref="CC40:CI40">
    <cfRule type="cellIs" dxfId="883" priority="87" operator="equal">
      <formula>0</formula>
    </cfRule>
  </conditionalFormatting>
  <conditionalFormatting sqref="CK40:CQ40">
    <cfRule type="cellIs" dxfId="882" priority="86" operator="equal">
      <formula>0</formula>
    </cfRule>
  </conditionalFormatting>
  <conditionalFormatting sqref="S60:Y60">
    <cfRule type="expression" dxfId="881" priority="83">
      <formula>S60&lt;$S$27</formula>
    </cfRule>
    <cfRule type="expression" dxfId="880" priority="84">
      <formula>S60&gt;$V$27</formula>
    </cfRule>
    <cfRule type="expression" dxfId="879" priority="85">
      <formula>S60&gt;$U$27</formula>
    </cfRule>
  </conditionalFormatting>
  <conditionalFormatting sqref="C60:I60">
    <cfRule type="cellIs" dxfId="878" priority="82" operator="equal">
      <formula>0</formula>
    </cfRule>
  </conditionalFormatting>
  <conditionalFormatting sqref="K60:Q60">
    <cfRule type="cellIs" dxfId="877" priority="81" operator="equal">
      <formula>0</formula>
    </cfRule>
  </conditionalFormatting>
  <conditionalFormatting sqref="CC60:CI60">
    <cfRule type="cellIs" dxfId="876" priority="66" operator="equal">
      <formula>0</formula>
    </cfRule>
  </conditionalFormatting>
  <conditionalFormatting sqref="AS60:AY60">
    <cfRule type="expression" dxfId="875" priority="78">
      <formula>AS60&lt;$S$27</formula>
    </cfRule>
    <cfRule type="expression" dxfId="874" priority="79">
      <formula>AS60&gt;$V$27</formula>
    </cfRule>
    <cfRule type="expression" dxfId="873" priority="80">
      <formula>AS60&gt;$U$27</formula>
    </cfRule>
  </conditionalFormatting>
  <conditionalFormatting sqref="AK60:AQ60">
    <cfRule type="cellIs" dxfId="872" priority="77" operator="equal">
      <formula>0</formula>
    </cfRule>
  </conditionalFormatting>
  <conditionalFormatting sqref="BS60:BY60">
    <cfRule type="expression" dxfId="871" priority="74">
      <formula>BS60&lt;$S$27</formula>
    </cfRule>
    <cfRule type="expression" dxfId="870" priority="75">
      <formula>BS60&gt;$V$27</formula>
    </cfRule>
    <cfRule type="expression" dxfId="869" priority="76">
      <formula>BS60&gt;$U$27</formula>
    </cfRule>
  </conditionalFormatting>
  <conditionalFormatting sqref="BK60:BQ60">
    <cfRule type="cellIs" dxfId="868" priority="73" operator="equal">
      <formula>0</formula>
    </cfRule>
  </conditionalFormatting>
  <conditionalFormatting sqref="CS60:CY60">
    <cfRule type="expression" dxfId="867" priority="70">
      <formula>CS60&lt;$S$27</formula>
    </cfRule>
    <cfRule type="expression" dxfId="866" priority="71">
      <formula>CS60&gt;$V$27</formula>
    </cfRule>
    <cfRule type="expression" dxfId="865" priority="72">
      <formula>CS60&gt;$U$27</formula>
    </cfRule>
  </conditionalFormatting>
  <conditionalFormatting sqref="CK60:CQ60">
    <cfRule type="cellIs" dxfId="864" priority="69" operator="equal">
      <formula>0</formula>
    </cfRule>
  </conditionalFormatting>
  <conditionalFormatting sqref="AC60:AI60">
    <cfRule type="cellIs" dxfId="863" priority="68" operator="equal">
      <formula>0</formula>
    </cfRule>
  </conditionalFormatting>
  <conditionalFormatting sqref="BC60:BI60">
    <cfRule type="cellIs" dxfId="862" priority="67" operator="equal">
      <formula>0</formula>
    </cfRule>
  </conditionalFormatting>
  <conditionalFormatting sqref="AS80:AY80">
    <cfRule type="expression" dxfId="861" priority="58">
      <formula>AS80&lt;$S$27</formula>
    </cfRule>
    <cfRule type="expression" dxfId="860" priority="59">
      <formula>AS80&gt;$V$27</formula>
    </cfRule>
    <cfRule type="expression" dxfId="859" priority="60">
      <formula>AS80&gt;$U$27</formula>
    </cfRule>
  </conditionalFormatting>
  <conditionalFormatting sqref="AC80:AI80">
    <cfRule type="cellIs" dxfId="858" priority="57" operator="equal">
      <formula>0</formula>
    </cfRule>
  </conditionalFormatting>
  <conditionalFormatting sqref="AK80:AQ80">
    <cfRule type="cellIs" dxfId="857" priority="56" operator="equal">
      <formula>0</formula>
    </cfRule>
  </conditionalFormatting>
  <conditionalFormatting sqref="S80:Y80">
    <cfRule type="expression" dxfId="856" priority="63">
      <formula>S80&lt;$S$27</formula>
    </cfRule>
    <cfRule type="expression" dxfId="855" priority="64">
      <formula>S80&gt;$V$27</formula>
    </cfRule>
    <cfRule type="expression" dxfId="854" priority="65">
      <formula>S80&gt;$U$27</formula>
    </cfRule>
  </conditionalFormatting>
  <conditionalFormatting sqref="C80:I80">
    <cfRule type="cellIs" dxfId="853" priority="62" operator="equal">
      <formula>0</formula>
    </cfRule>
  </conditionalFormatting>
  <conditionalFormatting sqref="K80:Q80">
    <cfRule type="cellIs" dxfId="852" priority="61" operator="equal">
      <formula>0</formula>
    </cfRule>
  </conditionalFormatting>
  <conditionalFormatting sqref="BS80:BY80">
    <cfRule type="expression" dxfId="851" priority="53">
      <formula>BS80&lt;$S$27</formula>
    </cfRule>
    <cfRule type="expression" dxfId="850" priority="54">
      <formula>BS80&gt;$V$27</formula>
    </cfRule>
    <cfRule type="expression" dxfId="849" priority="55">
      <formula>BS80&gt;$U$27</formula>
    </cfRule>
  </conditionalFormatting>
  <conditionalFormatting sqref="BC80:BI80">
    <cfRule type="cellIs" dxfId="848" priority="52" operator="equal">
      <formula>0</formula>
    </cfRule>
  </conditionalFormatting>
  <conditionalFormatting sqref="BK80:BQ80">
    <cfRule type="cellIs" dxfId="847" priority="51" operator="equal">
      <formula>0</formula>
    </cfRule>
  </conditionalFormatting>
  <conditionalFormatting sqref="CS80:CY80">
    <cfRule type="expression" dxfId="846" priority="48">
      <formula>CS80&lt;$S$27</formula>
    </cfRule>
    <cfRule type="expression" dxfId="845" priority="49">
      <formula>CS80&gt;$V$27</formula>
    </cfRule>
    <cfRule type="expression" dxfId="844" priority="50">
      <formula>CS80&gt;$U$27</formula>
    </cfRule>
  </conditionalFormatting>
  <conditionalFormatting sqref="CC80:CI80">
    <cfRule type="cellIs" dxfId="843" priority="47" operator="equal">
      <formula>0</formula>
    </cfRule>
  </conditionalFormatting>
  <conditionalFormatting sqref="CK80:CQ80">
    <cfRule type="cellIs" dxfId="842" priority="46" operator="equal">
      <formula>0</formula>
    </cfRule>
  </conditionalFormatting>
  <conditionalFormatting sqref="AC61:AI63 C61:I63 BC61:BI63 CC61:CI63">
    <cfRule type="cellIs" dxfId="841" priority="45" operator="equal">
      <formula>0</formula>
    </cfRule>
  </conditionalFormatting>
  <conditionalFormatting sqref="K61:Q61 AK61:AQ61 BK61:BQ61 CK61:CQ61">
    <cfRule type="cellIs" dxfId="840" priority="44" operator="equal">
      <formula>0</formula>
    </cfRule>
  </conditionalFormatting>
  <conditionalFormatting sqref="C81:I82 AC81:AI82 BC81:BI82 CC81:CI82">
    <cfRule type="cellIs" dxfId="839" priority="43" operator="equal">
      <formula>0</formula>
    </cfRule>
  </conditionalFormatting>
  <conditionalFormatting sqref="K81:Q81 AK81:AQ81 BK81:BQ81 CK81:CQ81">
    <cfRule type="cellIs" dxfId="838" priority="42" operator="equal">
      <formula>0</formula>
    </cfRule>
  </conditionalFormatting>
  <conditionalFormatting sqref="AC100:AI105">
    <cfRule type="cellIs" dxfId="837" priority="41" operator="equal">
      <formula>0</formula>
    </cfRule>
  </conditionalFormatting>
  <conditionalFormatting sqref="AC111:AI116">
    <cfRule type="cellIs" dxfId="836" priority="40" operator="equal">
      <formula>0</formula>
    </cfRule>
  </conditionalFormatting>
  <conditionalFormatting sqref="K104:Q104">
    <cfRule type="cellIs" dxfId="835" priority="35" operator="equal">
      <formula>0</formula>
    </cfRule>
  </conditionalFormatting>
  <conditionalFormatting sqref="K114:Q114">
    <cfRule type="cellIs" dxfId="834" priority="30" operator="equal">
      <formula>0</formula>
    </cfRule>
  </conditionalFormatting>
  <conditionalFormatting sqref="BJ20">
    <cfRule type="cellIs" dxfId="833" priority="29" operator="equal">
      <formula>0</formula>
    </cfRule>
  </conditionalFormatting>
  <conditionalFormatting sqref="CJ20">
    <cfRule type="cellIs" dxfId="832" priority="28" operator="equal">
      <formula>0</formula>
    </cfRule>
  </conditionalFormatting>
  <conditionalFormatting sqref="AC83:AI83 C83:I83 BC83:BI83 CC83:CI83">
    <cfRule type="cellIs" dxfId="831" priority="27" operator="equal">
      <formula>0</formula>
    </cfRule>
  </conditionalFormatting>
  <conditionalFormatting sqref="AC43:AI43 C43:I43 BC43:BI43 CC43:CI43">
    <cfRule type="cellIs" dxfId="830" priority="26" operator="equal">
      <formula>0</formula>
    </cfRule>
  </conditionalFormatting>
  <conditionalFormatting sqref="S91:Y94">
    <cfRule type="expression" dxfId="829" priority="23">
      <formula>S91&lt;$S$27</formula>
    </cfRule>
    <cfRule type="expression" dxfId="828" priority="24">
      <formula>S91&gt;$V$27</formula>
    </cfRule>
    <cfRule type="expression" dxfId="827" priority="25">
      <formula>S91&gt;$U$27</formula>
    </cfRule>
  </conditionalFormatting>
  <conditionalFormatting sqref="S101:Y104">
    <cfRule type="expression" dxfId="826" priority="20">
      <formula>S101&lt;$S$27</formula>
    </cfRule>
    <cfRule type="expression" dxfId="825" priority="21">
      <formula>S101&gt;$V$27</formula>
    </cfRule>
    <cfRule type="expression" dxfId="824" priority="22">
      <formula>S101&gt;$U$27</formula>
    </cfRule>
  </conditionalFormatting>
  <conditionalFormatting sqref="S111:Y114">
    <cfRule type="expression" dxfId="823" priority="17">
      <formula>S111&lt;$S$27</formula>
    </cfRule>
    <cfRule type="expression" dxfId="822" priority="18">
      <formula>S111&gt;$V$27</formula>
    </cfRule>
    <cfRule type="expression" dxfId="821" priority="19">
      <formula>S111&gt;$U$27</formula>
    </cfRule>
  </conditionalFormatting>
  <conditionalFormatting sqref="CJ11:CJ19">
    <cfRule type="cellIs" dxfId="820" priority="10" operator="equal">
      <formula>0</formula>
    </cfRule>
  </conditionalFormatting>
  <conditionalFormatting sqref="C11 AC11 BC11 CC11">
    <cfRule type="cellIs" dxfId="819" priority="9" operator="equal">
      <formula>0</formula>
    </cfRule>
  </conditionalFormatting>
  <conditionalFormatting sqref="C12:C19 AC12:AC19 BC12:BC19 CC12:CC19">
    <cfRule type="cellIs" dxfId="818" priority="8" operator="equal">
      <formula>0</formula>
    </cfRule>
  </conditionalFormatting>
  <conditionalFormatting sqref="D11:I11 AD11:AI11 BD11:BI11 CD11:CI11">
    <cfRule type="cellIs" dxfId="817" priority="7" operator="equal">
      <formula>0</formula>
    </cfRule>
  </conditionalFormatting>
  <conditionalFormatting sqref="D12:I19 AD12:AI19 BD12:BI19 CD12:CI19">
    <cfRule type="cellIs" dxfId="816" priority="6" operator="equal">
      <formula>0</formula>
    </cfRule>
  </conditionalFormatting>
  <conditionalFormatting sqref="J11:J19 AJ11:AJ19 BJ11:BJ19">
    <cfRule type="cellIs" dxfId="815" priority="11" operator="equal">
      <formula>0</formula>
    </cfRule>
  </conditionalFormatting>
  <conditionalFormatting sqref="C97:I98">
    <cfRule type="cellIs" dxfId="814" priority="5" operator="equal">
      <formula>0</formula>
    </cfRule>
  </conditionalFormatting>
  <conditionalFormatting sqref="C101:I106 C108:I108 C107:H107">
    <cfRule type="cellIs" dxfId="813" priority="4" operator="equal">
      <formula>0</formula>
    </cfRule>
  </conditionalFormatting>
  <conditionalFormatting sqref="C111:I116 C117:H117">
    <cfRule type="cellIs" dxfId="812" priority="3" operator="equal">
      <formula>0</formula>
    </cfRule>
  </conditionalFormatting>
  <conditionalFormatting sqref="I107">
    <cfRule type="cellIs" dxfId="811" priority="2" operator="equal">
      <formula>0</formula>
    </cfRule>
  </conditionalFormatting>
  <conditionalFormatting sqref="I117">
    <cfRule type="cellIs" dxfId="810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93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5</v>
      </c>
      <c r="G1" s="5">
        <f>DATE(J1,12,25)</f>
        <v>41633</v>
      </c>
      <c r="H1" s="2"/>
      <c r="I1" s="2"/>
      <c r="J1" s="58">
        <f>$A11</f>
        <v>2013</v>
      </c>
      <c r="K1" s="2"/>
      <c r="AA1" s="6"/>
      <c r="AB1" s="2"/>
      <c r="AC1" s="1" t="str">
        <f>$C1</f>
        <v>Christmas</v>
      </c>
      <c r="AD1" s="2"/>
      <c r="AF1" s="4" t="str">
        <f>$F1</f>
        <v>Wed</v>
      </c>
      <c r="AG1" s="5">
        <f>DATE(AJ1,12,25)</f>
        <v>37615</v>
      </c>
      <c r="AH1" s="2"/>
      <c r="AI1" s="2"/>
      <c r="AJ1" s="58">
        <f>$A12</f>
        <v>2002</v>
      </c>
      <c r="AK1" s="2"/>
      <c r="BA1" s="6"/>
      <c r="BB1" s="2"/>
      <c r="BC1" s="1" t="str">
        <f>$C1</f>
        <v>Christmas</v>
      </c>
      <c r="BD1" s="2"/>
      <c r="BF1" s="4" t="str">
        <f>$F1</f>
        <v>Wed</v>
      </c>
      <c r="BG1" s="5">
        <f>DATE(BJ1,12,25)</f>
        <v>35424</v>
      </c>
      <c r="BH1" s="2"/>
      <c r="BI1" s="2"/>
      <c r="BJ1" s="58">
        <f>$A13</f>
        <v>1996</v>
      </c>
      <c r="BK1" s="2"/>
      <c r="CA1" s="6"/>
      <c r="CB1" s="2"/>
      <c r="CC1" s="1" t="str">
        <f>$C1</f>
        <v>Christmas</v>
      </c>
      <c r="CD1" s="2"/>
      <c r="CF1" s="4" t="str">
        <f>$F1</f>
        <v>Wed</v>
      </c>
      <c r="CG1" s="5">
        <f>DATE(CJ1,12,25)</f>
        <v>33597</v>
      </c>
      <c r="CH1" s="2"/>
      <c r="CI1" s="2"/>
      <c r="CJ1" s="58">
        <f>$A14</f>
        <v>1991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9</v>
      </c>
      <c r="D10" s="13" t="s">
        <v>1</v>
      </c>
      <c r="E10" s="13" t="s">
        <v>4</v>
      </c>
      <c r="F10" s="13" t="s">
        <v>5</v>
      </c>
      <c r="G10" s="13" t="s">
        <v>6</v>
      </c>
      <c r="H10" s="13" t="s">
        <v>7</v>
      </c>
      <c r="I10" s="13" t="s">
        <v>8</v>
      </c>
      <c r="J10" s="14" t="s">
        <v>10</v>
      </c>
      <c r="AA10" s="6"/>
      <c r="AB10" s="59" t="str">
        <f>$B10</f>
        <v>Week of</v>
      </c>
      <c r="AC10" s="13" t="str">
        <f>$C10</f>
        <v>Sun</v>
      </c>
      <c r="AD10" s="13" t="str">
        <f>$D10</f>
        <v>Mon</v>
      </c>
      <c r="AE10" s="13" t="str">
        <f>$E10</f>
        <v>Tue</v>
      </c>
      <c r="AF10" s="13" t="str">
        <f>$F10</f>
        <v>Wed</v>
      </c>
      <c r="AG10" s="13" t="str">
        <f>$G10</f>
        <v>Thu</v>
      </c>
      <c r="AH10" s="13" t="str">
        <f>$H10</f>
        <v>Fri</v>
      </c>
      <c r="AI10" s="13" t="str">
        <f>$I10</f>
        <v>Sat</v>
      </c>
      <c r="AJ10" s="14" t="s">
        <v>10</v>
      </c>
      <c r="BA10" s="6"/>
      <c r="BB10" s="59" t="str">
        <f>$B10</f>
        <v>Week of</v>
      </c>
      <c r="BC10" s="13" t="str">
        <f>$C10</f>
        <v>Sun</v>
      </c>
      <c r="BD10" s="13" t="str">
        <f>$D10</f>
        <v>Mon</v>
      </c>
      <c r="BE10" s="13" t="str">
        <f>$E10</f>
        <v>Tue</v>
      </c>
      <c r="BF10" s="13" t="str">
        <f>$F10</f>
        <v>Wed</v>
      </c>
      <c r="BG10" s="13" t="str">
        <f>$G10</f>
        <v>Thu</v>
      </c>
      <c r="BH10" s="13" t="str">
        <f>$H10</f>
        <v>Fri</v>
      </c>
      <c r="BI10" s="13" t="str">
        <f>$I10</f>
        <v>Sat</v>
      </c>
      <c r="BJ10" s="14" t="s">
        <v>10</v>
      </c>
      <c r="CA10" s="6"/>
      <c r="CB10" s="59" t="str">
        <f>$B10</f>
        <v>Week of</v>
      </c>
      <c r="CC10" s="13" t="str">
        <f>$C10</f>
        <v>Sun</v>
      </c>
      <c r="CD10" s="13" t="str">
        <f>$D10</f>
        <v>Mon</v>
      </c>
      <c r="CE10" s="13" t="str">
        <f>$E10</f>
        <v>Tue</v>
      </c>
      <c r="CF10" s="13" t="str">
        <f>$F10</f>
        <v>Wed</v>
      </c>
      <c r="CG10" s="13" t="str">
        <f>$G10</f>
        <v>Thu</v>
      </c>
      <c r="CH10" s="13" t="str">
        <f>$H10</f>
        <v>Fri</v>
      </c>
      <c r="CI10" s="13" t="str">
        <f>$I10</f>
        <v>Sat</v>
      </c>
      <c r="CJ10" s="14" t="s">
        <v>10</v>
      </c>
    </row>
    <row r="11" spans="1:104" x14ac:dyDescent="0.25">
      <c r="A11" s="55">
        <f>Sum!E25</f>
        <v>2013</v>
      </c>
      <c r="B11" s="15">
        <f>G$1-28</f>
        <v>41605</v>
      </c>
      <c r="C11" s="9">
        <f t="array" ref="C11">SUM(((B11+C$9)=[1]DataByDay!$A$11:$A$11000)*([1]DataByDay!$E$11:$E$11000))</f>
        <v>0</v>
      </c>
      <c r="D11" s="9">
        <f t="array" ref="D11">SUM(((B11+D$9)=[1]DataByDay!$A$11:$A$11000)*([1]DataByDay!$E$11:$E$11000))</f>
        <v>867044339</v>
      </c>
      <c r="E11" s="9">
        <f t="array" ref="E11">SUM(((B11+E$9)=[1]DataByDay!$A$11:$A$11000)*([1]DataByDay!$E$11:$E$11000))</f>
        <v>1131468866</v>
      </c>
      <c r="F11" s="9">
        <f t="array" ref="F11">SUM(((B11+F$9)=[1]DataByDay!$A$11:$A$11000)*([1]DataByDay!$E$11:$E$11000))</f>
        <v>741015042</v>
      </c>
      <c r="G11" s="9">
        <f t="array" ref="G11">SUM(((B11+G$9)=[1]DataByDay!$A$11:$A$11000)*([1]DataByDay!$E$11:$E$11000))</f>
        <v>0</v>
      </c>
      <c r="H11" s="9">
        <f t="array" ref="H11">SUM(((B11+H$9)=[1]DataByDay!$A$11:$A$11000)*([1]DataByDay!$E$11:$E$11000))</f>
        <v>607237288</v>
      </c>
      <c r="I11" s="9">
        <f t="array" ref="I11">SUM(((B11+I$9)=[1]DataByDay!$A$11:$A$11000)*([1]DataByDay!$E$11:$E$11000))</f>
        <v>0</v>
      </c>
      <c r="J11" s="17">
        <v>0</v>
      </c>
      <c r="AA11" s="6"/>
      <c r="AB11" s="15">
        <f>AG$1-28</f>
        <v>37587</v>
      </c>
      <c r="AC11" s="9">
        <f t="array" ref="AC11">SUM(((AB11+AC$9)=[1]DataByDay!$A$11:$A$11000)*([1]DataByDay!$E$11:$E$11000))</f>
        <v>0</v>
      </c>
      <c r="AD11" s="9">
        <f t="array" ref="AD11">SUM(((AB11+AD$9)=[1]DataByDay!$A$11:$A$11000)*([1]DataByDay!$E$11:$E$11000))</f>
        <v>1586572075</v>
      </c>
      <c r="AE11" s="9">
        <f t="array" ref="AE11">SUM(((AB11+AE$9)=[1]DataByDay!$A$11:$A$11000)*([1]DataByDay!$E$11:$E$11000))</f>
        <v>1542328922</v>
      </c>
      <c r="AF11" s="9">
        <f t="array" ref="AF11">SUM(((AB11+AF$9)=[1]DataByDay!$A$11:$A$11000)*([1]DataByDay!$E$11:$E$11000))</f>
        <v>1356263998</v>
      </c>
      <c r="AG11" s="9">
        <f t="array" ref="AG11">SUM(((AB11+AG$9)=[1]DataByDay!$A$11:$A$11000)*([1]DataByDay!$E$11:$E$11000))</f>
        <v>0</v>
      </c>
      <c r="AH11" s="9">
        <f t="array" ref="AH11">SUM(((AB11+AH$9)=[1]DataByDay!$A$11:$A$11000)*([1]DataByDay!$E$11:$E$11000))</f>
        <v>642717789</v>
      </c>
      <c r="AI11" s="9">
        <f t="array" ref="AI11">SUM(((AB11+AI$9)=[1]DataByDay!$A$11:$A$11000)*([1]DataByDay!$E$11:$E$11000))</f>
        <v>0</v>
      </c>
      <c r="AJ11" s="17">
        <v>1</v>
      </c>
      <c r="BA11" s="6"/>
      <c r="BB11" s="15">
        <f>BG$1-28</f>
        <v>35396</v>
      </c>
      <c r="BC11" s="9">
        <f t="array" ref="BC11">SUM(((BB11+BC$9)=[1]DataByDay!$A$11:$A$11000)*([1]DataByDay!$E$11:$E$11000))</f>
        <v>0</v>
      </c>
      <c r="BD11" s="9">
        <f t="array" ref="BD11">SUM(((BB11+BD$9)=[1]DataByDay!$A$11:$A$11000)*([1]DataByDay!$E$11:$E$11000))</f>
        <v>498080623</v>
      </c>
      <c r="BE11" s="9">
        <f t="array" ref="BE11">SUM(((BB11+BE$9)=[1]DataByDay!$A$11:$A$11000)*([1]DataByDay!$E$11:$E$11000))</f>
        <v>540141400</v>
      </c>
      <c r="BF11" s="9">
        <f t="array" ref="BF11">SUM(((BB11+BF$9)=[1]DataByDay!$A$11:$A$11000)*([1]DataByDay!$E$11:$E$11000))</f>
        <v>377633630</v>
      </c>
      <c r="BG11" s="9">
        <f t="array" ref="BG11">SUM(((BB11+BG$9)=[1]DataByDay!$A$11:$A$11000)*([1]DataByDay!$E$11:$E$11000))</f>
        <v>0</v>
      </c>
      <c r="BH11" s="9">
        <f t="array" ref="BH11">SUM(((BB11+BH$9)=[1]DataByDay!$A$11:$A$11000)*([1]DataByDay!$E$11:$E$11000))</f>
        <v>149949150</v>
      </c>
      <c r="BI11" s="9">
        <f t="array" ref="BI11">SUM(((BB11+BI$9)=[1]DataByDay!$A$11:$A$11000)*([1]DataByDay!$E$11:$E$11000))</f>
        <v>0</v>
      </c>
      <c r="BJ11" s="17">
        <v>1</v>
      </c>
      <c r="CA11" s="6"/>
      <c r="CB11" s="15">
        <f>CG$1-28</f>
        <v>33569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175647650</v>
      </c>
      <c r="CE11" s="9">
        <f t="array" ref="CE11">SUM(((CB11+CE$9)=[1]DataByDay!$A$11:$A$11000)*([1]DataByDay!$E$11:$E$11000))</f>
        <v>213509960</v>
      </c>
      <c r="CF11" s="9">
        <f t="array" ref="CF11">SUM(((CB11+CF$9)=[1]DataByDay!$A$11:$A$11000)*([1]DataByDay!$E$11:$E$11000))</f>
        <v>167141872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78471842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f>Sum!E26</f>
        <v>2002</v>
      </c>
      <c r="B12" s="15">
        <f>B11+7</f>
        <v>41612</v>
      </c>
      <c r="C12" s="9">
        <f t="array" ref="C12">SUM(((B12+C$9)=[1]DataByDay!$A$11:$A$11000)*([1]DataByDay!$E$11:$E$11000))</f>
        <v>0</v>
      </c>
      <c r="D12" s="9">
        <f t="array" ref="D12">SUM(((B12+D$9)=[1]DataByDay!$A$11:$A$11000)*([1]DataByDay!$E$11:$E$11000))</f>
        <v>916745047</v>
      </c>
      <c r="E12" s="9">
        <f t="array" ref="E12">SUM(((B12+E$9)=[1]DataByDay!$A$11:$A$11000)*([1]DataByDay!$E$11:$E$11000))</f>
        <v>1095411355</v>
      </c>
      <c r="F12" s="9">
        <f t="array" ref="F12">SUM(((B12+F$9)=[1]DataByDay!$A$11:$A$11000)*([1]DataByDay!$E$11:$E$11000))</f>
        <v>1058891027</v>
      </c>
      <c r="G12" s="9">
        <f t="array" ref="G12">SUM(((B12+G$9)=[1]DataByDay!$A$11:$A$11000)*([1]DataByDay!$E$11:$E$11000))</f>
        <v>957844512</v>
      </c>
      <c r="H12" s="9">
        <f t="array" ref="H12">SUM(((B12+H$9)=[1]DataByDay!$A$11:$A$11000)*([1]DataByDay!$E$11:$E$11000))</f>
        <v>919337296</v>
      </c>
      <c r="I12" s="9">
        <f t="array" ref="I12">SUM(((B12+I$9)=[1]DataByDay!$A$11:$A$11000)*([1]DataByDay!$E$11:$E$11000))</f>
        <v>0</v>
      </c>
      <c r="J12" s="17">
        <v>1</v>
      </c>
      <c r="AA12" s="6"/>
      <c r="AB12" s="15">
        <f>AB11+7</f>
        <v>37594</v>
      </c>
      <c r="AC12" s="9">
        <f t="array" ref="AC12">SUM(((AB12+AC$9)=[1]DataByDay!$A$11:$A$11000)*([1]DataByDay!$E$11:$E$11000))</f>
        <v>0</v>
      </c>
      <c r="AD12" s="9">
        <f t="array" ref="AD12">SUM(((AB12+AD$9)=[1]DataByDay!$A$11:$A$11000)*([1]DataByDay!$E$11:$E$11000))</f>
        <v>1611935029</v>
      </c>
      <c r="AE12" s="9">
        <f t="array" ref="AE12">SUM(((AB12+AE$9)=[1]DataByDay!$A$11:$A$11000)*([1]DataByDay!$E$11:$E$11000))</f>
        <v>1488358296</v>
      </c>
      <c r="AF12" s="9">
        <f t="array" ref="AF12">SUM(((AB12+AF$9)=[1]DataByDay!$A$11:$A$11000)*([1]DataByDay!$E$11:$E$11000))</f>
        <v>1588779276</v>
      </c>
      <c r="AG12" s="9">
        <f t="array" ref="AG12">SUM(((AB12+AG$9)=[1]DataByDay!$A$11:$A$11000)*([1]DataByDay!$E$11:$E$11000))</f>
        <v>1262799854</v>
      </c>
      <c r="AH12" s="9">
        <f t="array" ref="AH12">SUM(((AB12+AH$9)=[1]DataByDay!$A$11:$A$11000)*([1]DataByDay!$E$11:$E$11000))</f>
        <v>1275857287</v>
      </c>
      <c r="AI12" s="9">
        <f t="array" ref="AI12">SUM(((AB12+AI$9)=[1]DataByDay!$A$11:$A$11000)*([1]DataByDay!$E$11:$E$11000))</f>
        <v>0</v>
      </c>
      <c r="AJ12" s="17">
        <v>1</v>
      </c>
      <c r="BA12" s="6"/>
      <c r="BB12" s="15">
        <f t="shared" ref="BB12:BB19" si="0">BB11+7</f>
        <v>35403</v>
      </c>
      <c r="BC12" s="9">
        <f t="array" ref="BC12">SUM(((BB12+BC$9)=[1]DataByDay!$A$11:$A$11000)*([1]DataByDay!$E$11:$E$11000))</f>
        <v>0</v>
      </c>
      <c r="BD12" s="9">
        <f t="array" ref="BD12">SUM(((BB12+BD$9)=[1]DataByDay!$A$11:$A$11000)*([1]DataByDay!$E$11:$E$11000))</f>
        <v>413631805</v>
      </c>
      <c r="BE12" s="9">
        <f t="array" ref="BE12">SUM(((BB12+BE$9)=[1]DataByDay!$A$11:$A$11000)*([1]DataByDay!$E$11:$E$11000))</f>
        <v>515792980</v>
      </c>
      <c r="BF12" s="9">
        <f t="array" ref="BF12">SUM(((BB12+BF$9)=[1]DataByDay!$A$11:$A$11000)*([1]DataByDay!$E$11:$E$11000))</f>
        <v>497980570</v>
      </c>
      <c r="BG12" s="9">
        <f t="array" ref="BG12">SUM(((BB12+BG$9)=[1]DataByDay!$A$11:$A$11000)*([1]DataByDay!$E$11:$E$11000))</f>
        <v>483340412</v>
      </c>
      <c r="BH12" s="9">
        <f t="array" ref="BH12">SUM(((BB12+BH$9)=[1]DataByDay!$A$11:$A$11000)*([1]DataByDay!$E$11:$E$11000))</f>
        <v>504331470</v>
      </c>
      <c r="BI12" s="9">
        <f t="array" ref="BI12">SUM(((BB12+BI$9)=[1]DataByDay!$A$11:$A$11000)*([1]DataByDay!$E$11:$E$11000))</f>
        <v>0</v>
      </c>
      <c r="BJ12" s="17">
        <v>1</v>
      </c>
      <c r="CA12" s="6"/>
      <c r="CB12" s="15">
        <f t="shared" ref="CB12:CB19" si="1">CB11+7</f>
        <v>33576</v>
      </c>
      <c r="CC12" s="9">
        <f t="array" ref="CC12">SUM(((CB12+CC$9)=[1]DataByDay!$A$11:$A$11000)*([1]DataByDay!$E$11:$E$11000))</f>
        <v>0</v>
      </c>
      <c r="CD12" s="9">
        <f t="array" ref="CD12">SUM(((CB12+CD$9)=[1]DataByDay!$A$11:$A$11000)*([1]DataByDay!$E$11:$E$11000))</f>
        <v>188077380</v>
      </c>
      <c r="CE12" s="9">
        <f t="array" ref="CE12">SUM(((CB12+CE$9)=[1]DataByDay!$A$11:$A$11000)*([1]DataByDay!$E$11:$E$11000))</f>
        <v>186778050</v>
      </c>
      <c r="CF12" s="9">
        <f t="array" ref="CF12">SUM(((CB12+CF$9)=[1]DataByDay!$A$11:$A$11000)*([1]DataByDay!$E$11:$E$11000))</f>
        <v>187557580</v>
      </c>
      <c r="CG12" s="9">
        <f t="array" ref="CG12">SUM(((CB12+CG$9)=[1]DataByDay!$A$11:$A$11000)*([1]DataByDay!$E$11:$E$11000))</f>
        <v>165468230</v>
      </c>
      <c r="CH12" s="9">
        <f t="array" ref="CH12">SUM(((CB12+CH$9)=[1]DataByDay!$A$11:$A$11000)*([1]DataByDay!$E$11:$E$11000))</f>
        <v>197082940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f>Sum!E27</f>
        <v>1996</v>
      </c>
      <c r="B13" s="15">
        <f t="shared" ref="B13:B19" si="2">B12+7</f>
        <v>41619</v>
      </c>
      <c r="C13" s="9">
        <f t="array" ref="C13">SUM(((B13+C$9)=[1]DataByDay!$A$11:$A$11000)*([1]DataByDay!$E$11:$E$11000))</f>
        <v>0</v>
      </c>
      <c r="D13" s="9">
        <f t="array" ref="D13">SUM(((B13+D$9)=[1]DataByDay!$A$11:$A$11000)*([1]DataByDay!$E$11:$E$11000))</f>
        <v>949890866</v>
      </c>
      <c r="E13" s="9">
        <f t="array" ref="E13">SUM(((B13+E$9)=[1]DataByDay!$A$11:$A$11000)*([1]DataByDay!$E$11:$E$11000))</f>
        <v>900257385</v>
      </c>
      <c r="F13" s="9">
        <f t="array" ref="F13">SUM(((B13+F$9)=[1]DataByDay!$A$11:$A$11000)*([1]DataByDay!$E$11:$E$11000))</f>
        <v>1027796099</v>
      </c>
      <c r="G13" s="9">
        <f t="array" ref="G13">SUM(((B13+G$9)=[1]DataByDay!$A$11:$A$11000)*([1]DataByDay!$E$11:$E$11000))</f>
        <v>1051867697</v>
      </c>
      <c r="H13" s="9">
        <f t="array" ref="H13">SUM(((B13+H$9)=[1]DataByDay!$A$11:$A$11000)*([1]DataByDay!$E$11:$E$11000))</f>
        <v>907633954</v>
      </c>
      <c r="I13" s="9">
        <f t="array" ref="I13">SUM(((B13+I$9)=[1]DataByDay!$A$11:$A$11000)*([1]DataByDay!$E$11:$E$11000))</f>
        <v>0</v>
      </c>
      <c r="J13" s="17">
        <v>1</v>
      </c>
      <c r="AA13" s="6"/>
      <c r="AB13" s="15">
        <f t="shared" ref="AB13:AB19" si="3">AB12+7</f>
        <v>37601</v>
      </c>
      <c r="AC13" s="9">
        <f t="array" ref="AC13">SUM(((AB13+AC$9)=[1]DataByDay!$A$11:$A$11000)*([1]DataByDay!$E$11:$E$11000))</f>
        <v>0</v>
      </c>
      <c r="AD13" s="9">
        <f t="array" ref="AD13">SUM(((AB13+AD$9)=[1]DataByDay!$A$11:$A$11000)*([1]DataByDay!$E$11:$E$11000))</f>
        <v>1320434331</v>
      </c>
      <c r="AE13" s="9">
        <f t="array" ref="AE13">SUM(((AB13+AE$9)=[1]DataByDay!$A$11:$A$11000)*([1]DataByDay!$E$11:$E$11000))</f>
        <v>1286107665</v>
      </c>
      <c r="AF13" s="9">
        <f t="array" ref="AF13">SUM(((AB13+AF$9)=[1]DataByDay!$A$11:$A$11000)*([1]DataByDay!$E$11:$E$11000))</f>
        <v>1297816473</v>
      </c>
      <c r="AG13" s="9">
        <f t="array" ref="AG13">SUM(((AB13+AG$9)=[1]DataByDay!$A$11:$A$11000)*([1]DataByDay!$E$11:$E$11000))</f>
        <v>1264051460</v>
      </c>
      <c r="AH13" s="9">
        <f t="array" ref="AH13">SUM(((AB13+AH$9)=[1]DataByDay!$A$11:$A$11000)*([1]DataByDay!$E$11:$E$11000))</f>
        <v>1330665519</v>
      </c>
      <c r="AI13" s="9">
        <f t="array" ref="AI13">SUM(((AB13+AI$9)=[1]DataByDay!$A$11:$A$11000)*([1]DataByDay!$E$11:$E$11000))</f>
        <v>0</v>
      </c>
      <c r="AJ13" s="17">
        <v>1</v>
      </c>
      <c r="BA13" s="6"/>
      <c r="BB13" s="15">
        <f t="shared" si="0"/>
        <v>35410</v>
      </c>
      <c r="BC13" s="9">
        <f t="array" ref="BC13">SUM(((BB13+BC$9)=[1]DataByDay!$A$11:$A$11000)*([1]DataByDay!$E$11:$E$11000))</f>
        <v>0</v>
      </c>
      <c r="BD13" s="9">
        <f t="array" ref="BD13">SUM(((BB13+BD$9)=[1]DataByDay!$A$11:$A$11000)*([1]DataByDay!$E$11:$E$11000))</f>
        <v>381359690</v>
      </c>
      <c r="BE13" s="9">
        <f t="array" ref="BE13">SUM(((BB13+BE$9)=[1]DataByDay!$A$11:$A$11000)*([1]DataByDay!$E$11:$E$11000))</f>
        <v>446609320</v>
      </c>
      <c r="BF13" s="9">
        <f t="array" ref="BF13">SUM(((BB13+BF$9)=[1]DataByDay!$A$11:$A$11000)*([1]DataByDay!$E$11:$E$11000))</f>
        <v>504336908</v>
      </c>
      <c r="BG13" s="9">
        <f t="array" ref="BG13">SUM(((BB13+BG$9)=[1]DataByDay!$A$11:$A$11000)*([1]DataByDay!$E$11:$E$11000))</f>
        <v>492560010</v>
      </c>
      <c r="BH13" s="9">
        <f t="array" ref="BH13">SUM(((BB13+BH$9)=[1]DataByDay!$A$11:$A$11000)*([1]DataByDay!$E$11:$E$11000))</f>
        <v>454340550</v>
      </c>
      <c r="BI13" s="9">
        <f t="array" ref="BI13">SUM(((BB13+BI$9)=[1]DataByDay!$A$11:$A$11000)*([1]DataByDay!$E$11:$E$11000))</f>
        <v>0</v>
      </c>
      <c r="BJ13" s="17">
        <v>1</v>
      </c>
      <c r="CA13" s="6"/>
      <c r="CB13" s="15">
        <f t="shared" si="1"/>
        <v>33583</v>
      </c>
      <c r="CC13" s="9">
        <f t="array" ref="CC13">SUM(((CB13+CC$9)=[1]DataByDay!$A$11:$A$11000)*([1]DataByDay!$E$11:$E$11000))</f>
        <v>0</v>
      </c>
      <c r="CD13" s="9">
        <f t="array" ref="CD13">SUM(((CB13+CD$9)=[1]DataByDay!$A$11:$A$11000)*([1]DataByDay!$E$11:$E$11000))</f>
        <v>174137220</v>
      </c>
      <c r="CE13" s="9">
        <f t="array" ref="CE13">SUM(((CB13+CE$9)=[1]DataByDay!$A$11:$A$11000)*([1]DataByDay!$E$11:$E$11000))</f>
        <v>191915784</v>
      </c>
      <c r="CF13" s="9">
        <f t="array" ref="CF13">SUM(((CB13+CF$9)=[1]DataByDay!$A$11:$A$11000)*([1]DataByDay!$E$11:$E$11000))</f>
        <v>206800780</v>
      </c>
      <c r="CG13" s="9">
        <f t="array" ref="CG13">SUM(((CB13+CG$9)=[1]DataByDay!$A$11:$A$11000)*([1]DataByDay!$E$11:$E$11000))</f>
        <v>192417070</v>
      </c>
      <c r="CH13" s="9">
        <f t="array" ref="CH13">SUM(((CB13+CH$9)=[1]DataByDay!$A$11:$A$11000)*([1]DataByDay!$E$11:$E$11000))</f>
        <v>200903700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Sum!E28</f>
        <v>1991</v>
      </c>
      <c r="B14" s="15">
        <f t="shared" si="2"/>
        <v>41626</v>
      </c>
      <c r="C14" s="9">
        <f t="array" ref="C14">SUM(((B14+C$9)=[1]DataByDay!$A$11:$A$11000)*([1]DataByDay!$E$11:$E$11000))</f>
        <v>0</v>
      </c>
      <c r="D14" s="9">
        <f t="array" ref="D14">SUM(((B14+D$9)=[1]DataByDay!$A$11:$A$11000)*([1]DataByDay!$E$11:$E$11000))</f>
        <v>939569781</v>
      </c>
      <c r="E14" s="9">
        <f t="array" ref="E14">SUM(((B14+E$9)=[1]DataByDay!$A$11:$A$11000)*([1]DataByDay!$E$11:$E$11000))</f>
        <v>916645314</v>
      </c>
      <c r="F14" s="9">
        <f t="array" ref="F14">SUM(((B14+F$9)=[1]DataByDay!$A$11:$A$11000)*([1]DataByDay!$E$11:$E$11000))</f>
        <v>1245871178</v>
      </c>
      <c r="G14" s="9">
        <f t="array" ref="G14">SUM(((B14+G$9)=[1]DataByDay!$A$11:$A$11000)*([1]DataByDay!$E$11:$E$11000))</f>
        <v>980892353</v>
      </c>
      <c r="H14" s="9">
        <f t="array" ref="H14">SUM(((B14+H$9)=[1]DataByDay!$A$11:$A$11000)*([1]DataByDay!$E$11:$E$11000))</f>
        <v>2942479273</v>
      </c>
      <c r="I14" s="9">
        <f t="array" ref="I14">SUM(((B14+I$9)=[1]DataByDay!$A$11:$A$11000)*([1]DataByDay!$E$11:$E$11000))</f>
        <v>0</v>
      </c>
      <c r="J14" s="17">
        <v>1</v>
      </c>
      <c r="AA14" s="6"/>
      <c r="AB14" s="15">
        <f t="shared" si="3"/>
        <v>37608</v>
      </c>
      <c r="AC14" s="9">
        <f t="array" ref="AC14">SUM(((AB14+AC$9)=[1]DataByDay!$A$11:$A$11000)*([1]DataByDay!$E$11:$E$11000))</f>
        <v>0</v>
      </c>
      <c r="AD14" s="9">
        <f t="array" ref="AD14">SUM(((AB14+AD$9)=[1]DataByDay!$A$11:$A$11000)*([1]DataByDay!$E$11:$E$11000))</f>
        <v>1270825211</v>
      </c>
      <c r="AE14" s="9">
        <f t="array" ref="AE14">SUM(((AB14+AE$9)=[1]DataByDay!$A$11:$A$11000)*([1]DataByDay!$E$11:$E$11000))</f>
        <v>1287814167</v>
      </c>
      <c r="AF14" s="9">
        <f t="array" ref="AF14">SUM(((AB14+AF$9)=[1]DataByDay!$A$11:$A$11000)*([1]DataByDay!$E$11:$E$11000))</f>
        <v>1446037776</v>
      </c>
      <c r="AG14" s="9">
        <f t="array" ref="AG14">SUM(((AB14+AG$9)=[1]DataByDay!$A$11:$A$11000)*([1]DataByDay!$E$11:$E$11000))</f>
        <v>1385705420</v>
      </c>
      <c r="AH14" s="9">
        <f t="array" ref="AH14">SUM(((AB14+AH$9)=[1]DataByDay!$A$11:$A$11000)*([1]DataByDay!$E$11:$E$11000))</f>
        <v>1871225424</v>
      </c>
      <c r="AI14" s="9">
        <f t="array" ref="AI14">SUM(((AB14+AI$9)=[1]DataByDay!$A$11:$A$11000)*([1]DataByDay!$E$11:$E$11000))</f>
        <v>0</v>
      </c>
      <c r="AJ14" s="17">
        <v>1</v>
      </c>
      <c r="BA14" s="6"/>
      <c r="BB14" s="15">
        <f t="shared" si="0"/>
        <v>35417</v>
      </c>
      <c r="BC14" s="9">
        <f t="array" ref="BC14">SUM(((BB14+BC$9)=[1]DataByDay!$A$11:$A$11000)*([1]DataByDay!$E$11:$E$11000))</f>
        <v>0</v>
      </c>
      <c r="BD14" s="9">
        <f t="array" ref="BD14">SUM(((BB14+BD$9)=[1]DataByDay!$A$11:$A$11000)*([1]DataByDay!$E$11:$E$11000))</f>
        <v>447359870</v>
      </c>
      <c r="BE14" s="9">
        <f t="array" ref="BE14">SUM(((BB14+BE$9)=[1]DataByDay!$A$11:$A$11000)*([1]DataByDay!$E$11:$E$11000))</f>
        <v>519568460</v>
      </c>
      <c r="BF14" s="9">
        <f t="array" ref="BF14">SUM(((BB14+BF$9)=[1]DataByDay!$A$11:$A$11000)*([1]DataByDay!$E$11:$E$11000))</f>
        <v>500129580</v>
      </c>
      <c r="BG14" s="9">
        <f t="array" ref="BG14">SUM(((BB14+BG$9)=[1]DataByDay!$A$11:$A$11000)*([1]DataByDay!$E$11:$E$11000))</f>
        <v>526094854</v>
      </c>
      <c r="BH14" s="9">
        <f t="array" ref="BH14">SUM(((BB14+BH$9)=[1]DataByDay!$A$11:$A$11000)*([1]DataByDay!$E$11:$E$11000))</f>
        <v>654110133</v>
      </c>
      <c r="BI14" s="9">
        <f t="array" ref="BI14">SUM(((BB14+BI$9)=[1]DataByDay!$A$11:$A$11000)*([1]DataByDay!$E$11:$E$11000))</f>
        <v>0</v>
      </c>
      <c r="BJ14" s="17">
        <v>1</v>
      </c>
      <c r="CA14" s="6"/>
      <c r="CB14" s="15">
        <f t="shared" si="1"/>
        <v>33590</v>
      </c>
      <c r="CC14" s="9">
        <f t="array" ref="CC14">SUM(((CB14+CC$9)=[1]DataByDay!$A$11:$A$11000)*([1]DataByDay!$E$11:$E$11000))</f>
        <v>0</v>
      </c>
      <c r="CD14" s="9">
        <f t="array" ref="CD14">SUM(((CB14+CD$9)=[1]DataByDay!$A$11:$A$11000)*([1]DataByDay!$E$11:$E$11000))</f>
        <v>175244149</v>
      </c>
      <c r="CE14" s="9">
        <f t="array" ref="CE14">SUM(((CB14+CE$9)=[1]DataByDay!$A$11:$A$11000)*([1]DataByDay!$E$11:$E$11000))</f>
        <v>191459560</v>
      </c>
      <c r="CF14" s="9">
        <f t="array" ref="CF14">SUM(((CB14+CF$9)=[1]DataByDay!$A$11:$A$11000)*([1]DataByDay!$E$11:$E$11000))</f>
        <v>194171550</v>
      </c>
      <c r="CG14" s="9">
        <f t="array" ref="CG14">SUM(((CB14+CG$9)=[1]DataByDay!$A$11:$A$11000)*([1]DataByDay!$E$11:$E$11000))</f>
        <v>198602570</v>
      </c>
      <c r="CH14" s="9">
        <f t="array" ref="CH14">SUM(((CB14+CH$9)=[1]DataByDay!$A$11:$A$11000)*([1]DataByDay!$E$11:$E$11000))</f>
        <v>317362120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2"/>
        <v>41633</v>
      </c>
      <c r="C15" s="19">
        <f t="array" ref="C15">SUM(((B15+C$9)=[1]DataByDay!$A$11:$A$11000)*([1]DataByDay!$E$11:$E$11000))</f>
        <v>0</v>
      </c>
      <c r="D15" s="19">
        <f t="array" ref="D15">SUM(((B15+D$9)=[1]DataByDay!$A$11:$A$11000)*([1]DataByDay!$E$11:$E$11000))</f>
        <v>824842111</v>
      </c>
      <c r="E15" s="19">
        <f t="array" ref="E15">SUM(((B15+E$9)=[1]DataByDay!$A$11:$A$11000)*([1]DataByDay!$E$11:$E$11000))</f>
        <v>370815365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572147707</v>
      </c>
      <c r="H15" s="19">
        <f t="array" ref="H15">SUM(((B15+H$9)=[1]DataByDay!$A$11:$A$11000)*([1]DataByDay!$E$11:$E$11000))</f>
        <v>582331151</v>
      </c>
      <c r="I15" s="19">
        <f t="array" ref="I15">SUM(((B15+I$9)=[1]DataByDay!$A$11:$A$11000)*([1]DataByDay!$E$11:$E$11000))</f>
        <v>0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37615</v>
      </c>
      <c r="AC15" s="19">
        <f t="array" ref="AC15">SUM(((AB15+AC$9)=[1]DataByDay!$A$11:$A$11000)*([1]DataByDay!$E$11:$E$11000))</f>
        <v>0</v>
      </c>
      <c r="AD15" s="19">
        <f t="array" ref="AD15">SUM(((AB15+AD$9)=[1]DataByDay!$A$11:$A$11000)*([1]DataByDay!$E$11:$E$11000))</f>
        <v>1112162039</v>
      </c>
      <c r="AE15" s="19">
        <f t="array" ref="AE15">SUM(((AB15+AE$9)=[1]DataByDay!$A$11:$A$11000)*([1]DataByDay!$E$11:$E$11000))</f>
        <v>461999610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721158120</v>
      </c>
      <c r="AH15" s="19">
        <f t="array" ref="AH15">SUM(((AB15+AH$9)=[1]DataByDay!$A$11:$A$11000)*([1]DataByDay!$E$11:$E$11000))</f>
        <v>768286061</v>
      </c>
      <c r="AI15" s="19">
        <f t="array" ref="AI15">SUM(((AB15+AI$9)=[1]DataByDay!$A$11:$A$11000)*([1]DataByDay!$E$11:$E$11000))</f>
        <v>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35424</v>
      </c>
      <c r="BC15" s="19">
        <f t="array" ref="BC15">SUM(((BB15+BC$9)=[1]DataByDay!$A$11:$A$11000)*([1]DataByDay!$E$11:$E$11000))</f>
        <v>0</v>
      </c>
      <c r="BD15" s="19">
        <f t="array" ref="BD15">SUM(((BB15+BD$9)=[1]DataByDay!$A$11:$A$11000)*([1]DataByDay!$E$11:$E$11000))</f>
        <v>342998110</v>
      </c>
      <c r="BE15" s="19">
        <f t="array" ref="BE15">SUM(((BB15+BE$9)=[1]DataByDay!$A$11:$A$11000)*([1]DataByDay!$E$11:$E$11000))</f>
        <v>165038570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254240842</v>
      </c>
      <c r="BH15" s="19">
        <f t="array" ref="BH15">SUM(((BB15+BH$9)=[1]DataByDay!$A$11:$A$11000)*([1]DataByDay!$E$11:$E$11000))</f>
        <v>253573500</v>
      </c>
      <c r="BI15" s="19">
        <f t="array" ref="BI15">SUM(((BB15+BI$9)=[1]DataByDay!$A$11:$A$11000)*([1]DataByDay!$E$11:$E$11000))</f>
        <v>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33597</v>
      </c>
      <c r="CC15" s="19">
        <f t="array" ref="CC15">SUM(((CB15+CC$9)=[1]DataByDay!$A$11:$A$11000)*([1]DataByDay!$E$11:$E$11000))</f>
        <v>0</v>
      </c>
      <c r="CD15" s="19">
        <f t="array" ref="CD15">SUM(((CB15+CD$9)=[1]DataByDay!$A$11:$A$11000)*([1]DataByDay!$E$11:$E$11000))</f>
        <v>228485990</v>
      </c>
      <c r="CE15" s="19">
        <f t="array" ref="CE15">SUM(((CB15+CE$9)=[1]DataByDay!$A$11:$A$11000)*([1]DataByDay!$E$11:$E$11000))</f>
        <v>162110080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148874370</v>
      </c>
      <c r="CH15" s="19">
        <f t="array" ref="CH15">SUM(((CB15+CH$9)=[1]DataByDay!$A$11:$A$11000)*([1]DataByDay!$E$11:$E$11000))</f>
        <v>155916310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41640</v>
      </c>
      <c r="C16" s="9">
        <f t="array" ref="C16">SUM(((B16+C$9)=[1]DataByDay!$A$11:$A$11000)*([1]DataByDay!$E$11:$E$11000))</f>
        <v>0</v>
      </c>
      <c r="D16" s="9">
        <f t="array" ref="D16">SUM(((B16+D$9)=[1]DataByDay!$A$11:$A$11000)*([1]DataByDay!$E$11:$E$11000))</f>
        <v>621480258</v>
      </c>
      <c r="E16" s="9">
        <f t="array" ref="E16">SUM(((B16+E$9)=[1]DataByDay!$A$11:$A$11000)*([1]DataByDay!$E$11:$E$11000))</f>
        <v>735023302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876532117</v>
      </c>
      <c r="H16" s="9">
        <f t="array" ref="H16">SUM(((B16+H$9)=[1]DataByDay!$A$11:$A$11000)*([1]DataByDay!$E$11:$E$11000))</f>
        <v>774769147</v>
      </c>
      <c r="I16" s="9">
        <f t="array" ref="I16">SUM(((B16+I$9)=[1]DataByDay!$A$11:$A$11000)*([1]DataByDay!$E$11:$E$11000))</f>
        <v>0</v>
      </c>
      <c r="J16" s="17">
        <v>0</v>
      </c>
      <c r="AA16" s="6"/>
      <c r="AB16" s="15">
        <f t="shared" si="3"/>
        <v>37622</v>
      </c>
      <c r="AC16" s="9">
        <f t="array" ref="AC16">SUM(((AB16+AC$9)=[1]DataByDay!$A$11:$A$11000)*([1]DataByDay!$E$11:$E$11000))</f>
        <v>0</v>
      </c>
      <c r="AD16" s="9">
        <f t="array" ref="AD16">SUM(((AB16+AD$9)=[1]DataByDay!$A$11:$A$11000)*([1]DataByDay!$E$11:$E$11000))</f>
        <v>1057770766</v>
      </c>
      <c r="AE16" s="9">
        <f t="array" ref="AE16">SUM(((AB16+AE$9)=[1]DataByDay!$A$11:$A$11000)*([1]DataByDay!$E$11:$E$11000))</f>
        <v>1095158029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1229225246</v>
      </c>
      <c r="AH16" s="9">
        <f t="array" ref="AH16">SUM(((AB16+AH$9)=[1]DataByDay!$A$11:$A$11000)*([1]DataByDay!$E$11:$E$11000))</f>
        <v>1139256197</v>
      </c>
      <c r="AI16" s="9">
        <f t="array" ref="AI16">SUM(((AB16+AI$9)=[1]DataByDay!$A$11:$A$11000)*([1]DataByDay!$E$11:$E$11000))</f>
        <v>0</v>
      </c>
      <c r="AJ16" s="17">
        <v>1</v>
      </c>
      <c r="BA16" s="6"/>
      <c r="BB16" s="15">
        <f t="shared" si="0"/>
        <v>35431</v>
      </c>
      <c r="BC16" s="9">
        <f t="array" ref="BC16">SUM(((BB16+BC$9)=[1]DataByDay!$A$11:$A$11000)*([1]DataByDay!$E$11:$E$11000))</f>
        <v>0</v>
      </c>
      <c r="BD16" s="9">
        <f t="array" ref="BD16">SUM(((BB16+BD$9)=[1]DataByDay!$A$11:$A$11000)*([1]DataByDay!$E$11:$E$11000))</f>
        <v>338061450</v>
      </c>
      <c r="BE16" s="9">
        <f t="array" ref="BE16">SUM(((BB16+BE$9)=[1]DataByDay!$A$11:$A$11000)*([1]DataByDay!$E$11:$E$11000))</f>
        <v>399375078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462945690</v>
      </c>
      <c r="BH16" s="9">
        <f t="array" ref="BH16">SUM(((BB16+BH$9)=[1]DataByDay!$A$11:$A$11000)*([1]DataByDay!$E$11:$E$11000))</f>
        <v>452628140</v>
      </c>
      <c r="BI16" s="9">
        <f t="array" ref="BI16">SUM(((BB16+BI$9)=[1]DataByDay!$A$11:$A$11000)*([1]DataByDay!$E$11:$E$11000))</f>
        <v>0</v>
      </c>
      <c r="BJ16" s="17">
        <v>1</v>
      </c>
      <c r="CA16" s="6"/>
      <c r="CB16" s="15">
        <f t="shared" si="1"/>
        <v>33604</v>
      </c>
      <c r="CC16" s="9">
        <f t="array" ref="CC16">SUM(((CB16+CC$9)=[1]DataByDay!$A$11:$A$11000)*([1]DataByDay!$E$11:$E$11000))</f>
        <v>0</v>
      </c>
      <c r="CD16" s="9">
        <f t="array" ref="CD16">SUM(((CB16+CD$9)=[1]DataByDay!$A$11:$A$11000)*([1]DataByDay!$E$11:$E$11000))</f>
        <v>244530790</v>
      </c>
      <c r="CE16" s="9">
        <f t="array" ref="CE16">SUM(((CB16+CE$9)=[1]DataByDay!$A$11:$A$11000)*([1]DataByDay!$E$11:$E$11000))</f>
        <v>247661410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207125703</v>
      </c>
      <c r="CH16" s="9">
        <f t="array" ref="CH16">SUM(((CB16+CH$9)=[1]DataByDay!$A$11:$A$11000)*([1]DataByDay!$E$11:$E$11000))</f>
        <v>223900610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2"/>
        <v>41647</v>
      </c>
      <c r="C17" s="9">
        <f t="array" ref="C17">SUM(((B17+C$9)=[1]DataByDay!$A$11:$A$11000)*([1]DataByDay!$E$11:$E$11000))</f>
        <v>0</v>
      </c>
      <c r="D17" s="9">
        <f t="array" ref="D17">SUM(((B17+D$9)=[1]DataByDay!$A$11:$A$11000)*([1]DataByDay!$E$11:$E$11000))</f>
        <v>921967784</v>
      </c>
      <c r="E17" s="9">
        <f t="array" ref="E17">SUM(((B17+E$9)=[1]DataByDay!$A$11:$A$11000)*([1]DataByDay!$E$11:$E$11000))</f>
        <v>979888408</v>
      </c>
      <c r="F17" s="9">
        <f t="array" ref="F17">SUM(((B17+F$9)=[1]DataByDay!$A$11:$A$11000)*([1]DataByDay!$E$11:$E$11000))</f>
        <v>1057437062</v>
      </c>
      <c r="G17" s="9">
        <f t="array" ref="G17">SUM(((B17+G$9)=[1]DataByDay!$A$11:$A$11000)*([1]DataByDay!$E$11:$E$11000))</f>
        <v>965071083</v>
      </c>
      <c r="H17" s="9">
        <f t="array" ref="H17">SUM(((B17+H$9)=[1]DataByDay!$A$11:$A$11000)*([1]DataByDay!$E$11:$E$11000))</f>
        <v>945479911</v>
      </c>
      <c r="I17" s="9">
        <f t="array" ref="I17">SUM(((B17+I$9)=[1]DataByDay!$A$11:$A$11000)*([1]DataByDay!$E$11:$E$11000))</f>
        <v>0</v>
      </c>
      <c r="J17" s="17">
        <v>1</v>
      </c>
      <c r="AA17" s="6"/>
      <c r="AB17" s="15">
        <f t="shared" si="3"/>
        <v>37629</v>
      </c>
      <c r="AC17" s="9">
        <f t="array" ref="AC17">SUM(((AB17+AC$9)=[1]DataByDay!$A$11:$A$11000)*([1]DataByDay!$E$11:$E$11000))</f>
        <v>0</v>
      </c>
      <c r="AD17" s="9">
        <f t="array" ref="AD17">SUM(((AB17+AD$9)=[1]DataByDay!$A$11:$A$11000)*([1]DataByDay!$E$11:$E$11000))</f>
        <v>1435948921</v>
      </c>
      <c r="AE17" s="9">
        <f t="array" ref="AE17">SUM(((AB17+AE$9)=[1]DataByDay!$A$11:$A$11000)*([1]DataByDay!$E$11:$E$11000))</f>
        <v>1590637240</v>
      </c>
      <c r="AF17" s="9">
        <f t="array" ref="AF17">SUM(((AB17+AF$9)=[1]DataByDay!$A$11:$A$11000)*([1]DataByDay!$E$11:$E$11000))</f>
        <v>1475984812</v>
      </c>
      <c r="AG17" s="9">
        <f t="array" ref="AG17">SUM(((AB17+AG$9)=[1]DataByDay!$A$11:$A$11000)*([1]DataByDay!$E$11:$E$11000))</f>
        <v>1573209757</v>
      </c>
      <c r="AH17" s="9">
        <f t="array" ref="AH17">SUM(((AB17+AH$9)=[1]DataByDay!$A$11:$A$11000)*([1]DataByDay!$E$11:$E$11000))</f>
        <v>1497947897</v>
      </c>
      <c r="AI17" s="9">
        <f t="array" ref="AI17">SUM(((AB17+AI$9)=[1]DataByDay!$A$11:$A$11000)*([1]DataByDay!$E$11:$E$11000))</f>
        <v>0</v>
      </c>
      <c r="AJ17" s="17">
        <v>1</v>
      </c>
      <c r="BA17" s="6"/>
      <c r="BB17" s="15">
        <f t="shared" si="0"/>
        <v>35438</v>
      </c>
      <c r="BC17" s="9">
        <f t="array" ref="BC17">SUM(((BB17+BC$9)=[1]DataByDay!$A$11:$A$11000)*([1]DataByDay!$E$11:$E$11000))</f>
        <v>0</v>
      </c>
      <c r="BD17" s="9">
        <f t="array" ref="BD17">SUM(((BB17+BD$9)=[1]DataByDay!$A$11:$A$11000)*([1]DataByDay!$E$11:$E$11000))</f>
        <v>526917320</v>
      </c>
      <c r="BE17" s="9">
        <f t="array" ref="BE17">SUM(((BB17+BE$9)=[1]DataByDay!$A$11:$A$11000)*([1]DataByDay!$E$11:$E$11000))</f>
        <v>537824720</v>
      </c>
      <c r="BF17" s="9">
        <f t="array" ref="BF17">SUM(((BB17+BF$9)=[1]DataByDay!$A$11:$A$11000)*([1]DataByDay!$E$11:$E$11000))</f>
        <v>557181500</v>
      </c>
      <c r="BG17" s="9">
        <f t="array" ref="BG17">SUM(((BB17+BG$9)=[1]DataByDay!$A$11:$A$11000)*([1]DataByDay!$E$11:$E$11000))</f>
        <v>554706490</v>
      </c>
      <c r="BH17" s="9">
        <f t="array" ref="BH17">SUM(((BB17+BH$9)=[1]DataByDay!$A$11:$A$11000)*([1]DataByDay!$E$11:$E$11000))</f>
        <v>544514690</v>
      </c>
      <c r="BI17" s="9">
        <f t="array" ref="BI17">SUM(((BB17+BI$9)=[1]DataByDay!$A$11:$A$11000)*([1]DataByDay!$E$11:$E$11000))</f>
        <v>0</v>
      </c>
      <c r="BJ17" s="17">
        <v>1</v>
      </c>
      <c r="CA17" s="6"/>
      <c r="CB17" s="15">
        <f t="shared" si="1"/>
        <v>33611</v>
      </c>
      <c r="CC17" s="9">
        <f t="array" ref="CC17">SUM(((CB17+CC$9)=[1]DataByDay!$A$11:$A$11000)*([1]DataByDay!$E$11:$E$11000))</f>
        <v>0</v>
      </c>
      <c r="CD17" s="9">
        <f t="array" ref="CD17">SUM(((CB17+CD$9)=[1]DataByDay!$A$11:$A$11000)*([1]DataByDay!$E$11:$E$11000))</f>
        <v>250284886</v>
      </c>
      <c r="CE17" s="9">
        <f t="array" ref="CE17">SUM(((CB17+CE$9)=[1]DataByDay!$A$11:$A$11000)*([1]DataByDay!$E$11:$E$11000))</f>
        <v>252208376</v>
      </c>
      <c r="CF17" s="9">
        <f t="array" ref="CF17">SUM(((CB17+CF$9)=[1]DataByDay!$A$11:$A$11000)*([1]DataByDay!$E$11:$E$11000))</f>
        <v>290264150</v>
      </c>
      <c r="CG17" s="9">
        <f t="array" ref="CG17">SUM(((CB17+CG$9)=[1]DataByDay!$A$11:$A$11000)*([1]DataByDay!$E$11:$E$11000))</f>
        <v>291936340</v>
      </c>
      <c r="CH17" s="9">
        <f t="array" ref="CH17">SUM(((CB17+CH$9)=[1]DataByDay!$A$11:$A$11000)*([1]DataByDay!$E$11:$E$11000))</f>
        <v>235810400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2"/>
        <v>41654</v>
      </c>
      <c r="C18" s="9">
        <f t="array" ref="C18">SUM(((B18+C$9)=[1]DataByDay!$A$11:$A$11000)*([1]DataByDay!$E$11:$E$11000))</f>
        <v>0</v>
      </c>
      <c r="D18" s="9">
        <f t="array" ref="D18">SUM(((B18+D$9)=[1]DataByDay!$A$11:$A$11000)*([1]DataByDay!$E$11:$E$11000))</f>
        <v>1034614795</v>
      </c>
      <c r="E18" s="9">
        <f t="array" ref="E18">SUM(((B18+E$9)=[1]DataByDay!$A$11:$A$11000)*([1]DataByDay!$E$11:$E$11000))</f>
        <v>931574529</v>
      </c>
      <c r="F18" s="9">
        <f t="array" ref="F18">SUM(((B18+F$9)=[1]DataByDay!$A$11:$A$11000)*([1]DataByDay!$E$11:$E$11000))</f>
        <v>1022535703</v>
      </c>
      <c r="G18" s="9">
        <f t="array" ref="G18">SUM(((B18+G$9)=[1]DataByDay!$A$11:$A$11000)*([1]DataByDay!$E$11:$E$11000))</f>
        <v>949469575</v>
      </c>
      <c r="H18" s="9">
        <f t="array" ref="H18">SUM(((B18+H$9)=[1]DataByDay!$A$11:$A$11000)*([1]DataByDay!$E$11:$E$11000))</f>
        <v>1218578977</v>
      </c>
      <c r="I18" s="9">
        <f t="array" ref="I18">SUM(((B18+I$9)=[1]DataByDay!$A$11:$A$11000)*([1]DataByDay!$E$11:$E$11000))</f>
        <v>0</v>
      </c>
      <c r="J18" s="17">
        <v>1</v>
      </c>
      <c r="AA18" s="6"/>
      <c r="AB18" s="15">
        <f t="shared" si="3"/>
        <v>37636</v>
      </c>
      <c r="AC18" s="9">
        <f t="array" ref="AC18">SUM(((AB18+AC$9)=[1]DataByDay!$A$11:$A$11000)*([1]DataByDay!$E$11:$E$11000))</f>
        <v>0</v>
      </c>
      <c r="AD18" s="9">
        <f t="array" ref="AD18">SUM(((AB18+AD$9)=[1]DataByDay!$A$11:$A$11000)*([1]DataByDay!$E$11:$E$11000))</f>
        <v>1407034924</v>
      </c>
      <c r="AE18" s="9">
        <f t="array" ref="AE18">SUM(((AB18+AE$9)=[1]DataByDay!$A$11:$A$11000)*([1]DataByDay!$E$11:$E$11000))</f>
        <v>1386161145</v>
      </c>
      <c r="AF18" s="9">
        <f t="array" ref="AF18">SUM(((AB18+AF$9)=[1]DataByDay!$A$11:$A$11000)*([1]DataByDay!$E$11:$E$11000))</f>
        <v>1432009970</v>
      </c>
      <c r="AG18" s="9">
        <f t="array" ref="AG18">SUM(((AB18+AG$9)=[1]DataByDay!$A$11:$A$11000)*([1]DataByDay!$E$11:$E$11000))</f>
        <v>1534575375</v>
      </c>
      <c r="AH18" s="9">
        <f t="array" ref="AH18">SUM(((AB18+AH$9)=[1]DataByDay!$A$11:$A$11000)*([1]DataByDay!$E$11:$E$11000))</f>
        <v>1367859741</v>
      </c>
      <c r="AI18" s="9">
        <f t="array" ref="AI18">SUM(((AB18+AI$9)=[1]DataByDay!$A$11:$A$11000)*([1]DataByDay!$E$11:$E$11000))</f>
        <v>0</v>
      </c>
      <c r="AJ18" s="17">
        <v>1</v>
      </c>
      <c r="BA18" s="6"/>
      <c r="BB18" s="15">
        <f t="shared" si="0"/>
        <v>35445</v>
      </c>
      <c r="BC18" s="9">
        <f t="array" ref="BC18">SUM(((BB18+BC$9)=[1]DataByDay!$A$11:$A$11000)*([1]DataByDay!$E$11:$E$11000))</f>
        <v>0</v>
      </c>
      <c r="BD18" s="9">
        <f t="array" ref="BD18">SUM(((BB18+BD$9)=[1]DataByDay!$A$11:$A$11000)*([1]DataByDay!$E$11:$E$11000))</f>
        <v>444664087</v>
      </c>
      <c r="BE18" s="9">
        <f t="array" ref="BE18">SUM(((BB18+BE$9)=[1]DataByDay!$A$11:$A$11000)*([1]DataByDay!$E$11:$E$11000))</f>
        <v>531023410</v>
      </c>
      <c r="BF18" s="9">
        <f t="array" ref="BF18">SUM(((BB18+BF$9)=[1]DataByDay!$A$11:$A$11000)*([1]DataByDay!$E$11:$E$11000))</f>
        <v>527671620</v>
      </c>
      <c r="BG18" s="9">
        <f t="array" ref="BG18">SUM(((BB18+BG$9)=[1]DataByDay!$A$11:$A$11000)*([1]DataByDay!$E$11:$E$11000))</f>
        <v>536748532</v>
      </c>
      <c r="BH18" s="9">
        <f t="array" ref="BH18">SUM(((BB18+BH$9)=[1]DataByDay!$A$11:$A$11000)*([1]DataByDay!$E$11:$E$11000))</f>
        <v>534187460</v>
      </c>
      <c r="BI18" s="9">
        <f t="array" ref="BI18">SUM(((BB18+BI$9)=[1]DataByDay!$A$11:$A$11000)*([1]DataByDay!$E$11:$E$11000))</f>
        <v>0</v>
      </c>
      <c r="BJ18" s="17">
        <v>1</v>
      </c>
      <c r="CA18" s="6"/>
      <c r="CB18" s="15">
        <f t="shared" si="1"/>
        <v>33618</v>
      </c>
      <c r="CC18" s="9">
        <f t="array" ref="CC18">SUM(((CB18+CC$9)=[1]DataByDay!$A$11:$A$11000)*([1]DataByDay!$E$11:$E$11000))</f>
        <v>0</v>
      </c>
      <c r="CD18" s="9">
        <f t="array" ref="CD18">SUM(((CB18+CD$9)=[1]DataByDay!$A$11:$A$11000)*([1]DataByDay!$E$11:$E$11000))</f>
        <v>199085230</v>
      </c>
      <c r="CE18" s="9">
        <f t="array" ref="CE18">SUM(((CB18+CE$9)=[1]DataByDay!$A$11:$A$11000)*([1]DataByDay!$E$11:$E$11000))</f>
        <v>264426507</v>
      </c>
      <c r="CF18" s="9">
        <f t="array" ref="CF18">SUM(((CB18+CF$9)=[1]DataByDay!$A$11:$A$11000)*([1]DataByDay!$E$11:$E$11000))</f>
        <v>311435530</v>
      </c>
      <c r="CG18" s="9">
        <f t="array" ref="CG18">SUM(((CB18+CG$9)=[1]DataByDay!$A$11:$A$11000)*([1]DataByDay!$E$11:$E$11000))</f>
        <v>335182850</v>
      </c>
      <c r="CH18" s="9">
        <f t="array" ref="CH18">SUM(((CB18+CH$9)=[1]DataByDay!$A$11:$A$11000)*([1]DataByDay!$E$11:$E$11000))</f>
        <v>286077710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2"/>
        <v>41661</v>
      </c>
      <c r="C19" s="9">
        <f t="array" ref="C19">SUM(((B19+C$9)=[1]DataByDay!$A$11:$A$11000)*([1]DataByDay!$E$11:$E$11000))</f>
        <v>0</v>
      </c>
      <c r="D19" s="9">
        <f t="array" ref="D19">SUM(((B19+D$9)=[1]DataByDay!$A$11:$A$11000)*([1]DataByDay!$E$11:$E$11000))</f>
        <v>0</v>
      </c>
      <c r="E19" s="9">
        <f t="array" ref="E19">SUM(((B19+E$9)=[1]DataByDay!$A$11:$A$11000)*([1]DataByDay!$E$11:$E$11000))</f>
        <v>1043307841</v>
      </c>
      <c r="F19" s="9">
        <f t="array" ref="F19">SUM(((B19+F$9)=[1]DataByDay!$A$11:$A$11000)*([1]DataByDay!$E$11:$E$11000))</f>
        <v>902643291</v>
      </c>
      <c r="G19" s="9">
        <f t="array" ref="G19">SUM(((B19+G$9)=[1]DataByDay!$A$11:$A$11000)*([1]DataByDay!$E$11:$E$11000))</f>
        <v>1103464853</v>
      </c>
      <c r="H19" s="9">
        <f t="array" ref="H19">SUM(((B19+H$9)=[1]DataByDay!$A$11:$A$11000)*([1]DataByDay!$E$11:$E$11000))</f>
        <v>1301779267</v>
      </c>
      <c r="I19" s="9">
        <f t="array" ref="I19">SUM(((B19+I$9)=[1]DataByDay!$A$11:$A$11000)*([1]DataByDay!$E$11:$E$11000))</f>
        <v>0</v>
      </c>
      <c r="J19" s="17">
        <v>1</v>
      </c>
      <c r="AA19" s="6"/>
      <c r="AB19" s="15">
        <f t="shared" si="3"/>
        <v>37643</v>
      </c>
      <c r="AC19" s="9">
        <f t="array" ref="AC19">SUM(((AB19+AC$9)=[1]DataByDay!$A$11:$A$11000)*([1]DataByDay!$E$11:$E$11000))</f>
        <v>0</v>
      </c>
      <c r="AD19" s="9">
        <f t="array" ref="AD19">SUM(((AB19+AD$9)=[1]DataByDay!$A$11:$A$11000)*([1]DataByDay!$E$11:$E$11000))</f>
        <v>0</v>
      </c>
      <c r="AE19" s="9">
        <f t="array" ref="AE19">SUM(((AB19+AE$9)=[1]DataByDay!$A$11:$A$11000)*([1]DataByDay!$E$11:$E$11000))</f>
        <v>1345777607</v>
      </c>
      <c r="AF19" s="9">
        <f t="array" ref="AF19">SUM(((AB19+AF$9)=[1]DataByDay!$A$11:$A$11000)*([1]DataByDay!$E$11:$E$11000))</f>
        <v>1577786019</v>
      </c>
      <c r="AG19" s="9">
        <f t="array" ref="AG19">SUM(((AB19+AG$9)=[1]DataByDay!$A$11:$A$11000)*([1]DataByDay!$E$11:$E$11000))</f>
        <v>1744489415</v>
      </c>
      <c r="AH19" s="9">
        <f t="array" ref="AH19">SUM(((AB19+AH$9)=[1]DataByDay!$A$11:$A$11000)*([1]DataByDay!$E$11:$E$11000))</f>
        <v>1574801478</v>
      </c>
      <c r="AI19" s="9">
        <f t="array" ref="AI19">SUM(((AB19+AI$9)=[1]DataByDay!$A$11:$A$11000)*([1]DataByDay!$E$11:$E$11000))</f>
        <v>0</v>
      </c>
      <c r="AJ19" s="17">
        <v>1</v>
      </c>
      <c r="BA19" s="6"/>
      <c r="BB19" s="15">
        <f t="shared" si="0"/>
        <v>35452</v>
      </c>
      <c r="BC19" s="9">
        <f t="array" ref="BC19">SUM(((BB19+BC$9)=[1]DataByDay!$A$11:$A$11000)*([1]DataByDay!$E$11:$E$11000))</f>
        <v>0</v>
      </c>
      <c r="BD19" s="9">
        <f t="array" ref="BD19">SUM(((BB19+BD$9)=[1]DataByDay!$A$11:$A$11000)*([1]DataByDay!$E$11:$E$11000))</f>
        <v>440578490</v>
      </c>
      <c r="BE19" s="9">
        <f t="array" ref="BE19">SUM(((BB19+BE$9)=[1]DataByDay!$A$11:$A$11000)*([1]DataByDay!$E$11:$E$11000))</f>
        <v>571097070</v>
      </c>
      <c r="BF19" s="9">
        <f t="array" ref="BF19">SUM(((BB19+BF$9)=[1]DataByDay!$A$11:$A$11000)*([1]DataByDay!$E$11:$E$11000))</f>
        <v>586490120</v>
      </c>
      <c r="BG19" s="9">
        <f t="array" ref="BG19">SUM(((BB19+BG$9)=[1]DataByDay!$A$11:$A$11000)*([1]DataByDay!$E$11:$E$11000))</f>
        <v>684587620</v>
      </c>
      <c r="BH19" s="9">
        <f t="array" ref="BH19">SUM(((BB19+BH$9)=[1]DataByDay!$A$11:$A$11000)*([1]DataByDay!$E$11:$E$11000))</f>
        <v>541978750</v>
      </c>
      <c r="BI19" s="9">
        <f t="array" ref="BI19">SUM(((BB19+BI$9)=[1]DataByDay!$A$11:$A$11000)*([1]DataByDay!$E$11:$E$11000))</f>
        <v>0</v>
      </c>
      <c r="BJ19" s="17">
        <v>1</v>
      </c>
      <c r="CA19" s="6"/>
      <c r="CB19" s="15">
        <f t="shared" si="1"/>
        <v>33625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180192640</v>
      </c>
      <c r="CE19" s="9">
        <f t="array" ref="CE19">SUM(((CB19+CE$9)=[1]DataByDay!$A$11:$A$11000)*([1]DataByDay!$E$11:$E$11000))</f>
        <v>218174750</v>
      </c>
      <c r="CF19" s="9">
        <f t="array" ref="CF19">SUM(((CB19+CF$9)=[1]DataByDay!$A$11:$A$11000)*([1]DataByDay!$E$11:$E$11000))</f>
        <v>227491700</v>
      </c>
      <c r="CG19" s="9">
        <f t="array" ref="CG19">SUM(((CB19+CG$9)=[1]DataByDay!$A$11:$A$11000)*([1]DataByDay!$E$11:$E$11000))</f>
        <v>233963069</v>
      </c>
      <c r="CH19" s="9">
        <f t="array" ref="CH19">SUM(((CB19+CH$9)=[1]DataByDay!$A$11:$A$11000)*([1]DataByDay!$E$11:$E$11000))</f>
        <v>213558090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B20" s="15">
        <f t="shared" ref="B20" si="4">B19+7</f>
        <v>41668</v>
      </c>
      <c r="C20" s="9">
        <f t="array" ref="C20">SUM(((B20+C$9)=[1]DataByDay!$A$11:$A$11000)*([1]DataByDay!$E$11:$E$11000))</f>
        <v>0</v>
      </c>
      <c r="D20" s="9">
        <f t="array" ref="D20">SUM(((B20+D$9)=[1]DataByDay!$A$11:$A$11000)*([1]DataByDay!$E$11:$E$11000))</f>
        <v>1118693252</v>
      </c>
      <c r="E20" s="9">
        <f t="array" ref="E20">SUM(((B20+E$9)=[1]DataByDay!$A$11:$A$11000)*([1]DataByDay!$E$11:$E$11000))</f>
        <v>910609942</v>
      </c>
      <c r="F20" s="9">
        <f t="array" ref="F20">SUM(((B20+F$9)=[1]DataByDay!$A$11:$A$11000)*([1]DataByDay!$E$11:$E$11000))</f>
        <v>1087139072</v>
      </c>
      <c r="G20" s="9">
        <f t="array" ref="G20">SUM(((B20+G$9)=[1]DataByDay!$A$11:$A$11000)*([1]DataByDay!$E$11:$E$11000))</f>
        <v>960809244</v>
      </c>
      <c r="H20" s="9">
        <f t="array" ref="H20">SUM(((B20+H$9)=[1]DataByDay!$A$11:$A$11000)*([1]DataByDay!$E$11:$E$11000))</f>
        <v>1286509639</v>
      </c>
      <c r="I20" s="9">
        <f t="array" ref="I20">SUM(((B20+I$9)=[1]DataByDay!$A$11:$A$11000)*([1]DataByDay!$E$11:$E$11000))</f>
        <v>0</v>
      </c>
      <c r="J20" s="17">
        <v>1</v>
      </c>
      <c r="AA20" s="6"/>
      <c r="AB20" s="15">
        <f t="shared" ref="AB20" si="5">AB19+7</f>
        <v>37650</v>
      </c>
      <c r="AC20" s="9">
        <f t="array" ref="AC20">SUM(((AB20+AC$9)=[1]DataByDay!$A$11:$A$11000)*([1]DataByDay!$E$11:$E$11000))</f>
        <v>0</v>
      </c>
      <c r="AD20" s="9">
        <f t="array" ref="AD20">SUM(((AB20+AD$9)=[1]DataByDay!$A$11:$A$11000)*([1]DataByDay!$E$11:$E$11000))</f>
        <v>1462862894</v>
      </c>
      <c r="AE20" s="9">
        <f t="array" ref="AE20">SUM(((AB20+AE$9)=[1]DataByDay!$A$11:$A$11000)*([1]DataByDay!$E$11:$E$11000))</f>
        <v>1483726787</v>
      </c>
      <c r="AF20" s="9">
        <f t="array" ref="AF20">SUM(((AB20+AF$9)=[1]DataByDay!$A$11:$A$11000)*([1]DataByDay!$E$11:$E$11000))</f>
        <v>1610159760</v>
      </c>
      <c r="AG20" s="9">
        <f t="array" ref="AG20">SUM(((AB20+AG$9)=[1]DataByDay!$A$11:$A$11000)*([1]DataByDay!$E$11:$E$11000))</f>
        <v>1521423669</v>
      </c>
      <c r="AH20" s="9">
        <f t="array" ref="AH20">SUM(((AB20+AH$9)=[1]DataByDay!$A$11:$A$11000)*([1]DataByDay!$E$11:$E$11000))</f>
        <v>1578459846</v>
      </c>
      <c r="AI20" s="9">
        <f t="array" ref="AI20">SUM(((AB20+AI$9)=[1]DataByDay!$A$11:$A$11000)*([1]DataByDay!$E$11:$E$11000))</f>
        <v>0</v>
      </c>
      <c r="AJ20" s="17">
        <f t="shared" ref="AJ20" si="6">$J20</f>
        <v>1</v>
      </c>
      <c r="BA20" s="6"/>
      <c r="BB20" s="15">
        <f t="shared" ref="BB20" si="7">BB19+7</f>
        <v>35459</v>
      </c>
      <c r="BC20" s="9">
        <f t="array" ref="BC20">SUM(((BB20+BC$9)=[1]DataByDay!$A$11:$A$11000)*([1]DataByDay!$E$11:$E$11000))</f>
        <v>0</v>
      </c>
      <c r="BD20" s="9">
        <f t="array" ref="BD20">SUM(((BB20+BD$9)=[1]DataByDay!$A$11:$A$11000)*([1]DataByDay!$E$11:$E$11000))</f>
        <v>445475550</v>
      </c>
      <c r="BE20" s="9">
        <f t="array" ref="BE20">SUM(((BB20+BE$9)=[1]DataByDay!$A$11:$A$11000)*([1]DataByDay!$E$11:$E$11000))</f>
        <v>541011300</v>
      </c>
      <c r="BF20" s="9">
        <f t="array" ref="BF20">SUM(((BB20+BF$9)=[1]DataByDay!$A$11:$A$11000)*([1]DataByDay!$E$11:$E$11000))</f>
        <v>498104020</v>
      </c>
      <c r="BG20" s="9">
        <f t="array" ref="BG20">SUM(((BB20+BG$9)=[1]DataByDay!$A$11:$A$11000)*([1]DataByDay!$E$11:$E$11000))</f>
        <v>523813600</v>
      </c>
      <c r="BH20" s="9">
        <f t="array" ref="BH20">SUM(((BB20+BH$9)=[1]DataByDay!$A$11:$A$11000)*([1]DataByDay!$E$11:$E$11000))</f>
        <v>578331556</v>
      </c>
      <c r="BI20" s="9">
        <f t="array" ref="BI20">SUM(((BB20+BI$9)=[1]DataByDay!$A$11:$A$11000)*([1]DataByDay!$E$11:$E$11000))</f>
        <v>0</v>
      </c>
      <c r="BJ20" s="17">
        <f t="shared" ref="BJ20" si="8">$J20</f>
        <v>1</v>
      </c>
      <c r="CA20" s="6"/>
      <c r="CB20" s="15">
        <f t="shared" ref="CB20" si="9">CB19+7</f>
        <v>33632</v>
      </c>
      <c r="CC20" s="9">
        <f t="array" ref="CC20">SUM(((CB20+CC$9)=[1]DataByDay!$A$11:$A$11000)*([1]DataByDay!$E$11:$E$11000))</f>
        <v>0</v>
      </c>
      <c r="CD20" s="9">
        <f t="array" ref="CD20">SUM(((CB20+CD$9)=[1]DataByDay!$A$11:$A$11000)*([1]DataByDay!$E$11:$E$11000))</f>
        <v>190312960</v>
      </c>
      <c r="CE20" s="9">
        <f t="array" ref="CE20">SUM(((CB20+CE$9)=[1]DataByDay!$A$11:$A$11000)*([1]DataByDay!$E$11:$E$11000))</f>
        <v>216271940</v>
      </c>
      <c r="CF20" s="9">
        <f t="array" ref="CF20">SUM(((CB20+CF$9)=[1]DataByDay!$A$11:$A$11000)*([1]DataByDay!$E$11:$E$11000))</f>
        <v>248350030</v>
      </c>
      <c r="CG20" s="9">
        <f t="array" ref="CG20">SUM(((CB20+CG$9)=[1]DataByDay!$A$11:$A$11000)*([1]DataByDay!$E$11:$E$11000))</f>
        <v>194527200</v>
      </c>
      <c r="CH20" s="9">
        <f t="array" ref="CH20">SUM(((CB20+CH$9)=[1]DataByDay!$A$11:$A$11000)*([1]DataByDay!$E$11:$E$11000))</f>
        <v>197193670</v>
      </c>
      <c r="CI20" s="9">
        <f t="array" ref="CI20">SUM(((CB20+CI$9)=[1]DataByDay!$A$11:$A$11000)*([1]DataByDay!$E$11:$E$11000))</f>
        <v>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7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Sun</v>
      </c>
      <c r="L29" s="13" t="str">
        <f t="shared" ref="L29:Q29" si="11">D$10</f>
        <v>Mon</v>
      </c>
      <c r="M29" s="13" t="str">
        <f t="shared" si="11"/>
        <v>Tue</v>
      </c>
      <c r="N29" s="13" t="str">
        <f t="shared" si="11"/>
        <v>Wed</v>
      </c>
      <c r="O29" s="13" t="str">
        <f t="shared" si="11"/>
        <v>Thu</v>
      </c>
      <c r="P29" s="13" t="str">
        <f t="shared" si="11"/>
        <v>Fri</v>
      </c>
      <c r="Q29" s="13" t="str">
        <f t="shared" si="11"/>
        <v>Sat</v>
      </c>
      <c r="S29" s="13" t="str">
        <f>C$10</f>
        <v>Sun</v>
      </c>
      <c r="T29" s="13" t="str">
        <f t="shared" ref="T29:Y29" si="12">D$10</f>
        <v>Mon</v>
      </c>
      <c r="U29" s="13" t="str">
        <f t="shared" si="12"/>
        <v>Tue</v>
      </c>
      <c r="V29" s="13" t="str">
        <f t="shared" si="12"/>
        <v>Wed</v>
      </c>
      <c r="W29" s="13" t="str">
        <f t="shared" si="12"/>
        <v>Thu</v>
      </c>
      <c r="X29" s="13" t="str">
        <f t="shared" si="12"/>
        <v>Fri</v>
      </c>
      <c r="Y29" s="13" t="str">
        <f t="shared" si="12"/>
        <v>Sat</v>
      </c>
      <c r="AA29" s="6"/>
      <c r="AH29" s="24"/>
      <c r="AI29" s="24"/>
      <c r="AK29" s="13" t="str">
        <f>AC$10</f>
        <v>Sun</v>
      </c>
      <c r="AL29" s="13" t="str">
        <f t="shared" ref="AL29:AQ29" si="13">AD$10</f>
        <v>Mon</v>
      </c>
      <c r="AM29" s="13" t="str">
        <f t="shared" si="13"/>
        <v>Tue</v>
      </c>
      <c r="AN29" s="13" t="str">
        <f t="shared" si="13"/>
        <v>Wed</v>
      </c>
      <c r="AO29" s="13" t="str">
        <f t="shared" si="13"/>
        <v>Thu</v>
      </c>
      <c r="AP29" s="13" t="str">
        <f t="shared" si="13"/>
        <v>Fri</v>
      </c>
      <c r="AQ29" s="13" t="str">
        <f t="shared" si="13"/>
        <v>Sat</v>
      </c>
      <c r="AS29" s="13" t="str">
        <f>AC$10</f>
        <v>Sun</v>
      </c>
      <c r="AT29" s="13" t="str">
        <f t="shared" ref="AT29:AY29" si="14">AD$10</f>
        <v>Mon</v>
      </c>
      <c r="AU29" s="13" t="str">
        <f t="shared" si="14"/>
        <v>Tue</v>
      </c>
      <c r="AV29" s="13" t="str">
        <f t="shared" si="14"/>
        <v>Wed</v>
      </c>
      <c r="AW29" s="13" t="str">
        <f t="shared" si="14"/>
        <v>Thu</v>
      </c>
      <c r="AX29" s="13" t="str">
        <f t="shared" si="14"/>
        <v>Fri</v>
      </c>
      <c r="AY29" s="13" t="str">
        <f t="shared" si="14"/>
        <v>Sat</v>
      </c>
      <c r="BA29" s="6"/>
      <c r="BH29" s="24"/>
      <c r="BI29" s="24"/>
      <c r="BK29" s="13" t="str">
        <f>BC$10</f>
        <v>Sun</v>
      </c>
      <c r="BL29" s="13" t="str">
        <f t="shared" ref="BL29:BQ29" si="15">BD$10</f>
        <v>Mon</v>
      </c>
      <c r="BM29" s="13" t="str">
        <f t="shared" si="15"/>
        <v>Tue</v>
      </c>
      <c r="BN29" s="13" t="str">
        <f t="shared" si="15"/>
        <v>Wed</v>
      </c>
      <c r="BO29" s="13" t="str">
        <f t="shared" si="15"/>
        <v>Thu</v>
      </c>
      <c r="BP29" s="13" t="str">
        <f t="shared" si="15"/>
        <v>Fri</v>
      </c>
      <c r="BQ29" s="13" t="str">
        <f t="shared" si="15"/>
        <v>Sat</v>
      </c>
      <c r="BS29" s="13" t="str">
        <f>BC$10</f>
        <v>Sun</v>
      </c>
      <c r="BT29" s="13" t="str">
        <f t="shared" ref="BT29:BY29" si="16">BD$10</f>
        <v>Mon</v>
      </c>
      <c r="BU29" s="13" t="str">
        <f t="shared" si="16"/>
        <v>Tue</v>
      </c>
      <c r="BV29" s="13" t="str">
        <f t="shared" si="16"/>
        <v>Wed</v>
      </c>
      <c r="BW29" s="13" t="str">
        <f t="shared" si="16"/>
        <v>Thu</v>
      </c>
      <c r="BX29" s="13" t="str">
        <f t="shared" si="16"/>
        <v>Fri</v>
      </c>
      <c r="BY29" s="13" t="str">
        <f t="shared" si="16"/>
        <v>Sat</v>
      </c>
      <c r="CA29" s="6"/>
      <c r="CH29" s="24"/>
      <c r="CI29" s="24"/>
      <c r="CK29" s="13" t="str">
        <f>CC$10</f>
        <v>Sun</v>
      </c>
      <c r="CL29" s="13" t="str">
        <f t="shared" ref="CL29:CQ29" si="17">CD$10</f>
        <v>Mon</v>
      </c>
      <c r="CM29" s="13" t="str">
        <f t="shared" si="17"/>
        <v>Tue</v>
      </c>
      <c r="CN29" s="13" t="str">
        <f t="shared" si="17"/>
        <v>Wed</v>
      </c>
      <c r="CO29" s="13" t="str">
        <f t="shared" si="17"/>
        <v>Thu</v>
      </c>
      <c r="CP29" s="13" t="str">
        <f t="shared" si="17"/>
        <v>Fri</v>
      </c>
      <c r="CQ29" s="13" t="str">
        <f t="shared" si="17"/>
        <v>Sat</v>
      </c>
      <c r="CS29" s="13" t="str">
        <f>CC$10</f>
        <v>Sun</v>
      </c>
      <c r="CT29" s="13" t="str">
        <f t="shared" ref="CT29:CY29" si="18">CD$10</f>
        <v>Mon</v>
      </c>
      <c r="CU29" s="13" t="str">
        <f t="shared" si="18"/>
        <v>Tue</v>
      </c>
      <c r="CV29" s="13" t="str">
        <f t="shared" si="18"/>
        <v>Wed</v>
      </c>
      <c r="CW29" s="13" t="str">
        <f t="shared" si="18"/>
        <v>Thu</v>
      </c>
      <c r="CX29" s="13" t="str">
        <f t="shared" si="18"/>
        <v>Fri</v>
      </c>
      <c r="CY29" s="13" t="str">
        <f t="shared" si="18"/>
        <v>Sat</v>
      </c>
    </row>
    <row r="30" spans="2:103" x14ac:dyDescent="0.25">
      <c r="B30" s="12" t="s">
        <v>3</v>
      </c>
      <c r="C30" s="13" t="str">
        <f>C$10</f>
        <v>Sun</v>
      </c>
      <c r="D30" s="13" t="str">
        <f t="shared" ref="D30:I30" si="19">D$10</f>
        <v>Mon</v>
      </c>
      <c r="E30" s="13" t="str">
        <f t="shared" si="19"/>
        <v>Tue</v>
      </c>
      <c r="F30" s="13" t="str">
        <f t="shared" si="19"/>
        <v>Wed</v>
      </c>
      <c r="G30" s="13" t="str">
        <f t="shared" si="19"/>
        <v>Thu</v>
      </c>
      <c r="H30" s="13" t="str">
        <f t="shared" si="19"/>
        <v>Fri</v>
      </c>
      <c r="I30" s="13" t="str">
        <f t="shared" si="19"/>
        <v>Sat</v>
      </c>
      <c r="AA30" s="6"/>
      <c r="AB30" s="12" t="s">
        <v>3</v>
      </c>
      <c r="AC30" s="13" t="str">
        <f>AC$10</f>
        <v>Sun</v>
      </c>
      <c r="AD30" s="13" t="str">
        <f t="shared" ref="AD30:AI30" si="20">AD$10</f>
        <v>Mon</v>
      </c>
      <c r="AE30" s="13" t="str">
        <f t="shared" si="20"/>
        <v>Tue</v>
      </c>
      <c r="AF30" s="13" t="str">
        <f t="shared" si="20"/>
        <v>Wed</v>
      </c>
      <c r="AG30" s="13" t="str">
        <f t="shared" si="20"/>
        <v>Thu</v>
      </c>
      <c r="AH30" s="13" t="str">
        <f t="shared" si="20"/>
        <v>Fri</v>
      </c>
      <c r="AI30" s="13" t="str">
        <f t="shared" si="20"/>
        <v>Sat</v>
      </c>
      <c r="BA30" s="6"/>
      <c r="BB30" s="12" t="s">
        <v>3</v>
      </c>
      <c r="BC30" s="13" t="str">
        <f>BC$10</f>
        <v>Sun</v>
      </c>
      <c r="BD30" s="13" t="str">
        <f t="shared" ref="BD30:BI30" si="21">BD$10</f>
        <v>Mon</v>
      </c>
      <c r="BE30" s="13" t="str">
        <f t="shared" si="21"/>
        <v>Tue</v>
      </c>
      <c r="BF30" s="13" t="str">
        <f t="shared" si="21"/>
        <v>Wed</v>
      </c>
      <c r="BG30" s="13" t="str">
        <f t="shared" si="21"/>
        <v>Thu</v>
      </c>
      <c r="BH30" s="13" t="str">
        <f t="shared" si="21"/>
        <v>Fri</v>
      </c>
      <c r="BI30" s="13" t="str">
        <f t="shared" si="21"/>
        <v>Sat</v>
      </c>
      <c r="CA30" s="6"/>
      <c r="CB30" s="12" t="s">
        <v>3</v>
      </c>
      <c r="CC30" s="13" t="str">
        <f>CC$10</f>
        <v>Sun</v>
      </c>
      <c r="CD30" s="13" t="str">
        <f t="shared" ref="CD30:CI30" si="22">CD$10</f>
        <v>Mon</v>
      </c>
      <c r="CE30" s="13" t="str">
        <f t="shared" si="22"/>
        <v>Tue</v>
      </c>
      <c r="CF30" s="13" t="str">
        <f t="shared" si="22"/>
        <v>Wed</v>
      </c>
      <c r="CG30" s="13" t="str">
        <f t="shared" si="22"/>
        <v>Thu</v>
      </c>
      <c r="CH30" s="13" t="str">
        <f t="shared" si="22"/>
        <v>Fri</v>
      </c>
      <c r="CI30" s="13" t="str">
        <f t="shared" si="22"/>
        <v>Sat</v>
      </c>
    </row>
    <row r="31" spans="2:103" x14ac:dyDescent="0.25">
      <c r="B31" s="15">
        <f>B11</f>
        <v>41605</v>
      </c>
      <c r="C31" s="30">
        <f t="shared" ref="C31:G40" si="23">IF(C11=0,0,C$15/C11)</f>
        <v>0</v>
      </c>
      <c r="D31" s="30">
        <f t="shared" si="23"/>
        <v>0.9513263323434259</v>
      </c>
      <c r="E31" s="30">
        <f>IF(E11=0,0,E$15/E11)</f>
        <v>0.32772918119339572</v>
      </c>
      <c r="F31" s="30">
        <f>IF(F11=0,0,F$15/F11)</f>
        <v>0</v>
      </c>
      <c r="G31" s="30">
        <f>IF(G11=0,0,G$15/G11)</f>
        <v>0</v>
      </c>
      <c r="H31" s="30">
        <f t="shared" ref="H31:I40" si="24">IF(H11=0,0,H$15/H11)</f>
        <v>0.95898450656409628</v>
      </c>
      <c r="I31" s="30">
        <f t="shared" si="24"/>
        <v>0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0</v>
      </c>
      <c r="M31" s="31">
        <f t="shared" ref="M31:M40" si="27">IF(J11=0,0,IF(U31&lt;MaxStdDev,1,0))</f>
        <v>0</v>
      </c>
      <c r="N31" s="31">
        <f t="shared" ref="N31:N40" si="28">IF(J11=0,0,IF(V31&lt;MaxStdDev,1,0))</f>
        <v>0</v>
      </c>
      <c r="O31" s="31">
        <f t="shared" ref="O31:O40" si="29">IF(J11=0,0,IF(W31&lt;MaxStdDev,1,0))</f>
        <v>0</v>
      </c>
      <c r="P31" s="31">
        <f t="shared" ref="P31:P40" si="30">IF(J11=0,0,IF(X31&lt;MaxStdDev,1,0))</f>
        <v>0</v>
      </c>
      <c r="Q31" s="31">
        <f t="shared" ref="Q31:Q40" si="31">IF(J11=0,0,IF(Y31&lt;MaxStdDev,1,0))</f>
        <v>0</v>
      </c>
      <c r="S31" s="32">
        <f t="shared" ref="S31:S40" si="32">IF(C$43=0,0,ABS(C31-C$41)/C$43)</f>
        <v>0</v>
      </c>
      <c r="T31" s="32">
        <f t="shared" ref="T31:T40" si="33">IF(D$43=0,0,ABS(D31-D$41)/D$43)</f>
        <v>0.69601888728553807</v>
      </c>
      <c r="U31" s="32">
        <f t="shared" ref="U31:U40" si="34">IF(E$43=0,0,ABS(E31-E$41)/E$43)</f>
        <v>2.0101634621916289</v>
      </c>
      <c r="V31" s="32">
        <f t="shared" ref="V31:V40" si="35">IF(F$43=0,0,ABS(F31-F$41)/F$43)</f>
        <v>0</v>
      </c>
      <c r="W31" s="32">
        <f t="shared" ref="W31:W40" si="36">IF(G$43=0,0,ABS(G31-G$41)/G$43)</f>
        <v>17.908627029482226</v>
      </c>
      <c r="X31" s="32">
        <f t="shared" ref="X31:Y40" si="37">IF(H$43=0,0,ABS(H31-H$41)/H$43)</f>
        <v>2.9537736789354785</v>
      </c>
      <c r="Y31" s="32">
        <f t="shared" si="37"/>
        <v>0</v>
      </c>
      <c r="AA31" s="6"/>
      <c r="AB31" s="15">
        <f>AB11</f>
        <v>37587</v>
      </c>
      <c r="AC31" s="30">
        <f t="shared" ref="AC31:AI40" si="38">IF(AC11=0,0,AC$15/AC11)</f>
        <v>0</v>
      </c>
      <c r="AD31" s="30">
        <f t="shared" si="38"/>
        <v>0.70098425185001445</v>
      </c>
      <c r="AE31" s="30">
        <f>IF(AE11=0,0,AE$15/AE11)</f>
        <v>0.29954674609933818</v>
      </c>
      <c r="AF31" s="30">
        <f>IF(AF11=0,0,AF$15/AF11)</f>
        <v>0</v>
      </c>
      <c r="AG31" s="30">
        <f>IF(AG11=0,0,AG$15/AG11)</f>
        <v>0</v>
      </c>
      <c r="AH31" s="30">
        <f t="shared" ref="AH31:AI31" si="39">IF(AH11=0,0,AH$15/AH11)</f>
        <v>1.1953707741548134</v>
      </c>
      <c r="AI31" s="30">
        <f t="shared" si="39"/>
        <v>0</v>
      </c>
      <c r="AJ31" s="9"/>
      <c r="AK31" s="31">
        <f t="shared" ref="AK31:AK40" si="40">IF(AJ11=0,0,IF(AS31&lt;MaxStdDev,1,0))</f>
        <v>1</v>
      </c>
      <c r="AL31" s="31">
        <f t="shared" ref="AL31:AL40" si="41">IF(AJ11=0,0,IF(AT31&lt;MaxStdDev,1,0))</f>
        <v>1</v>
      </c>
      <c r="AM31" s="31">
        <f t="shared" ref="AM31:AM40" si="42">IF(AJ11=0,0,IF(AU31&lt;MaxStdDev,1,0))</f>
        <v>1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0</v>
      </c>
      <c r="AP31" s="31">
        <f t="shared" ref="AP31:AP40" si="45">IF(AJ11=0,0,IF(AX31&lt;MaxStdDev,1,0))</f>
        <v>0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0</v>
      </c>
      <c r="AT31" s="32">
        <f t="shared" ref="AT31:AT40" si="48">IF(AD$43=0,0,ABS(AD31-AD$41)/AD$43)</f>
        <v>6.4381178467300404E-2</v>
      </c>
      <c r="AU31" s="32">
        <f t="shared" ref="AU31:AU40" si="49">IF(AE$43=0,0,ABS(AE31-AE$41)/AE$43)</f>
        <v>1.401897469348097</v>
      </c>
      <c r="AV31" s="32">
        <f t="shared" ref="AV31:AV40" si="50">IF(AF$43=0,0,ABS(AF31-AF$41)/AF$43)</f>
        <v>0</v>
      </c>
      <c r="AW31" s="32">
        <f t="shared" ref="AW31:AW40" si="51">IF(AG$43=0,0,ABS(AG31-AG$41)/AG$43)</f>
        <v>7.6006406276221492</v>
      </c>
      <c r="AX31" s="32">
        <f t="shared" ref="AX31:AY40" si="52">IF(AH$43=0,0,ABS(AH31-AH$41)/AH$43)</f>
        <v>8.8700364120596902</v>
      </c>
      <c r="AY31" s="32">
        <f t="shared" si="52"/>
        <v>0</v>
      </c>
      <c r="BA31" s="6"/>
      <c r="BB31" s="15">
        <f>BB11</f>
        <v>35396</v>
      </c>
      <c r="BC31" s="30">
        <f t="shared" ref="BC31:BI40" si="53">IF(BC11=0,0,BC$15/BC11)</f>
        <v>0</v>
      </c>
      <c r="BD31" s="30">
        <f t="shared" si="53"/>
        <v>0.68863973855092131</v>
      </c>
      <c r="BE31" s="30">
        <f>IF(BE11=0,0,BE$15/BE11)</f>
        <v>0.30554697344065834</v>
      </c>
      <c r="BF31" s="30">
        <f>IF(BF11=0,0,BF$15/BF11)</f>
        <v>0</v>
      </c>
      <c r="BG31" s="30">
        <f>IF(BG11=0,0,BG$15/BG11)</f>
        <v>0</v>
      </c>
      <c r="BH31" s="30">
        <f t="shared" ref="BH31:BI31" si="54">IF(BH11=0,0,BH$15/BH11)</f>
        <v>1.6910632704486821</v>
      </c>
      <c r="BI31" s="30">
        <f t="shared" si="54"/>
        <v>0</v>
      </c>
      <c r="BJ31" s="9"/>
      <c r="BK31" s="31">
        <f t="shared" ref="BK31:BK40" si="55">IF(BJ11=0,0,IF(BS31&lt;MaxStdDev,1,0))</f>
        <v>1</v>
      </c>
      <c r="BL31" s="31">
        <f t="shared" ref="BL31:BL40" si="56">IF(BJ11=0,0,IF(BT31&lt;MaxStdDev,1,0))</f>
        <v>1</v>
      </c>
      <c r="BM31" s="31">
        <f t="shared" ref="BM31:BM40" si="57">IF(BJ11=0,0,IF(BU31&lt;MaxStdDev,1,0))</f>
        <v>1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0</v>
      </c>
      <c r="BP31" s="31">
        <f t="shared" ref="BP31:BP40" si="60">IF(BJ11=0,0,IF(BX31&lt;MaxStdDev,1,0))</f>
        <v>0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0</v>
      </c>
      <c r="BT31" s="32">
        <f t="shared" ref="BT31:BT40" si="63">IF(BD$43=0,0,ABS(BD31-BD$41)/BD$43)</f>
        <v>1.4408664656370564</v>
      </c>
      <c r="BU31" s="32">
        <f t="shared" ref="BU31:BU40" si="64">IF(BE$43=0,0,ABS(BE31-BE$41)/BE$43)</f>
        <v>0.82466129977530733</v>
      </c>
      <c r="BV31" s="32">
        <f t="shared" ref="BV31:BV40" si="65">IF(BF$43=0,0,ABS(BF31-BF$41)/BF$43)</f>
        <v>0</v>
      </c>
      <c r="BW31" s="32">
        <f t="shared" ref="BW31:BW40" si="66">IF(BG$43=0,0,ABS(BG31-BG$41)/BG$43)</f>
        <v>8.4532458647158766</v>
      </c>
      <c r="BX31" s="32">
        <f t="shared" ref="BX31:BY40" si="67">IF(BH$43=0,0,ABS(BH31-BH$41)/BH$43)</f>
        <v>20.399672104172996</v>
      </c>
      <c r="BY31" s="32">
        <f t="shared" si="67"/>
        <v>0</v>
      </c>
      <c r="CA31" s="6"/>
      <c r="CB31" s="15">
        <f>CB11</f>
        <v>33569</v>
      </c>
      <c r="CC31" s="30">
        <f t="shared" ref="CC31:CI40" si="68">IF(CC11=0,0,CC$15/CC11)</f>
        <v>0</v>
      </c>
      <c r="CD31" s="30">
        <f t="shared" si="68"/>
        <v>1.3008200792894182</v>
      </c>
      <c r="CE31" s="30">
        <f>IF(CE11=0,0,CE$15/CE11)</f>
        <v>0.75926237820474507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1.9869077369179124</v>
      </c>
      <c r="CI31" s="30">
        <f t="shared" si="69"/>
        <v>0</v>
      </c>
      <c r="CJ31" s="9"/>
      <c r="CK31" s="31">
        <f t="shared" ref="CK31:CK40" si="70">IF(CJ11=0,0,IF(CS31&lt;MaxStdDev,1,0))</f>
        <v>1</v>
      </c>
      <c r="CL31" s="31">
        <f t="shared" ref="CL31:CL40" si="71">IF(CJ11=0,0,IF(CT31&lt;MaxStdDev,1,0))</f>
        <v>1</v>
      </c>
      <c r="CM31" s="31">
        <f t="shared" ref="CM31:CM40" si="72">IF(CJ11=0,0,IF(CU31&lt;MaxStdDev,1,0))</f>
        <v>1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0</v>
      </c>
      <c r="CP31" s="31">
        <f t="shared" ref="CP31:CP40" si="75">IF(CJ11=0,0,IF(CX31&lt;MaxStdDev,1,0))</f>
        <v>0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0</v>
      </c>
      <c r="CT31" s="32">
        <f t="shared" ref="CT31:CT40" si="78">IF(CD$43=0,0,ABS(CD31-CD$41)/CD$43)</f>
        <v>0.9000210552143435</v>
      </c>
      <c r="CU31" s="32">
        <f t="shared" ref="CU31:CU40" si="79">IF(CE$43=0,0,ABS(CE31-CE$41)/CE$43)</f>
        <v>0.12213768100462118</v>
      </c>
      <c r="CV31" s="32">
        <f t="shared" ref="CV31:CV40" si="80">IF(CF$43=0,0,ABS(CF31-CF$41)/CF$43)</f>
        <v>0</v>
      </c>
      <c r="CW31" s="32">
        <f t="shared" ref="CW31:CW40" si="81">IF(CG$43=0,0,ABS(CG31-CG$41)/CG$43)</f>
        <v>3.7934332495779772</v>
      </c>
      <c r="CX31" s="32">
        <f t="shared" ref="CX31:CY40" si="82">IF(CH$43=0,0,ABS(CH31-CH$41)/CH$43)</f>
        <v>9.4247472958364504</v>
      </c>
      <c r="CY31" s="32">
        <f t="shared" si="82"/>
        <v>0</v>
      </c>
    </row>
    <row r="32" spans="2:103" x14ac:dyDescent="0.25">
      <c r="B32" s="15">
        <f t="shared" ref="B32:B40" si="83">+B31+7</f>
        <v>41612</v>
      </c>
      <c r="C32" s="30">
        <f t="shared" si="23"/>
        <v>0</v>
      </c>
      <c r="D32" s="30">
        <f t="shared" si="23"/>
        <v>0.8997508235242202</v>
      </c>
      <c r="E32" s="30">
        <f t="shared" si="23"/>
        <v>0.3385169993969982</v>
      </c>
      <c r="F32" s="30">
        <f t="shared" si="23"/>
        <v>0</v>
      </c>
      <c r="G32" s="30">
        <f t="shared" si="23"/>
        <v>0.59732837619473667</v>
      </c>
      <c r="H32" s="30">
        <f t="shared" si="24"/>
        <v>0.63342491763762843</v>
      </c>
      <c r="I32" s="30">
        <f t="shared" si="24"/>
        <v>0</v>
      </c>
      <c r="J32" s="9"/>
      <c r="K32" s="31">
        <f t="shared" si="25"/>
        <v>1</v>
      </c>
      <c r="L32" s="31">
        <f t="shared" si="26"/>
        <v>1</v>
      </c>
      <c r="M32" s="31">
        <f t="shared" si="27"/>
        <v>0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1</v>
      </c>
      <c r="S32" s="32">
        <f t="shared" si="32"/>
        <v>0</v>
      </c>
      <c r="T32" s="32">
        <f t="shared" si="33"/>
        <v>0.5373867788757335</v>
      </c>
      <c r="U32" s="32">
        <f t="shared" si="34"/>
        <v>1.6306378130476973</v>
      </c>
      <c r="V32" s="32">
        <f t="shared" si="35"/>
        <v>0</v>
      </c>
      <c r="W32" s="32">
        <f t="shared" si="36"/>
        <v>0.6539414964346808</v>
      </c>
      <c r="X32" s="32">
        <f t="shared" si="37"/>
        <v>0.88014892865261418</v>
      </c>
      <c r="Y32" s="32">
        <f t="shared" si="37"/>
        <v>0</v>
      </c>
      <c r="AA32" s="6"/>
      <c r="AB32" s="15">
        <f t="shared" ref="AB32:AB40" si="84">+AB31+7</f>
        <v>37594</v>
      </c>
      <c r="AC32" s="30">
        <f t="shared" si="38"/>
        <v>0</v>
      </c>
      <c r="AD32" s="30">
        <f t="shared" si="38"/>
        <v>0.6899546315399292</v>
      </c>
      <c r="AE32" s="30">
        <f t="shared" si="38"/>
        <v>0.31040886542013135</v>
      </c>
      <c r="AF32" s="30">
        <f t="shared" si="38"/>
        <v>0</v>
      </c>
      <c r="AG32" s="30">
        <f t="shared" si="38"/>
        <v>0.57107871664356402</v>
      </c>
      <c r="AH32" s="30">
        <f t="shared" si="38"/>
        <v>0.60217241287739731</v>
      </c>
      <c r="AI32" s="30">
        <f t="shared" si="38"/>
        <v>0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0</v>
      </c>
      <c r="AP32" s="31">
        <f t="shared" si="45"/>
        <v>1</v>
      </c>
      <c r="AQ32" s="31">
        <f t="shared" si="46"/>
        <v>1</v>
      </c>
      <c r="AS32" s="32">
        <f t="shared" si="47"/>
        <v>0</v>
      </c>
      <c r="AT32" s="32">
        <f t="shared" si="48"/>
        <v>0.1006667387438933</v>
      </c>
      <c r="AU32" s="32">
        <f t="shared" si="49"/>
        <v>0.98944812667730264</v>
      </c>
      <c r="AV32" s="32">
        <f t="shared" si="50"/>
        <v>0</v>
      </c>
      <c r="AW32" s="32">
        <f t="shared" si="51"/>
        <v>2.0108145568852649</v>
      </c>
      <c r="AX32" s="32">
        <f t="shared" si="52"/>
        <v>0.15118497337848982</v>
      </c>
      <c r="AY32" s="32">
        <f t="shared" si="52"/>
        <v>0</v>
      </c>
      <c r="BA32" s="6"/>
      <c r="BB32" s="15">
        <f t="shared" ref="BB32:BB40" si="85">+BB31+7</f>
        <v>35403</v>
      </c>
      <c r="BC32" s="30">
        <f t="shared" si="53"/>
        <v>0</v>
      </c>
      <c r="BD32" s="30">
        <f t="shared" si="53"/>
        <v>0.82923533890243284</v>
      </c>
      <c r="BE32" s="30">
        <f t="shared" si="53"/>
        <v>0.31997056260827744</v>
      </c>
      <c r="BF32" s="30">
        <f t="shared" si="53"/>
        <v>0</v>
      </c>
      <c r="BG32" s="30">
        <f t="shared" si="53"/>
        <v>0.52600783151564823</v>
      </c>
      <c r="BH32" s="30">
        <f t="shared" si="53"/>
        <v>0.50279134871357523</v>
      </c>
      <c r="BI32" s="30">
        <f t="shared" si="53"/>
        <v>0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0</v>
      </c>
      <c r="BP32" s="31">
        <f t="shared" si="60"/>
        <v>0</v>
      </c>
      <c r="BQ32" s="31">
        <f t="shared" si="61"/>
        <v>1</v>
      </c>
      <c r="BS32" s="32">
        <f t="shared" si="62"/>
        <v>0</v>
      </c>
      <c r="BT32" s="32">
        <f t="shared" si="63"/>
        <v>0.43556637689986721</v>
      </c>
      <c r="BU32" s="32">
        <f t="shared" si="64"/>
        <v>0.25437985883652875</v>
      </c>
      <c r="BV32" s="32">
        <f t="shared" si="65"/>
        <v>0</v>
      </c>
      <c r="BW32" s="32">
        <f t="shared" si="66"/>
        <v>1.9051713899757869</v>
      </c>
      <c r="BX32" s="32">
        <f t="shared" si="67"/>
        <v>2.1541259778701134</v>
      </c>
      <c r="BY32" s="32">
        <f t="shared" si="67"/>
        <v>0</v>
      </c>
      <c r="CA32" s="6"/>
      <c r="CB32" s="15">
        <f t="shared" ref="CB32:CB40" si="86">+CB31+7</f>
        <v>33576</v>
      </c>
      <c r="CC32" s="30">
        <f t="shared" si="68"/>
        <v>0</v>
      </c>
      <c r="CD32" s="30">
        <f t="shared" si="68"/>
        <v>1.2148509831432148</v>
      </c>
      <c r="CE32" s="30">
        <f t="shared" si="68"/>
        <v>0.86792896702797784</v>
      </c>
      <c r="CF32" s="30">
        <f t="shared" si="68"/>
        <v>0</v>
      </c>
      <c r="CG32" s="30">
        <f t="shared" si="68"/>
        <v>0.8997157339508618</v>
      </c>
      <c r="CH32" s="30">
        <f t="shared" si="68"/>
        <v>0.79112027656985429</v>
      </c>
      <c r="CI32" s="30">
        <f t="shared" si="68"/>
        <v>0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0</v>
      </c>
      <c r="CP32" s="31">
        <f t="shared" si="75"/>
        <v>1</v>
      </c>
      <c r="CQ32" s="31">
        <f t="shared" si="76"/>
        <v>1</v>
      </c>
      <c r="CS32" s="32">
        <f t="shared" si="77"/>
        <v>0</v>
      </c>
      <c r="CT32" s="32">
        <f t="shared" si="78"/>
        <v>0.27392394178384644</v>
      </c>
      <c r="CU32" s="32">
        <f t="shared" si="79"/>
        <v>1.190699169370625</v>
      </c>
      <c r="CV32" s="32">
        <f t="shared" si="80"/>
        <v>0</v>
      </c>
      <c r="CW32" s="32">
        <f t="shared" si="81"/>
        <v>1.7939954911081151</v>
      </c>
      <c r="CX32" s="32">
        <f t="shared" si="82"/>
        <v>0.31554282385917964</v>
      </c>
      <c r="CY32" s="32">
        <f t="shared" si="82"/>
        <v>0</v>
      </c>
    </row>
    <row r="33" spans="1:103" x14ac:dyDescent="0.25">
      <c r="B33" s="15">
        <f t="shared" si="83"/>
        <v>41619</v>
      </c>
      <c r="C33" s="30">
        <f t="shared" si="23"/>
        <v>0</v>
      </c>
      <c r="D33" s="30">
        <f t="shared" si="23"/>
        <v>0.86835460843351242</v>
      </c>
      <c r="E33" s="30">
        <f t="shared" si="23"/>
        <v>0.41189927589430436</v>
      </c>
      <c r="F33" s="30">
        <f t="shared" si="23"/>
        <v>0</v>
      </c>
      <c r="G33" s="30">
        <f t="shared" si="23"/>
        <v>0.54393504870603515</v>
      </c>
      <c r="H33" s="30">
        <f t="shared" si="24"/>
        <v>0.64159251472868539</v>
      </c>
      <c r="I33" s="30">
        <f t="shared" si="24"/>
        <v>0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</v>
      </c>
      <c r="T33" s="32">
        <f t="shared" si="33"/>
        <v>0.44082063905566293</v>
      </c>
      <c r="U33" s="32">
        <f t="shared" si="34"/>
        <v>0.95102009012305189</v>
      </c>
      <c r="V33" s="32">
        <f t="shared" si="35"/>
        <v>0</v>
      </c>
      <c r="W33" s="32">
        <f t="shared" si="36"/>
        <v>1.0053088252219415</v>
      </c>
      <c r="X33" s="32">
        <f t="shared" si="37"/>
        <v>0.93217175966245247</v>
      </c>
      <c r="Y33" s="32">
        <f t="shared" si="37"/>
        <v>0</v>
      </c>
      <c r="AA33" s="6"/>
      <c r="AB33" s="15">
        <f t="shared" si="84"/>
        <v>37601</v>
      </c>
      <c r="AC33" s="30">
        <f t="shared" si="38"/>
        <v>0</v>
      </c>
      <c r="AD33" s="30">
        <f t="shared" si="38"/>
        <v>0.84226985991626724</v>
      </c>
      <c r="AE33" s="30">
        <f t="shared" si="38"/>
        <v>0.35922312149504215</v>
      </c>
      <c r="AF33" s="30">
        <f t="shared" si="38"/>
        <v>0</v>
      </c>
      <c r="AG33" s="30">
        <f t="shared" si="38"/>
        <v>0.57051326059146357</v>
      </c>
      <c r="AH33" s="30">
        <f t="shared" si="38"/>
        <v>0.57736978228561131</v>
      </c>
      <c r="AI33" s="30">
        <f t="shared" si="38"/>
        <v>0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0</v>
      </c>
      <c r="AP33" s="31">
        <f t="shared" si="45"/>
        <v>1</v>
      </c>
      <c r="AQ33" s="31">
        <f t="shared" si="46"/>
        <v>1</v>
      </c>
      <c r="AS33" s="32">
        <f t="shared" si="47"/>
        <v>0</v>
      </c>
      <c r="AT33" s="32">
        <f t="shared" si="48"/>
        <v>0.40042425486347477</v>
      </c>
      <c r="AU33" s="32">
        <f t="shared" si="49"/>
        <v>0.86409511257985971</v>
      </c>
      <c r="AV33" s="32">
        <f t="shared" si="50"/>
        <v>0</v>
      </c>
      <c r="AW33" s="32">
        <f t="shared" si="51"/>
        <v>2.0012977331179309</v>
      </c>
      <c r="AX33" s="32">
        <f t="shared" si="52"/>
        <v>0.52837755534704289</v>
      </c>
      <c r="AY33" s="32">
        <f t="shared" si="52"/>
        <v>0</v>
      </c>
      <c r="BA33" s="6"/>
      <c r="BB33" s="15">
        <f t="shared" si="85"/>
        <v>35410</v>
      </c>
      <c r="BC33" s="30">
        <f t="shared" si="53"/>
        <v>0</v>
      </c>
      <c r="BD33" s="30">
        <f t="shared" si="53"/>
        <v>0.89940840365168118</v>
      </c>
      <c r="BE33" s="30">
        <f t="shared" si="53"/>
        <v>0.36953677993105921</v>
      </c>
      <c r="BF33" s="30">
        <f t="shared" si="53"/>
        <v>0</v>
      </c>
      <c r="BG33" s="30">
        <f t="shared" si="53"/>
        <v>0.51616216671751325</v>
      </c>
      <c r="BH33" s="30">
        <f t="shared" si="53"/>
        <v>0.55811329189085146</v>
      </c>
      <c r="BI33" s="30">
        <f t="shared" si="53"/>
        <v>0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0</v>
      </c>
      <c r="BN33" s="31">
        <f t="shared" si="58"/>
        <v>1</v>
      </c>
      <c r="BO33" s="31">
        <f t="shared" si="59"/>
        <v>0</v>
      </c>
      <c r="BP33" s="31">
        <f t="shared" si="60"/>
        <v>1</v>
      </c>
      <c r="BQ33" s="31">
        <f t="shared" si="61"/>
        <v>1</v>
      </c>
      <c r="BS33" s="32">
        <f t="shared" si="62"/>
        <v>0</v>
      </c>
      <c r="BT33" s="32">
        <f t="shared" si="63"/>
        <v>1.3721180401649407</v>
      </c>
      <c r="BU33" s="32">
        <f t="shared" si="64"/>
        <v>1.7053746452767227</v>
      </c>
      <c r="BV33" s="32">
        <f t="shared" si="65"/>
        <v>0</v>
      </c>
      <c r="BW33" s="32">
        <f t="shared" si="66"/>
        <v>1.7112854855871604</v>
      </c>
      <c r="BX33" s="32">
        <f t="shared" si="67"/>
        <v>1.1040970130312926</v>
      </c>
      <c r="BY33" s="32">
        <f t="shared" si="67"/>
        <v>0</v>
      </c>
      <c r="CA33" s="6"/>
      <c r="CB33" s="15">
        <f t="shared" si="86"/>
        <v>33583</v>
      </c>
      <c r="CC33" s="30">
        <f t="shared" si="68"/>
        <v>0</v>
      </c>
      <c r="CD33" s="30">
        <f t="shared" si="68"/>
        <v>1.3121031218943313</v>
      </c>
      <c r="CE33" s="30">
        <f t="shared" si="68"/>
        <v>0.844693837167661</v>
      </c>
      <c r="CF33" s="30">
        <f t="shared" si="68"/>
        <v>0</v>
      </c>
      <c r="CG33" s="30">
        <f t="shared" si="68"/>
        <v>0.77370666750096551</v>
      </c>
      <c r="CH33" s="30">
        <f t="shared" si="68"/>
        <v>0.7760748557642293</v>
      </c>
      <c r="CI33" s="30">
        <f t="shared" si="68"/>
        <v>0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</v>
      </c>
      <c r="CT33" s="32">
        <f t="shared" si="78"/>
        <v>0.98219337901818493</v>
      </c>
      <c r="CU33" s="32">
        <f t="shared" si="79"/>
        <v>0.96221896018410724</v>
      </c>
      <c r="CV33" s="32">
        <f t="shared" si="80"/>
        <v>0</v>
      </c>
      <c r="CW33" s="32">
        <f t="shared" si="81"/>
        <v>1.0114520133171321</v>
      </c>
      <c r="CX33" s="32">
        <f t="shared" si="82"/>
        <v>0.43809534132498135</v>
      </c>
      <c r="CY33" s="32">
        <f t="shared" si="82"/>
        <v>0</v>
      </c>
    </row>
    <row r="34" spans="1:103" x14ac:dyDescent="0.25">
      <c r="B34" s="15">
        <f t="shared" si="83"/>
        <v>41626</v>
      </c>
      <c r="C34" s="30">
        <f t="shared" si="23"/>
        <v>0</v>
      </c>
      <c r="D34" s="30">
        <f t="shared" si="23"/>
        <v>0.87789340151202666</v>
      </c>
      <c r="E34" s="30">
        <f t="shared" si="23"/>
        <v>0.40453527589843763</v>
      </c>
      <c r="F34" s="30">
        <f t="shared" si="23"/>
        <v>0</v>
      </c>
      <c r="G34" s="30">
        <f t="shared" si="23"/>
        <v>0.58329306498324796</v>
      </c>
      <c r="H34" s="30">
        <f t="shared" si="24"/>
        <v>0.19790492879369892</v>
      </c>
      <c r="I34" s="30">
        <f t="shared" si="24"/>
        <v>0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0</v>
      </c>
      <c r="Q34" s="31">
        <f t="shared" si="31"/>
        <v>1</v>
      </c>
      <c r="S34" s="32">
        <f t="shared" si="32"/>
        <v>0</v>
      </c>
      <c r="T34" s="32">
        <f t="shared" si="33"/>
        <v>0.47015934830686656</v>
      </c>
      <c r="U34" s="32">
        <f t="shared" si="34"/>
        <v>0.69194760428954671</v>
      </c>
      <c r="V34" s="32">
        <f t="shared" si="35"/>
        <v>0</v>
      </c>
      <c r="W34" s="32">
        <f t="shared" si="36"/>
        <v>0.21778035537934204</v>
      </c>
      <c r="X34" s="32">
        <f t="shared" si="37"/>
        <v>1.8938594520793934</v>
      </c>
      <c r="Y34" s="32">
        <f t="shared" si="37"/>
        <v>0</v>
      </c>
      <c r="AA34" s="6"/>
      <c r="AB34" s="15">
        <f t="shared" si="84"/>
        <v>37608</v>
      </c>
      <c r="AC34" s="30">
        <f t="shared" si="38"/>
        <v>0</v>
      </c>
      <c r="AD34" s="30">
        <f t="shared" si="38"/>
        <v>0.87514949292267386</v>
      </c>
      <c r="AE34" s="30">
        <f t="shared" si="38"/>
        <v>0.3587471095121133</v>
      </c>
      <c r="AF34" s="30">
        <f t="shared" si="38"/>
        <v>0</v>
      </c>
      <c r="AG34" s="30">
        <f t="shared" si="38"/>
        <v>0.52042671522494299</v>
      </c>
      <c r="AH34" s="30">
        <f t="shared" si="38"/>
        <v>0.4105791056203606</v>
      </c>
      <c r="AI34" s="30">
        <f t="shared" si="38"/>
        <v>0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0</v>
      </c>
      <c r="AQ34" s="31">
        <f t="shared" si="46"/>
        <v>1</v>
      </c>
      <c r="AS34" s="32">
        <f t="shared" si="47"/>
        <v>0</v>
      </c>
      <c r="AT34" s="32">
        <f t="shared" si="48"/>
        <v>0.50859261168672054</v>
      </c>
      <c r="AU34" s="32">
        <f t="shared" si="49"/>
        <v>0.84602029461256012</v>
      </c>
      <c r="AV34" s="32">
        <f t="shared" si="50"/>
        <v>0</v>
      </c>
      <c r="AW34" s="32">
        <f t="shared" si="51"/>
        <v>1.1583235999432635</v>
      </c>
      <c r="AX34" s="32">
        <f t="shared" si="52"/>
        <v>3.0648910008395114</v>
      </c>
      <c r="AY34" s="32">
        <f t="shared" si="52"/>
        <v>0</v>
      </c>
      <c r="BA34" s="6"/>
      <c r="BB34" s="15">
        <f t="shared" si="85"/>
        <v>35417</v>
      </c>
      <c r="BC34" s="30">
        <f t="shared" si="53"/>
        <v>0</v>
      </c>
      <c r="BD34" s="30">
        <f t="shared" si="53"/>
        <v>0.76671631275286267</v>
      </c>
      <c r="BE34" s="30">
        <f t="shared" si="53"/>
        <v>0.3176454744770304</v>
      </c>
      <c r="BF34" s="30">
        <f t="shared" si="53"/>
        <v>0</v>
      </c>
      <c r="BG34" s="30">
        <f t="shared" si="53"/>
        <v>0.48326046162010167</v>
      </c>
      <c r="BH34" s="30">
        <f t="shared" si="53"/>
        <v>0.38766178233169185</v>
      </c>
      <c r="BI34" s="30">
        <f t="shared" si="53"/>
        <v>0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0</v>
      </c>
      <c r="BQ34" s="31">
        <f t="shared" si="61"/>
        <v>1</v>
      </c>
      <c r="BS34" s="32">
        <f t="shared" si="62"/>
        <v>0</v>
      </c>
      <c r="BT34" s="32">
        <f t="shared" si="63"/>
        <v>0.39883209401371422</v>
      </c>
      <c r="BU34" s="32">
        <f t="shared" si="64"/>
        <v>0.34630944684600834</v>
      </c>
      <c r="BV34" s="32">
        <f t="shared" si="65"/>
        <v>0</v>
      </c>
      <c r="BW34" s="32">
        <f t="shared" si="66"/>
        <v>1.0633681555204388</v>
      </c>
      <c r="BX34" s="32">
        <f t="shared" si="67"/>
        <v>4.3393236131543205</v>
      </c>
      <c r="BY34" s="32">
        <f t="shared" si="67"/>
        <v>0</v>
      </c>
      <c r="CA34" s="6"/>
      <c r="CB34" s="15">
        <f t="shared" si="86"/>
        <v>33590</v>
      </c>
      <c r="CC34" s="30">
        <f t="shared" si="68"/>
        <v>0</v>
      </c>
      <c r="CD34" s="30">
        <f t="shared" si="68"/>
        <v>1.3038152275200925</v>
      </c>
      <c r="CE34" s="30">
        <f t="shared" si="68"/>
        <v>0.8467066361167862</v>
      </c>
      <c r="CF34" s="30">
        <f t="shared" si="68"/>
        <v>0</v>
      </c>
      <c r="CG34" s="30">
        <f t="shared" si="68"/>
        <v>0.74960948390547011</v>
      </c>
      <c r="CH34" s="30">
        <f t="shared" si="68"/>
        <v>0.49128834279276934</v>
      </c>
      <c r="CI34" s="30">
        <f t="shared" si="68"/>
        <v>0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0</v>
      </c>
      <c r="CQ34" s="31">
        <f t="shared" si="76"/>
        <v>1</v>
      </c>
      <c r="CS34" s="32">
        <f t="shared" si="77"/>
        <v>0</v>
      </c>
      <c r="CT34" s="32">
        <f t="shared" si="78"/>
        <v>0.92183416882824565</v>
      </c>
      <c r="CU34" s="32">
        <f t="shared" si="79"/>
        <v>0.98201160725392045</v>
      </c>
      <c r="CV34" s="32">
        <f t="shared" si="80"/>
        <v>0</v>
      </c>
      <c r="CW34" s="32">
        <f t="shared" si="81"/>
        <v>0.86180330638631186</v>
      </c>
      <c r="CX34" s="32">
        <f t="shared" si="82"/>
        <v>2.7578246832860369</v>
      </c>
      <c r="CY34" s="32">
        <f t="shared" si="82"/>
        <v>0</v>
      </c>
    </row>
    <row r="35" spans="1:103" x14ac:dyDescent="0.25">
      <c r="B35" s="18">
        <f t="shared" si="83"/>
        <v>41633</v>
      </c>
      <c r="C35" s="33">
        <f t="shared" si="23"/>
        <v>0</v>
      </c>
      <c r="D35" s="33">
        <f t="shared" si="23"/>
        <v>1</v>
      </c>
      <c r="E35" s="33">
        <f t="shared" si="23"/>
        <v>1</v>
      </c>
      <c r="F35" s="33">
        <f t="shared" si="23"/>
        <v>0</v>
      </c>
      <c r="G35" s="33">
        <f t="shared" si="23"/>
        <v>1</v>
      </c>
      <c r="H35" s="33">
        <f t="shared" si="24"/>
        <v>1</v>
      </c>
      <c r="I35" s="33">
        <f t="shared" si="24"/>
        <v>0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0</v>
      </c>
      <c r="T35" s="35">
        <f t="shared" si="33"/>
        <v>0.8457257287917771</v>
      </c>
      <c r="U35" s="35">
        <f t="shared" si="34"/>
        <v>21.64095987829036</v>
      </c>
      <c r="V35" s="35">
        <f t="shared" si="35"/>
        <v>0</v>
      </c>
      <c r="W35" s="35">
        <f t="shared" si="36"/>
        <v>13.167359422340501</v>
      </c>
      <c r="X35" s="35">
        <f t="shared" si="37"/>
        <v>3.2150184563177353</v>
      </c>
      <c r="Y35" s="35">
        <f t="shared" si="37"/>
        <v>0</v>
      </c>
      <c r="Z35" s="21"/>
      <c r="AA35" s="6"/>
      <c r="AB35" s="18">
        <f t="shared" si="84"/>
        <v>37615</v>
      </c>
      <c r="AC35" s="33">
        <f t="shared" si="38"/>
        <v>0</v>
      </c>
      <c r="AD35" s="33">
        <f t="shared" si="38"/>
        <v>1</v>
      </c>
      <c r="AE35" s="33">
        <f t="shared" si="38"/>
        <v>1</v>
      </c>
      <c r="AF35" s="33">
        <f t="shared" si="38"/>
        <v>0</v>
      </c>
      <c r="AG35" s="33">
        <f t="shared" si="38"/>
        <v>1</v>
      </c>
      <c r="AH35" s="33">
        <f t="shared" si="38"/>
        <v>1</v>
      </c>
      <c r="AI35" s="33">
        <f t="shared" si="38"/>
        <v>0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0</v>
      </c>
      <c r="AT35" s="35">
        <f t="shared" si="48"/>
        <v>0.91932937983957541</v>
      </c>
      <c r="AU35" s="35">
        <f t="shared" si="49"/>
        <v>25.195258721885015</v>
      </c>
      <c r="AV35" s="35">
        <f t="shared" si="50"/>
        <v>0</v>
      </c>
      <c r="AW35" s="35">
        <f t="shared" si="51"/>
        <v>9.2297102581496215</v>
      </c>
      <c r="AX35" s="35">
        <f t="shared" si="52"/>
        <v>5.8988835550295109</v>
      </c>
      <c r="AY35" s="35">
        <f t="shared" si="52"/>
        <v>0</v>
      </c>
      <c r="AZ35" s="21"/>
      <c r="BA35" s="6"/>
      <c r="BB35" s="18">
        <f t="shared" si="85"/>
        <v>35424</v>
      </c>
      <c r="BC35" s="33">
        <f t="shared" si="53"/>
        <v>0</v>
      </c>
      <c r="BD35" s="33">
        <f t="shared" si="53"/>
        <v>1</v>
      </c>
      <c r="BE35" s="33">
        <f t="shared" si="53"/>
        <v>1</v>
      </c>
      <c r="BF35" s="33">
        <f t="shared" si="53"/>
        <v>0</v>
      </c>
      <c r="BG35" s="33">
        <f t="shared" si="53"/>
        <v>1</v>
      </c>
      <c r="BH35" s="33">
        <f t="shared" si="53"/>
        <v>1</v>
      </c>
      <c r="BI35" s="33">
        <f t="shared" si="53"/>
        <v>0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0</v>
      </c>
      <c r="BT35" s="35">
        <f t="shared" si="63"/>
        <v>2.7146449371609278</v>
      </c>
      <c r="BU35" s="35">
        <f t="shared" si="64"/>
        <v>26.632698172141097</v>
      </c>
      <c r="BV35" s="35">
        <f t="shared" si="65"/>
        <v>0</v>
      </c>
      <c r="BW35" s="35">
        <f t="shared" si="66"/>
        <v>11.239269406101931</v>
      </c>
      <c r="BX35" s="35">
        <f t="shared" si="67"/>
        <v>7.2830603434093479</v>
      </c>
      <c r="BY35" s="35">
        <f t="shared" si="67"/>
        <v>0</v>
      </c>
      <c r="BZ35" s="21"/>
      <c r="CA35" s="6"/>
      <c r="CB35" s="18">
        <f t="shared" si="86"/>
        <v>33597</v>
      </c>
      <c r="CC35" s="33">
        <f t="shared" si="68"/>
        <v>0</v>
      </c>
      <c r="CD35" s="33">
        <f t="shared" si="68"/>
        <v>1</v>
      </c>
      <c r="CE35" s="33">
        <f t="shared" si="68"/>
        <v>1</v>
      </c>
      <c r="CF35" s="33">
        <f t="shared" si="68"/>
        <v>0</v>
      </c>
      <c r="CG35" s="33">
        <f t="shared" si="68"/>
        <v>1</v>
      </c>
      <c r="CH35" s="33">
        <f t="shared" si="68"/>
        <v>1</v>
      </c>
      <c r="CI35" s="33">
        <f t="shared" si="68"/>
        <v>0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0</v>
      </c>
      <c r="CT35" s="35">
        <f t="shared" si="78"/>
        <v>1.2907962471419947</v>
      </c>
      <c r="CU35" s="35">
        <f t="shared" si="79"/>
        <v>2.4894058011964231</v>
      </c>
      <c r="CV35" s="35">
        <f t="shared" si="80"/>
        <v>0</v>
      </c>
      <c r="CW35" s="35">
        <f t="shared" si="81"/>
        <v>2.4167824105954741</v>
      </c>
      <c r="CX35" s="35">
        <f t="shared" si="82"/>
        <v>1.3858875505145467</v>
      </c>
      <c r="CY35" s="35">
        <f t="shared" si="82"/>
        <v>0</v>
      </c>
    </row>
    <row r="36" spans="1:103" x14ac:dyDescent="0.25">
      <c r="B36" s="15">
        <f t="shared" si="83"/>
        <v>41640</v>
      </c>
      <c r="C36" s="30">
        <f t="shared" si="23"/>
        <v>0</v>
      </c>
      <c r="D36" s="30">
        <f t="shared" si="23"/>
        <v>1.3272217425770587</v>
      </c>
      <c r="E36" s="30">
        <f t="shared" si="23"/>
        <v>0.50449470648210826</v>
      </c>
      <c r="F36" s="30">
        <f t="shared" si="23"/>
        <v>0</v>
      </c>
      <c r="G36" s="30">
        <f t="shared" si="23"/>
        <v>0.65274015167660993</v>
      </c>
      <c r="H36" s="30">
        <f t="shared" si="24"/>
        <v>0.7516189219135232</v>
      </c>
      <c r="I36" s="30">
        <f t="shared" si="24"/>
        <v>0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0</v>
      </c>
      <c r="T36" s="32">
        <f t="shared" si="33"/>
        <v>1.8521699914065879</v>
      </c>
      <c r="U36" s="32">
        <f t="shared" si="34"/>
        <v>4.2086149288887569</v>
      </c>
      <c r="V36" s="32">
        <f t="shared" si="35"/>
        <v>0</v>
      </c>
      <c r="W36" s="32">
        <f t="shared" si="36"/>
        <v>2.375917080580817</v>
      </c>
      <c r="X36" s="32">
        <f t="shared" si="37"/>
        <v>1.6329758179164751</v>
      </c>
      <c r="Y36" s="32">
        <f t="shared" si="37"/>
        <v>0</v>
      </c>
      <c r="AA36" s="6"/>
      <c r="AB36" s="15">
        <f t="shared" si="84"/>
        <v>37622</v>
      </c>
      <c r="AC36" s="30">
        <f t="shared" si="38"/>
        <v>0</v>
      </c>
      <c r="AD36" s="30">
        <f t="shared" si="38"/>
        <v>1.0514206619697788</v>
      </c>
      <c r="AE36" s="30">
        <f t="shared" si="38"/>
        <v>0.42185657025393547</v>
      </c>
      <c r="AF36" s="30">
        <f t="shared" si="38"/>
        <v>0</v>
      </c>
      <c r="AG36" s="30">
        <f t="shared" si="38"/>
        <v>0.5866769514754987</v>
      </c>
      <c r="AH36" s="30">
        <f t="shared" si="38"/>
        <v>0.67437514320582626</v>
      </c>
      <c r="AI36" s="30">
        <f t="shared" si="38"/>
        <v>0</v>
      </c>
      <c r="AJ36" s="9"/>
      <c r="AK36" s="31">
        <f t="shared" si="40"/>
        <v>1</v>
      </c>
      <c r="AL36" s="31">
        <f t="shared" si="41"/>
        <v>1</v>
      </c>
      <c r="AM36" s="31">
        <f t="shared" si="42"/>
        <v>0</v>
      </c>
      <c r="AN36" s="31">
        <f t="shared" si="43"/>
        <v>1</v>
      </c>
      <c r="AO36" s="31">
        <f t="shared" si="44"/>
        <v>0</v>
      </c>
      <c r="AP36" s="31">
        <f t="shared" si="45"/>
        <v>1</v>
      </c>
      <c r="AQ36" s="31">
        <f t="shared" si="46"/>
        <v>1</v>
      </c>
      <c r="AS36" s="32">
        <f t="shared" si="47"/>
        <v>0</v>
      </c>
      <c r="AT36" s="32">
        <f t="shared" si="48"/>
        <v>1.0884945439078837</v>
      </c>
      <c r="AU36" s="32">
        <f t="shared" si="49"/>
        <v>3.242371764389282</v>
      </c>
      <c r="AV36" s="32">
        <f t="shared" si="50"/>
        <v>0</v>
      </c>
      <c r="AW36" s="32">
        <f t="shared" si="51"/>
        <v>2.2733383223053929</v>
      </c>
      <c r="AX36" s="32">
        <f t="shared" si="52"/>
        <v>0.94685719505095822</v>
      </c>
      <c r="AY36" s="32">
        <f t="shared" si="52"/>
        <v>0</v>
      </c>
      <c r="BA36" s="6"/>
      <c r="BB36" s="15">
        <f t="shared" si="85"/>
        <v>35431</v>
      </c>
      <c r="BC36" s="30">
        <f t="shared" si="53"/>
        <v>0</v>
      </c>
      <c r="BD36" s="30">
        <f t="shared" si="53"/>
        <v>1.0146028480916709</v>
      </c>
      <c r="BE36" s="30">
        <f t="shared" si="53"/>
        <v>0.41324203509764323</v>
      </c>
      <c r="BF36" s="30">
        <f t="shared" si="53"/>
        <v>0</v>
      </c>
      <c r="BG36" s="30">
        <f t="shared" si="53"/>
        <v>0.54918070843255928</v>
      </c>
      <c r="BH36" s="30">
        <f t="shared" si="53"/>
        <v>0.56022477966129103</v>
      </c>
      <c r="BI36" s="30">
        <f t="shared" si="53"/>
        <v>0</v>
      </c>
      <c r="BJ36" s="9"/>
      <c r="BK36" s="31">
        <f t="shared" si="55"/>
        <v>1</v>
      </c>
      <c r="BL36" s="31">
        <f t="shared" si="56"/>
        <v>0</v>
      </c>
      <c r="BM36" s="31">
        <f t="shared" si="57"/>
        <v>0</v>
      </c>
      <c r="BN36" s="31">
        <f t="shared" si="58"/>
        <v>1</v>
      </c>
      <c r="BO36" s="31">
        <f t="shared" si="59"/>
        <v>0</v>
      </c>
      <c r="BP36" s="31">
        <f t="shared" si="60"/>
        <v>1</v>
      </c>
      <c r="BQ36" s="31">
        <f t="shared" si="61"/>
        <v>1</v>
      </c>
      <c r="BS36" s="32">
        <f t="shared" si="62"/>
        <v>0</v>
      </c>
      <c r="BT36" s="32">
        <f t="shared" si="63"/>
        <v>2.9095391136876567</v>
      </c>
      <c r="BU36" s="32">
        <f t="shared" si="64"/>
        <v>3.4333977887084197</v>
      </c>
      <c r="BV36" s="32">
        <f t="shared" si="65"/>
        <v>0</v>
      </c>
      <c r="BW36" s="32">
        <f t="shared" si="66"/>
        <v>2.3615036225308392</v>
      </c>
      <c r="BX36" s="32">
        <f t="shared" si="67"/>
        <v>1.0640202696898695</v>
      </c>
      <c r="BY36" s="32">
        <f t="shared" si="67"/>
        <v>0</v>
      </c>
      <c r="CA36" s="6"/>
      <c r="CB36" s="15">
        <f t="shared" si="86"/>
        <v>33604</v>
      </c>
      <c r="CC36" s="30">
        <f t="shared" si="68"/>
        <v>0</v>
      </c>
      <c r="CD36" s="30">
        <f t="shared" si="68"/>
        <v>0.93438535899712261</v>
      </c>
      <c r="CE36" s="30">
        <f t="shared" si="68"/>
        <v>0.65456334113578696</v>
      </c>
      <c r="CF36" s="30">
        <f t="shared" si="68"/>
        <v>0</v>
      </c>
      <c r="CG36" s="30">
        <f t="shared" si="68"/>
        <v>0.71876337819840741</v>
      </c>
      <c r="CH36" s="30">
        <f t="shared" si="68"/>
        <v>0.69636393576596334</v>
      </c>
      <c r="CI36" s="30">
        <f t="shared" si="68"/>
        <v>0</v>
      </c>
      <c r="CJ36" s="9"/>
      <c r="CK36" s="31">
        <f t="shared" si="70"/>
        <v>1</v>
      </c>
      <c r="CL36" s="31">
        <f t="shared" si="71"/>
        <v>0</v>
      </c>
      <c r="CM36" s="31">
        <f t="shared" si="72"/>
        <v>1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0</v>
      </c>
      <c r="CT36" s="32">
        <f t="shared" si="78"/>
        <v>1.7686556079152569</v>
      </c>
      <c r="CU36" s="32">
        <f t="shared" si="79"/>
        <v>0.90740930388218199</v>
      </c>
      <c r="CV36" s="32">
        <f t="shared" si="80"/>
        <v>0</v>
      </c>
      <c r="CW36" s="32">
        <f t="shared" si="81"/>
        <v>0.67024233766894536</v>
      </c>
      <c r="CX36" s="32">
        <f t="shared" si="82"/>
        <v>1.0873808642430505</v>
      </c>
      <c r="CY36" s="32">
        <f t="shared" si="82"/>
        <v>0</v>
      </c>
    </row>
    <row r="37" spans="1:103" x14ac:dyDescent="0.25">
      <c r="B37" s="15">
        <f t="shared" si="83"/>
        <v>41647</v>
      </c>
      <c r="C37" s="30">
        <f t="shared" si="23"/>
        <v>0</v>
      </c>
      <c r="D37" s="30">
        <f t="shared" si="23"/>
        <v>0.89465394053291558</v>
      </c>
      <c r="E37" s="30">
        <f t="shared" si="23"/>
        <v>0.37842611666041875</v>
      </c>
      <c r="F37" s="30">
        <f t="shared" si="23"/>
        <v>0</v>
      </c>
      <c r="G37" s="30">
        <f t="shared" si="23"/>
        <v>0.59285550782584162</v>
      </c>
      <c r="H37" s="30">
        <f t="shared" si="24"/>
        <v>0.6159106547108858</v>
      </c>
      <c r="I37" s="30">
        <f t="shared" si="24"/>
        <v>0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0</v>
      </c>
      <c r="T37" s="32">
        <f t="shared" si="33"/>
        <v>0.52171016581384466</v>
      </c>
      <c r="U37" s="32">
        <f t="shared" si="34"/>
        <v>0.22659731567419161</v>
      </c>
      <c r="V37" s="32">
        <f t="shared" si="35"/>
        <v>0</v>
      </c>
      <c r="W37" s="32">
        <f t="shared" si="36"/>
        <v>0.51494269960211203</v>
      </c>
      <c r="X37" s="32">
        <f t="shared" si="37"/>
        <v>0.76859328623515788</v>
      </c>
      <c r="Y37" s="32">
        <f t="shared" si="37"/>
        <v>0</v>
      </c>
      <c r="AA37" s="6"/>
      <c r="AB37" s="15">
        <f t="shared" si="84"/>
        <v>37629</v>
      </c>
      <c r="AC37" s="30">
        <f t="shared" si="38"/>
        <v>0</v>
      </c>
      <c r="AD37" s="30">
        <f t="shared" si="38"/>
        <v>0.77451364929156841</v>
      </c>
      <c r="AE37" s="30">
        <f t="shared" si="38"/>
        <v>0.29044938618436972</v>
      </c>
      <c r="AF37" s="30">
        <f t="shared" si="38"/>
        <v>0</v>
      </c>
      <c r="AG37" s="30">
        <f t="shared" si="38"/>
        <v>0.45839921650066401</v>
      </c>
      <c r="AH37" s="30">
        <f t="shared" si="38"/>
        <v>0.51289237932686249</v>
      </c>
      <c r="AI37" s="30">
        <f t="shared" si="38"/>
        <v>0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0</v>
      </c>
      <c r="AN37" s="31">
        <f t="shared" si="43"/>
        <v>1</v>
      </c>
      <c r="AO37" s="31">
        <f t="shared" si="44"/>
        <v>1</v>
      </c>
      <c r="AP37" s="31">
        <f t="shared" si="45"/>
        <v>0</v>
      </c>
      <c r="AQ37" s="31">
        <f t="shared" si="46"/>
        <v>1</v>
      </c>
      <c r="AS37" s="32">
        <f t="shared" si="47"/>
        <v>0</v>
      </c>
      <c r="AT37" s="32">
        <f t="shared" si="48"/>
        <v>0.17751793573225622</v>
      </c>
      <c r="AU37" s="32">
        <f t="shared" si="49"/>
        <v>1.7473365136224128</v>
      </c>
      <c r="AV37" s="32">
        <f t="shared" si="50"/>
        <v>0</v>
      </c>
      <c r="AW37" s="32">
        <f t="shared" si="51"/>
        <v>0.11437903184688727</v>
      </c>
      <c r="AX37" s="32">
        <f t="shared" si="52"/>
        <v>1.5089347591741074</v>
      </c>
      <c r="AY37" s="32">
        <f t="shared" si="52"/>
        <v>0</v>
      </c>
      <c r="BA37" s="6"/>
      <c r="BB37" s="15">
        <f t="shared" si="85"/>
        <v>35438</v>
      </c>
      <c r="BC37" s="30">
        <f t="shared" si="53"/>
        <v>0</v>
      </c>
      <c r="BD37" s="30">
        <f t="shared" si="53"/>
        <v>0.65095243025983662</v>
      </c>
      <c r="BE37" s="30">
        <f t="shared" si="53"/>
        <v>0.3068631170393209</v>
      </c>
      <c r="BF37" s="30">
        <f t="shared" si="53"/>
        <v>0</v>
      </c>
      <c r="BG37" s="30">
        <f t="shared" si="53"/>
        <v>0.45833399569563354</v>
      </c>
      <c r="BH37" s="30">
        <f t="shared" si="53"/>
        <v>0.46568716080001443</v>
      </c>
      <c r="BI37" s="30">
        <f t="shared" si="53"/>
        <v>0</v>
      </c>
      <c r="BJ37" s="9"/>
      <c r="BK37" s="31">
        <f t="shared" si="55"/>
        <v>1</v>
      </c>
      <c r="BL37" s="31">
        <f t="shared" si="56"/>
        <v>0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0</v>
      </c>
      <c r="BQ37" s="31">
        <f t="shared" si="61"/>
        <v>1</v>
      </c>
      <c r="BS37" s="32">
        <f t="shared" si="62"/>
        <v>0</v>
      </c>
      <c r="BT37" s="32">
        <f t="shared" si="63"/>
        <v>1.9438530658393376</v>
      </c>
      <c r="BU37" s="32">
        <f t="shared" si="64"/>
        <v>0.77262347068817105</v>
      </c>
      <c r="BV37" s="32">
        <f t="shared" si="65"/>
        <v>0</v>
      </c>
      <c r="BW37" s="32">
        <f t="shared" si="66"/>
        <v>0.57250334465533059</v>
      </c>
      <c r="BX37" s="32">
        <f t="shared" si="67"/>
        <v>2.8583758611617136</v>
      </c>
      <c r="BY37" s="32">
        <f t="shared" si="67"/>
        <v>0</v>
      </c>
      <c r="CA37" s="6"/>
      <c r="CB37" s="15">
        <f t="shared" si="86"/>
        <v>33611</v>
      </c>
      <c r="CC37" s="30">
        <f t="shared" si="68"/>
        <v>0</v>
      </c>
      <c r="CD37" s="30">
        <f t="shared" si="68"/>
        <v>0.91290366610471241</v>
      </c>
      <c r="CE37" s="30">
        <f t="shared" si="68"/>
        <v>0.64276247510510909</v>
      </c>
      <c r="CF37" s="30">
        <f t="shared" si="68"/>
        <v>0</v>
      </c>
      <c r="CG37" s="30">
        <f t="shared" si="68"/>
        <v>0.50995491003278315</v>
      </c>
      <c r="CH37" s="30">
        <f t="shared" si="68"/>
        <v>0.66119352666379427</v>
      </c>
      <c r="CI37" s="30">
        <f t="shared" si="68"/>
        <v>0</v>
      </c>
      <c r="CJ37" s="9"/>
      <c r="CK37" s="31">
        <f t="shared" si="70"/>
        <v>1</v>
      </c>
      <c r="CL37" s="31">
        <f t="shared" si="71"/>
        <v>0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0</v>
      </c>
      <c r="CT37" s="32">
        <f t="shared" si="78"/>
        <v>1.92510282574648</v>
      </c>
      <c r="CU37" s="32">
        <f t="shared" si="79"/>
        <v>1.0234518805960005</v>
      </c>
      <c r="CV37" s="32">
        <f t="shared" si="80"/>
        <v>0</v>
      </c>
      <c r="CW37" s="32">
        <f t="shared" si="81"/>
        <v>0.62650328131004396</v>
      </c>
      <c r="CX37" s="32">
        <f t="shared" si="82"/>
        <v>1.3738615304509052</v>
      </c>
      <c r="CY37" s="32">
        <f t="shared" si="82"/>
        <v>0</v>
      </c>
    </row>
    <row r="38" spans="1:103" x14ac:dyDescent="0.25">
      <c r="B38" s="15">
        <f t="shared" si="83"/>
        <v>41654</v>
      </c>
      <c r="C38" s="30">
        <f t="shared" si="23"/>
        <v>0</v>
      </c>
      <c r="D38" s="30">
        <f t="shared" si="23"/>
        <v>0.79724561738941691</v>
      </c>
      <c r="E38" s="30">
        <f t="shared" si="23"/>
        <v>0.39805227972264579</v>
      </c>
      <c r="F38" s="30">
        <f t="shared" si="23"/>
        <v>0</v>
      </c>
      <c r="G38" s="30">
        <f t="shared" si="23"/>
        <v>0.60259719959957647</v>
      </c>
      <c r="H38" s="30">
        <f t="shared" si="24"/>
        <v>0.4778772340498042</v>
      </c>
      <c r="I38" s="30">
        <f t="shared" si="24"/>
        <v>0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1</v>
      </c>
      <c r="Q38" s="31">
        <f t="shared" si="31"/>
        <v>1</v>
      </c>
      <c r="S38" s="32">
        <f t="shared" si="32"/>
        <v>0</v>
      </c>
      <c r="T38" s="32">
        <f t="shared" si="33"/>
        <v>0.22210890097547031</v>
      </c>
      <c r="U38" s="32">
        <f t="shared" si="34"/>
        <v>0.4638696662322126</v>
      </c>
      <c r="V38" s="32">
        <f t="shared" si="35"/>
        <v>0</v>
      </c>
      <c r="W38" s="32">
        <f t="shared" si="36"/>
        <v>0.81767538118052918</v>
      </c>
      <c r="X38" s="32">
        <f t="shared" si="37"/>
        <v>0.1105991171981619</v>
      </c>
      <c r="Y38" s="32">
        <f t="shared" si="37"/>
        <v>0</v>
      </c>
      <c r="AA38" s="6"/>
      <c r="AB38" s="15">
        <f t="shared" si="84"/>
        <v>37636</v>
      </c>
      <c r="AC38" s="30">
        <f t="shared" si="38"/>
        <v>0</v>
      </c>
      <c r="AD38" s="30">
        <f t="shared" si="38"/>
        <v>0.79042959064461715</v>
      </c>
      <c r="AE38" s="30">
        <f t="shared" si="38"/>
        <v>0.33329430107493024</v>
      </c>
      <c r="AF38" s="30">
        <f t="shared" si="38"/>
        <v>0</v>
      </c>
      <c r="AG38" s="30">
        <f t="shared" si="38"/>
        <v>0.46993984899568714</v>
      </c>
      <c r="AH38" s="30">
        <f t="shared" si="38"/>
        <v>0.56167020489858832</v>
      </c>
      <c r="AI38" s="30">
        <f t="shared" si="38"/>
        <v>0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1</v>
      </c>
      <c r="AS38" s="32">
        <f t="shared" si="47"/>
        <v>0</v>
      </c>
      <c r="AT38" s="32">
        <f t="shared" si="48"/>
        <v>0.2298786546952378</v>
      </c>
      <c r="AU38" s="32">
        <f t="shared" si="49"/>
        <v>0.12045722225154448</v>
      </c>
      <c r="AV38" s="32">
        <f t="shared" si="50"/>
        <v>0</v>
      </c>
      <c r="AW38" s="32">
        <f t="shared" si="51"/>
        <v>0.30861192618186628</v>
      </c>
      <c r="AX38" s="32">
        <f t="shared" si="52"/>
        <v>0.76713304172627594</v>
      </c>
      <c r="AY38" s="32">
        <f t="shared" si="52"/>
        <v>0</v>
      </c>
      <c r="BA38" s="6"/>
      <c r="BB38" s="15">
        <f t="shared" si="85"/>
        <v>35445</v>
      </c>
      <c r="BC38" s="30">
        <f t="shared" si="53"/>
        <v>0</v>
      </c>
      <c r="BD38" s="30">
        <f t="shared" si="53"/>
        <v>0.7713645424214346</v>
      </c>
      <c r="BE38" s="30">
        <f t="shared" si="53"/>
        <v>0.31079339797844319</v>
      </c>
      <c r="BF38" s="30">
        <f t="shared" si="53"/>
        <v>0</v>
      </c>
      <c r="BG38" s="30">
        <f t="shared" si="53"/>
        <v>0.47366844405267977</v>
      </c>
      <c r="BH38" s="30">
        <f t="shared" si="53"/>
        <v>0.4746901022348971</v>
      </c>
      <c r="BI38" s="30">
        <f t="shared" si="53"/>
        <v>0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0</v>
      </c>
      <c r="BQ38" s="31">
        <f t="shared" si="61"/>
        <v>1</v>
      </c>
      <c r="BS38" s="32">
        <f t="shared" si="62"/>
        <v>0</v>
      </c>
      <c r="BT38" s="32">
        <f t="shared" si="63"/>
        <v>0.33679536748773292</v>
      </c>
      <c r="BU38" s="32">
        <f t="shared" si="64"/>
        <v>0.61722759444616526</v>
      </c>
      <c r="BV38" s="32">
        <f t="shared" si="65"/>
        <v>0</v>
      </c>
      <c r="BW38" s="32">
        <f t="shared" si="66"/>
        <v>0.87447720309603039</v>
      </c>
      <c r="BX38" s="32">
        <f t="shared" si="67"/>
        <v>2.6874970248004959</v>
      </c>
      <c r="BY38" s="32">
        <f t="shared" si="67"/>
        <v>0</v>
      </c>
      <c r="CA38" s="6"/>
      <c r="CB38" s="15">
        <f t="shared" si="86"/>
        <v>33618</v>
      </c>
      <c r="CC38" s="30">
        <f t="shared" si="68"/>
        <v>0</v>
      </c>
      <c r="CD38" s="30">
        <f t="shared" si="68"/>
        <v>1.1476792627961401</v>
      </c>
      <c r="CE38" s="30">
        <f t="shared" si="68"/>
        <v>0.61306289539270731</v>
      </c>
      <c r="CF38" s="30">
        <f t="shared" si="68"/>
        <v>0</v>
      </c>
      <c r="CG38" s="30">
        <f t="shared" si="68"/>
        <v>0.44415867339274667</v>
      </c>
      <c r="CH38" s="30">
        <f t="shared" si="68"/>
        <v>0.54501383557635441</v>
      </c>
      <c r="CI38" s="30">
        <f t="shared" si="68"/>
        <v>0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0</v>
      </c>
      <c r="CQ38" s="31">
        <f t="shared" si="76"/>
        <v>1</v>
      </c>
      <c r="CS38" s="32">
        <f t="shared" si="77"/>
        <v>0</v>
      </c>
      <c r="CT38" s="32">
        <f t="shared" si="78"/>
        <v>0.21527534143231636</v>
      </c>
      <c r="CU38" s="32">
        <f t="shared" si="79"/>
        <v>1.3154995784670847</v>
      </c>
      <c r="CV38" s="32">
        <f t="shared" si="80"/>
        <v>0</v>
      </c>
      <c r="CW38" s="32">
        <f t="shared" si="81"/>
        <v>1.0351121004724766</v>
      </c>
      <c r="CX38" s="32">
        <f t="shared" si="82"/>
        <v>2.3202035307917508</v>
      </c>
      <c r="CY38" s="32">
        <f t="shared" si="82"/>
        <v>0</v>
      </c>
    </row>
    <row r="39" spans="1:103" x14ac:dyDescent="0.25">
      <c r="B39" s="15">
        <f t="shared" si="83"/>
        <v>41661</v>
      </c>
      <c r="C39" s="30">
        <f t="shared" si="23"/>
        <v>0</v>
      </c>
      <c r="D39" s="30">
        <f t="shared" si="23"/>
        <v>0</v>
      </c>
      <c r="E39" s="30">
        <f t="shared" si="23"/>
        <v>0.35542277209819223</v>
      </c>
      <c r="F39" s="30">
        <f t="shared" si="23"/>
        <v>0</v>
      </c>
      <c r="G39" s="30">
        <f t="shared" si="23"/>
        <v>0.51850107001097212</v>
      </c>
      <c r="H39" s="30">
        <f t="shared" si="24"/>
        <v>0.44733478690439155</v>
      </c>
      <c r="I39" s="30">
        <f t="shared" si="24"/>
        <v>0</v>
      </c>
      <c r="J39" s="9"/>
      <c r="K39" s="31">
        <f t="shared" si="25"/>
        <v>1</v>
      </c>
      <c r="L39" s="31">
        <f t="shared" si="26"/>
        <v>0</v>
      </c>
      <c r="M39" s="31">
        <f t="shared" si="27"/>
        <v>1</v>
      </c>
      <c r="N39" s="31">
        <f t="shared" si="28"/>
        <v>1</v>
      </c>
      <c r="O39" s="31">
        <f t="shared" si="29"/>
        <v>0</v>
      </c>
      <c r="P39" s="31">
        <f t="shared" si="30"/>
        <v>1</v>
      </c>
      <c r="Q39" s="31">
        <f t="shared" si="31"/>
        <v>1</v>
      </c>
      <c r="S39" s="32">
        <f t="shared" si="32"/>
        <v>0</v>
      </c>
      <c r="T39" s="32">
        <f t="shared" si="33"/>
        <v>2.2299997859264242</v>
      </c>
      <c r="U39" s="32">
        <f t="shared" si="34"/>
        <v>1.0358767373968476</v>
      </c>
      <c r="V39" s="32">
        <f t="shared" si="35"/>
        <v>0</v>
      </c>
      <c r="W39" s="32">
        <f t="shared" si="36"/>
        <v>1.795694802565668</v>
      </c>
      <c r="X39" s="32">
        <f t="shared" si="37"/>
        <v>0.30513669645907765</v>
      </c>
      <c r="Y39" s="32">
        <f t="shared" si="37"/>
        <v>0</v>
      </c>
      <c r="AA39" s="6"/>
      <c r="AB39" s="15">
        <f t="shared" si="84"/>
        <v>37643</v>
      </c>
      <c r="AC39" s="30">
        <f t="shared" si="38"/>
        <v>0</v>
      </c>
      <c r="AD39" s="30">
        <f t="shared" si="38"/>
        <v>0</v>
      </c>
      <c r="AE39" s="30">
        <f t="shared" si="38"/>
        <v>0.34329565865632655</v>
      </c>
      <c r="AF39" s="30">
        <f t="shared" si="38"/>
        <v>0</v>
      </c>
      <c r="AG39" s="30">
        <f t="shared" si="38"/>
        <v>0.41339208699067975</v>
      </c>
      <c r="AH39" s="30">
        <f t="shared" si="38"/>
        <v>0.48786216658605397</v>
      </c>
      <c r="AI39" s="30">
        <f t="shared" si="38"/>
        <v>0</v>
      </c>
      <c r="AJ39" s="9"/>
      <c r="AK39" s="31">
        <f t="shared" si="40"/>
        <v>1</v>
      </c>
      <c r="AL39" s="31">
        <f t="shared" si="41"/>
        <v>0</v>
      </c>
      <c r="AM39" s="31">
        <f t="shared" si="42"/>
        <v>1</v>
      </c>
      <c r="AN39" s="31">
        <f t="shared" si="43"/>
        <v>1</v>
      </c>
      <c r="AO39" s="31">
        <f t="shared" si="44"/>
        <v>1</v>
      </c>
      <c r="AP39" s="31">
        <f t="shared" si="45"/>
        <v>0</v>
      </c>
      <c r="AQ39" s="31">
        <f t="shared" si="46"/>
        <v>1</v>
      </c>
      <c r="AS39" s="32">
        <f t="shared" si="47"/>
        <v>0</v>
      </c>
      <c r="AT39" s="32">
        <f t="shared" si="48"/>
        <v>2.3704992141161152</v>
      </c>
      <c r="AU39" s="32">
        <f t="shared" si="49"/>
        <v>0.25930783449626271</v>
      </c>
      <c r="AV39" s="32">
        <f t="shared" si="50"/>
        <v>0</v>
      </c>
      <c r="AW39" s="32">
        <f t="shared" si="51"/>
        <v>0.64310675016752106</v>
      </c>
      <c r="AX39" s="32">
        <f t="shared" si="52"/>
        <v>1.8895883570249106</v>
      </c>
      <c r="AY39" s="32">
        <f t="shared" si="52"/>
        <v>0</v>
      </c>
      <c r="BA39" s="6"/>
      <c r="BB39" s="15">
        <f t="shared" si="85"/>
        <v>35452</v>
      </c>
      <c r="BC39" s="30">
        <f t="shared" si="53"/>
        <v>0</v>
      </c>
      <c r="BD39" s="30">
        <f t="shared" si="53"/>
        <v>0.7785176030722698</v>
      </c>
      <c r="BE39" s="30">
        <f t="shared" si="53"/>
        <v>0.28898514573012957</v>
      </c>
      <c r="BF39" s="30">
        <f t="shared" si="53"/>
        <v>0</v>
      </c>
      <c r="BG39" s="30">
        <f t="shared" si="53"/>
        <v>0.37137808889970869</v>
      </c>
      <c r="BH39" s="30">
        <f t="shared" si="53"/>
        <v>0.46786612943773165</v>
      </c>
      <c r="BI39" s="30">
        <f t="shared" si="53"/>
        <v>0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0</v>
      </c>
      <c r="BQ39" s="31">
        <f t="shared" si="61"/>
        <v>1</v>
      </c>
      <c r="BS39" s="32">
        <f t="shared" si="62"/>
        <v>0</v>
      </c>
      <c r="BT39" s="32">
        <f t="shared" si="63"/>
        <v>0.24132838348305582</v>
      </c>
      <c r="BU39" s="32">
        <f t="shared" si="64"/>
        <v>1.4794846493299321</v>
      </c>
      <c r="BV39" s="32">
        <f t="shared" si="65"/>
        <v>0</v>
      </c>
      <c r="BW39" s="32">
        <f t="shared" si="66"/>
        <v>1.1398771778112298</v>
      </c>
      <c r="BX39" s="32">
        <f t="shared" si="67"/>
        <v>2.8170183084136702</v>
      </c>
      <c r="BY39" s="32">
        <f t="shared" si="67"/>
        <v>0</v>
      </c>
      <c r="CA39" s="6"/>
      <c r="CB39" s="15">
        <f t="shared" si="86"/>
        <v>33625</v>
      </c>
      <c r="CC39" s="30">
        <f t="shared" si="68"/>
        <v>0</v>
      </c>
      <c r="CD39" s="30">
        <f t="shared" si="68"/>
        <v>1.268009559102969</v>
      </c>
      <c r="CE39" s="30">
        <f t="shared" si="68"/>
        <v>0.74302860436416218</v>
      </c>
      <c r="CF39" s="30">
        <f t="shared" si="68"/>
        <v>0</v>
      </c>
      <c r="CG39" s="30">
        <f t="shared" si="68"/>
        <v>0.63631568279692896</v>
      </c>
      <c r="CH39" s="30">
        <f t="shared" si="68"/>
        <v>0.73008852064560048</v>
      </c>
      <c r="CI39" s="30">
        <f t="shared" si="68"/>
        <v>0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0</v>
      </c>
      <c r="CT39" s="32">
        <f t="shared" si="78"/>
        <v>0.66106807211035468</v>
      </c>
      <c r="CU39" s="32">
        <f t="shared" si="79"/>
        <v>3.7495429086910739E-2</v>
      </c>
      <c r="CV39" s="32">
        <f t="shared" si="80"/>
        <v>0</v>
      </c>
      <c r="CW39" s="32">
        <f t="shared" si="81"/>
        <v>0.15822436854147331</v>
      </c>
      <c r="CX39" s="32">
        <f t="shared" si="82"/>
        <v>0.8126771633041282</v>
      </c>
      <c r="CY39" s="32">
        <f t="shared" si="82"/>
        <v>0</v>
      </c>
    </row>
    <row r="40" spans="1:103" x14ac:dyDescent="0.25">
      <c r="B40" s="15">
        <f t="shared" si="83"/>
        <v>41668</v>
      </c>
      <c r="C40" s="30">
        <f t="shared" si="23"/>
        <v>0</v>
      </c>
      <c r="D40" s="30">
        <f t="shared" si="23"/>
        <v>0.73732643825762523</v>
      </c>
      <c r="E40" s="30">
        <f t="shared" si="23"/>
        <v>0.40721646876111089</v>
      </c>
      <c r="F40" s="30">
        <f t="shared" si="23"/>
        <v>0</v>
      </c>
      <c r="G40" s="30">
        <f t="shared" si="23"/>
        <v>0.59548522307930662</v>
      </c>
      <c r="H40" s="30">
        <f t="shared" si="24"/>
        <v>0.45264421917012937</v>
      </c>
      <c r="I40" s="30">
        <f t="shared" si="24"/>
        <v>0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1</v>
      </c>
      <c r="Q40" s="31">
        <f t="shared" si="31"/>
        <v>1</v>
      </c>
      <c r="S40" s="32">
        <f t="shared" si="32"/>
        <v>0</v>
      </c>
      <c r="T40" s="32">
        <f t="shared" si="33"/>
        <v>3.7813952898848244E-2</v>
      </c>
      <c r="U40" s="32">
        <f t="shared" si="34"/>
        <v>0.78627450547391564</v>
      </c>
      <c r="V40" s="32">
        <f t="shared" si="35"/>
        <v>0</v>
      </c>
      <c r="W40" s="32">
        <f t="shared" si="36"/>
        <v>0.59666369519094198</v>
      </c>
      <c r="X40" s="32">
        <f t="shared" si="37"/>
        <v>0.27131870881359293</v>
      </c>
      <c r="Y40" s="32">
        <f t="shared" si="37"/>
        <v>0</v>
      </c>
      <c r="AA40" s="6"/>
      <c r="AB40" s="15">
        <f t="shared" si="84"/>
        <v>37650</v>
      </c>
      <c r="AC40" s="30">
        <f t="shared" si="38"/>
        <v>0</v>
      </c>
      <c r="AD40" s="30">
        <f t="shared" si="38"/>
        <v>0.76026402991119957</v>
      </c>
      <c r="AE40" s="30">
        <f t="shared" si="38"/>
        <v>0.31137781837459</v>
      </c>
      <c r="AF40" s="30">
        <f t="shared" si="38"/>
        <v>0</v>
      </c>
      <c r="AG40" s="30">
        <f t="shared" si="38"/>
        <v>0.47400216960868119</v>
      </c>
      <c r="AH40" s="30">
        <f t="shared" si="38"/>
        <v>0.48673145721566868</v>
      </c>
      <c r="AI40" s="30">
        <f t="shared" si="38"/>
        <v>0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0</v>
      </c>
      <c r="AQ40" s="31">
        <f t="shared" si="46"/>
        <v>1</v>
      </c>
      <c r="AS40" s="32">
        <f t="shared" si="47"/>
        <v>0</v>
      </c>
      <c r="AT40" s="32">
        <f t="shared" si="48"/>
        <v>0.13063913044173361</v>
      </c>
      <c r="AU40" s="32">
        <f t="shared" si="49"/>
        <v>0.95265567417861197</v>
      </c>
      <c r="AV40" s="32">
        <f t="shared" si="50"/>
        <v>0</v>
      </c>
      <c r="AW40" s="32">
        <f t="shared" si="51"/>
        <v>0.37698220750905964</v>
      </c>
      <c r="AX40" s="32">
        <f t="shared" si="52"/>
        <v>1.9067839196203116</v>
      </c>
      <c r="AY40" s="32">
        <f t="shared" si="52"/>
        <v>0</v>
      </c>
      <c r="BA40" s="6"/>
      <c r="BB40" s="15">
        <f t="shared" si="85"/>
        <v>35459</v>
      </c>
      <c r="BC40" s="30">
        <f t="shared" si="53"/>
        <v>0</v>
      </c>
      <c r="BD40" s="30">
        <f t="shared" si="53"/>
        <v>0.76995945119771447</v>
      </c>
      <c r="BE40" s="30">
        <f t="shared" si="53"/>
        <v>0.30505567998302441</v>
      </c>
      <c r="BF40" s="30">
        <f t="shared" si="53"/>
        <v>0</v>
      </c>
      <c r="BG40" s="30">
        <f t="shared" si="53"/>
        <v>0.48536510315883358</v>
      </c>
      <c r="BH40" s="30">
        <f t="shared" si="53"/>
        <v>0.43845696706198756</v>
      </c>
      <c r="BI40" s="30">
        <f t="shared" si="53"/>
        <v>0</v>
      </c>
      <c r="BJ40" s="9"/>
      <c r="BK40" s="31">
        <f t="shared" si="55"/>
        <v>1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0</v>
      </c>
      <c r="BQ40" s="31">
        <f t="shared" si="61"/>
        <v>1</v>
      </c>
      <c r="BS40" s="32">
        <f t="shared" si="62"/>
        <v>0</v>
      </c>
      <c r="BT40" s="32">
        <f t="shared" si="63"/>
        <v>0.35554815429156617</v>
      </c>
      <c r="BU40" s="32">
        <f t="shared" si="64"/>
        <v>0.84408611406302059</v>
      </c>
      <c r="BV40" s="32">
        <f t="shared" si="65"/>
        <v>0</v>
      </c>
      <c r="BW40" s="32">
        <f t="shared" si="66"/>
        <v>1.1048138411615145</v>
      </c>
      <c r="BX40" s="32">
        <f t="shared" si="67"/>
        <v>3.3752140360515179</v>
      </c>
      <c r="BY40" s="32">
        <f t="shared" si="67"/>
        <v>0</v>
      </c>
      <c r="CA40" s="6"/>
      <c r="CB40" s="15">
        <f t="shared" si="86"/>
        <v>33632</v>
      </c>
      <c r="CC40" s="30">
        <f t="shared" si="68"/>
        <v>0</v>
      </c>
      <c r="CD40" s="30">
        <f t="shared" si="68"/>
        <v>1.2005802967911381</v>
      </c>
      <c r="CE40" s="30">
        <f t="shared" si="68"/>
        <v>0.74956593999203036</v>
      </c>
      <c r="CF40" s="30">
        <f t="shared" si="68"/>
        <v>0</v>
      </c>
      <c r="CG40" s="30">
        <f t="shared" si="68"/>
        <v>0.76531389954720985</v>
      </c>
      <c r="CH40" s="30">
        <f t="shared" si="68"/>
        <v>0.79067603944893361</v>
      </c>
      <c r="CI40" s="30">
        <f t="shared" si="68"/>
        <v>0</v>
      </c>
      <c r="CJ40" s="9"/>
      <c r="CK40" s="31">
        <f t="shared" si="70"/>
        <v>1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0</v>
      </c>
      <c r="CT40" s="32">
        <f t="shared" si="78"/>
        <v>0.16999315813907948</v>
      </c>
      <c r="CU40" s="32">
        <f t="shared" si="79"/>
        <v>2.6788774218911866E-2</v>
      </c>
      <c r="CV40" s="32">
        <f t="shared" si="80"/>
        <v>0</v>
      </c>
      <c r="CW40" s="32">
        <f t="shared" si="81"/>
        <v>0.95933111433851692</v>
      </c>
      <c r="CX40" s="32">
        <f t="shared" si="82"/>
        <v>0.31916135857641625</v>
      </c>
      <c r="CY40" s="32">
        <f t="shared" si="82"/>
        <v>0</v>
      </c>
    </row>
    <row r="41" spans="1:103" x14ac:dyDescent="0.25">
      <c r="A41" s="37"/>
      <c r="B41" s="2" t="s">
        <v>17</v>
      </c>
      <c r="C41" s="30">
        <f>SUMPRODUCT(C31:C40,J11:J20)/J21</f>
        <v>0</v>
      </c>
      <c r="D41" s="30">
        <f>SUMPRODUCT(D31:D40,J11:J20)/J21</f>
        <v>0.72503211852138805</v>
      </c>
      <c r="E41" s="30">
        <f>SUMPRODUCT(E31:E40,J11:J20)/J21</f>
        <v>0.38486702691887259</v>
      </c>
      <c r="F41" s="30">
        <f>SUMPRODUCT(F31:F40,J11:J20)/J21</f>
        <v>0</v>
      </c>
      <c r="G41" s="30">
        <f>SUMPRODUCT(G31:G40,J11:J20)/J21</f>
        <v>0.57628507005710239</v>
      </c>
      <c r="H41" s="30">
        <f>SUMPRODUCT(H31:H40,J11:J20)/J21</f>
        <v>0.49524132228503198</v>
      </c>
      <c r="I41" s="30">
        <f>SUMPRODUCT(I31:I40,J11:J20)/J21</f>
        <v>0</v>
      </c>
      <c r="J41" s="9" t="s">
        <v>18</v>
      </c>
      <c r="K41" s="31">
        <f>SUM(K31:K40)</f>
        <v>7</v>
      </c>
      <c r="L41" s="31">
        <f t="shared" ref="L41:Q41" si="87">SUM(L31:L40)</f>
        <v>6</v>
      </c>
      <c r="M41" s="31">
        <f t="shared" si="87"/>
        <v>6</v>
      </c>
      <c r="N41" s="31">
        <f t="shared" si="87"/>
        <v>7</v>
      </c>
      <c r="O41" s="31">
        <f t="shared" si="87"/>
        <v>6</v>
      </c>
      <c r="P41" s="31">
        <f t="shared" si="87"/>
        <v>6</v>
      </c>
      <c r="Q41" s="31">
        <f t="shared" si="87"/>
        <v>7</v>
      </c>
      <c r="AA41" s="6"/>
      <c r="AB41" s="2" t="s">
        <v>17</v>
      </c>
      <c r="AC41" s="30">
        <f t="shared" ref="AC41" si="88">SUMPRODUCT(AC31:AC40,AJ11:AJ20)/AJ21</f>
        <v>0</v>
      </c>
      <c r="AD41" s="30">
        <f t="shared" ref="AD41" si="89">SUMPRODUCT(AD31:AD40,AJ11:AJ20)/AJ21</f>
        <v>0.72055401867178326</v>
      </c>
      <c r="AE41" s="30">
        <f t="shared" ref="AE41" si="90">SUMPRODUCT(AE31:AE40,AJ11:AJ20)/AJ21</f>
        <v>0.33646661967453079</v>
      </c>
      <c r="AF41" s="30">
        <f t="shared" ref="AF41" si="91">SUMPRODUCT(AF31:AF40,AJ11:AJ20)/AJ21</f>
        <v>0</v>
      </c>
      <c r="AG41" s="30">
        <f t="shared" ref="AG41" si="92">SUMPRODUCT(AG31:AG40,AJ11:AJ20)/AJ21</f>
        <v>0.45160321844790907</v>
      </c>
      <c r="AH41" s="30">
        <f t="shared" ref="AH41" si="93">SUMPRODUCT(AH31:AH40,AJ11:AJ20)/AJ21</f>
        <v>0.61211371401902026</v>
      </c>
      <c r="AI41" s="30">
        <f t="shared" ref="AI41" si="94">SUMPRODUCT(AI31:AI40,AJ11:AJ20)/AJ21</f>
        <v>0</v>
      </c>
      <c r="AJ41" s="9" t="s">
        <v>18</v>
      </c>
      <c r="AK41" s="31">
        <f t="shared" ref="AK41:CQ41" si="95">SUM(AK31:AK40)</f>
        <v>9</v>
      </c>
      <c r="AL41" s="31">
        <f t="shared" si="95"/>
        <v>8</v>
      </c>
      <c r="AM41" s="31">
        <f t="shared" si="95"/>
        <v>7</v>
      </c>
      <c r="AN41" s="31">
        <f t="shared" si="95"/>
        <v>9</v>
      </c>
      <c r="AO41" s="31">
        <f t="shared" si="95"/>
        <v>5</v>
      </c>
      <c r="AP41" s="31">
        <f t="shared" si="95"/>
        <v>4</v>
      </c>
      <c r="AQ41" s="31">
        <f t="shared" si="95"/>
        <v>9</v>
      </c>
      <c r="BA41" s="6"/>
      <c r="BB41" s="2" t="s">
        <v>17</v>
      </c>
      <c r="BC41" s="30">
        <f t="shared" ref="BC41" si="96">SUMPRODUCT(BC31:BC40,BJ11:BJ20)/BJ21</f>
        <v>0</v>
      </c>
      <c r="BD41" s="30">
        <f t="shared" ref="BD41" si="97">SUMPRODUCT(BD31:BD40,BJ11:BJ20)/BJ21</f>
        <v>0.79659962987786936</v>
      </c>
      <c r="BE41" s="30">
        <f t="shared" ref="BE41" si="98">SUMPRODUCT(BE31:BE40,BJ11:BJ20)/BJ21</f>
        <v>0.32640435180950961</v>
      </c>
      <c r="BF41" s="30">
        <f t="shared" ref="BF41" si="99">SUMPRODUCT(BF31:BF40,BJ11:BJ20)/BJ21</f>
        <v>0</v>
      </c>
      <c r="BG41" s="30">
        <f t="shared" ref="BG41" si="100">SUMPRODUCT(BG31:BG40,BJ11:BJ20)/BJ21</f>
        <v>0.42926186667696425</v>
      </c>
      <c r="BH41" s="30">
        <f t="shared" ref="BH41" si="101">SUMPRODUCT(BH31:BH40,BJ11:BJ20)/BJ21</f>
        <v>0.61628387028674692</v>
      </c>
      <c r="BI41" s="30">
        <f t="shared" ref="BI41" si="102">SUMPRODUCT(BI31:BI40,BJ11:BJ20)/BJ21</f>
        <v>0</v>
      </c>
      <c r="BJ41" s="9" t="s">
        <v>18</v>
      </c>
      <c r="BK41" s="31">
        <f t="shared" ref="BK41" si="103">SUM(BK31:BK40)</f>
        <v>9</v>
      </c>
      <c r="BL41" s="31">
        <f t="shared" si="95"/>
        <v>7</v>
      </c>
      <c r="BM41" s="31">
        <f t="shared" si="95"/>
        <v>7</v>
      </c>
      <c r="BN41" s="31">
        <f t="shared" si="95"/>
        <v>9</v>
      </c>
      <c r="BO41" s="31">
        <f t="shared" si="95"/>
        <v>5</v>
      </c>
      <c r="BP41" s="31">
        <f t="shared" si="95"/>
        <v>2</v>
      </c>
      <c r="BQ41" s="31">
        <f t="shared" si="95"/>
        <v>9</v>
      </c>
      <c r="CA41" s="6"/>
      <c r="CB41" s="2" t="s">
        <v>17</v>
      </c>
      <c r="CC41" s="30">
        <f t="shared" ref="CC41" si="104">SUMPRODUCT(CC31:CC40,CJ11:CJ20)/CJ21</f>
        <v>0</v>
      </c>
      <c r="CD41" s="30">
        <f t="shared" ref="CD41" si="105">SUMPRODUCT(CD31:CD40,CJ11:CJ20)/CJ21</f>
        <v>1.1772386172932376</v>
      </c>
      <c r="CE41" s="30">
        <f t="shared" ref="CE41" si="106">SUMPRODUCT(CE31:CE40,CJ11:CJ20)/CJ21</f>
        <v>0.74684167494521836</v>
      </c>
      <c r="CF41" s="30">
        <f t="shared" ref="CF41" si="107">SUMPRODUCT(CF31:CF40,CJ11:CJ20)/CJ21</f>
        <v>0</v>
      </c>
      <c r="CG41" s="30">
        <f t="shared" ref="CG41" si="108">SUMPRODUCT(CG31:CG40,CJ11:CJ20)/CJ21</f>
        <v>0.61083760325837488</v>
      </c>
      <c r="CH41" s="30">
        <f t="shared" ref="CH41" si="109">SUMPRODUCT(CH31:CH40,CJ11:CJ20)/CJ21</f>
        <v>0.82985856334949015</v>
      </c>
      <c r="CI41" s="30">
        <f t="shared" ref="CI41" si="110">SUMPRODUCT(CI31:CI40,CJ11:CJ20)/CJ21</f>
        <v>0</v>
      </c>
      <c r="CJ41" s="9" t="s">
        <v>18</v>
      </c>
      <c r="CK41" s="31">
        <f t="shared" ref="CK41" si="111">SUM(CK31:CK40)</f>
        <v>9</v>
      </c>
      <c r="CL41" s="31">
        <f t="shared" si="95"/>
        <v>7</v>
      </c>
      <c r="CM41" s="31">
        <f t="shared" si="95"/>
        <v>9</v>
      </c>
      <c r="CN41" s="31">
        <f t="shared" si="95"/>
        <v>9</v>
      </c>
      <c r="CO41" s="31">
        <f t="shared" si="95"/>
        <v>7</v>
      </c>
      <c r="CP41" s="31">
        <f t="shared" si="95"/>
        <v>6</v>
      </c>
      <c r="CQ41" s="31">
        <f t="shared" si="95"/>
        <v>9</v>
      </c>
    </row>
    <row r="42" spans="1:103" x14ac:dyDescent="0.25">
      <c r="B42" s="39" t="s">
        <v>19</v>
      </c>
      <c r="C42" s="40">
        <f t="shared" ref="C42:I42" si="112">IF(K41=0,0,SUMPRODUCT(C31:C40,K31:K40)/K41)</f>
        <v>0</v>
      </c>
      <c r="D42" s="40">
        <f t="shared" si="112"/>
        <v>0.84587080494161937</v>
      </c>
      <c r="E42" s="40">
        <f t="shared" si="112"/>
        <v>0.39259203150585159</v>
      </c>
      <c r="F42" s="40">
        <f t="shared" si="112"/>
        <v>0</v>
      </c>
      <c r="G42" s="40">
        <f t="shared" si="112"/>
        <v>0.58591573673145736</v>
      </c>
      <c r="H42" s="40">
        <f t="shared" si="112"/>
        <v>0.54479738786692089</v>
      </c>
      <c r="I42" s="40">
        <f t="shared" si="112"/>
        <v>0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</v>
      </c>
      <c r="AD42" s="40">
        <f t="shared" si="113"/>
        <v>0.81062327100575615</v>
      </c>
      <c r="AE42" s="40">
        <f t="shared" si="113"/>
        <v>0.33084194580463888</v>
      </c>
      <c r="AF42" s="40">
        <f t="shared" si="113"/>
        <v>0</v>
      </c>
      <c r="AG42" s="40">
        <f t="shared" si="113"/>
        <v>0.46723200746413102</v>
      </c>
      <c r="AH42" s="40">
        <f t="shared" si="113"/>
        <v>0.60389688581685574</v>
      </c>
      <c r="AI42" s="40">
        <f t="shared" si="113"/>
        <v>0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</v>
      </c>
      <c r="BD42" s="40">
        <f t="shared" si="114"/>
        <v>0.78626305579275957</v>
      </c>
      <c r="BE42" s="40">
        <f t="shared" si="114"/>
        <v>0.30783719303669776</v>
      </c>
      <c r="BF42" s="40">
        <f t="shared" si="114"/>
        <v>0</v>
      </c>
      <c r="BG42" s="40">
        <f t="shared" si="114"/>
        <v>0.45440121868539152</v>
      </c>
      <c r="BH42" s="40">
        <f t="shared" si="114"/>
        <v>0.55916903577607124</v>
      </c>
      <c r="BI42" s="40">
        <f t="shared" si="114"/>
        <v>0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0</v>
      </c>
      <c r="CD42" s="40">
        <f t="shared" si="115"/>
        <v>1.2496940757910433</v>
      </c>
      <c r="CE42" s="40">
        <f t="shared" si="115"/>
        <v>0.74684167494521836</v>
      </c>
      <c r="CF42" s="40">
        <f t="shared" si="115"/>
        <v>0</v>
      </c>
      <c r="CG42" s="40">
        <f t="shared" si="115"/>
        <v>0.65683181362493026</v>
      </c>
      <c r="CH42" s="40">
        <f t="shared" si="115"/>
        <v>0.74091952580972908</v>
      </c>
      <c r="CI42" s="40">
        <f t="shared" si="115"/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STDEV(C32:C34,C37:C40)</f>
        <v>0</v>
      </c>
      <c r="D43" s="30">
        <f t="shared" ref="D43:I43" si="116">STDEV(D32:D34,D37:D40)</f>
        <v>0.32512654175891903</v>
      </c>
      <c r="E43" s="30">
        <f t="shared" si="116"/>
        <v>2.8424477312497243E-2</v>
      </c>
      <c r="F43" s="30">
        <f t="shared" si="116"/>
        <v>0</v>
      </c>
      <c r="G43" s="30">
        <f t="shared" si="116"/>
        <v>3.2179187667954016E-2</v>
      </c>
      <c r="H43" s="30">
        <f t="shared" si="116"/>
        <v>0.15700024263409187</v>
      </c>
      <c r="I43" s="30">
        <f t="shared" si="116"/>
        <v>0</v>
      </c>
      <c r="AA43" s="6"/>
      <c r="AB43" s="2" t="s">
        <v>20</v>
      </c>
      <c r="AC43" s="30">
        <f t="shared" ref="AC43:BI43" si="117">STDEV(AC32:AC34,AC37:AC40)</f>
        <v>0</v>
      </c>
      <c r="AD43" s="30">
        <f t="shared" si="117"/>
        <v>0.30396720419941387</v>
      </c>
      <c r="AE43" s="30">
        <f t="shared" si="117"/>
        <v>2.6335644640517752E-2</v>
      </c>
      <c r="AF43" s="30">
        <f t="shared" si="117"/>
        <v>0</v>
      </c>
      <c r="AG43" s="30">
        <f t="shared" si="117"/>
        <v>5.9416467712826541E-2</v>
      </c>
      <c r="AH43" s="30">
        <f t="shared" si="117"/>
        <v>6.5755881153181914E-2</v>
      </c>
      <c r="AI43" s="30">
        <f t="shared" si="117"/>
        <v>0</v>
      </c>
      <c r="BA43" s="6"/>
      <c r="BB43" s="2" t="s">
        <v>20</v>
      </c>
      <c r="BC43" s="62">
        <f>STDEV(BC32:BC34,BC37:BC38,BC40)</f>
        <v>0</v>
      </c>
      <c r="BD43" s="30">
        <f t="shared" si="117"/>
        <v>7.4927062223781635E-2</v>
      </c>
      <c r="BE43" s="30">
        <f t="shared" si="117"/>
        <v>2.5292054294938061E-2</v>
      </c>
      <c r="BF43" s="30">
        <f t="shared" si="117"/>
        <v>0</v>
      </c>
      <c r="BG43" s="30">
        <f t="shared" si="117"/>
        <v>5.0780714715600223E-2</v>
      </c>
      <c r="BH43" s="30">
        <f t="shared" si="117"/>
        <v>5.2686111554806618E-2</v>
      </c>
      <c r="BI43" s="30">
        <f t="shared" si="117"/>
        <v>0</v>
      </c>
      <c r="CA43" s="6"/>
      <c r="CB43" s="2" t="s">
        <v>20</v>
      </c>
      <c r="CC43" s="62">
        <f>STDEV(CC32:CC34,CC37:CC38,CC40)</f>
        <v>0</v>
      </c>
      <c r="CD43" s="30">
        <f t="shared" ref="CD43:CI43" si="118">STDEV(CD32:CD34,CD37:CD40)</f>
        <v>0.1373095232385971</v>
      </c>
      <c r="CE43" s="30">
        <f t="shared" si="118"/>
        <v>0.10169427778030896</v>
      </c>
      <c r="CF43" s="30">
        <f t="shared" si="118"/>
        <v>0</v>
      </c>
      <c r="CG43" s="30">
        <f t="shared" si="118"/>
        <v>0.16102500375519488</v>
      </c>
      <c r="CH43" s="30">
        <f t="shared" si="118"/>
        <v>0.12276712969052968</v>
      </c>
      <c r="CI43" s="30">
        <f t="shared" si="118"/>
        <v>0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Sun</v>
      </c>
      <c r="L49" s="13" t="str">
        <f t="shared" ref="L49:Q49" si="119">D$10</f>
        <v>Mon</v>
      </c>
      <c r="M49" s="13" t="str">
        <f t="shared" si="119"/>
        <v>Tue</v>
      </c>
      <c r="N49" s="13" t="str">
        <f t="shared" si="119"/>
        <v>Wed</v>
      </c>
      <c r="O49" s="13" t="str">
        <f t="shared" si="119"/>
        <v>Thu</v>
      </c>
      <c r="P49" s="13" t="str">
        <f t="shared" si="119"/>
        <v>Fri</v>
      </c>
      <c r="Q49" s="13" t="str">
        <f t="shared" si="119"/>
        <v>Sat</v>
      </c>
      <c r="S49" s="13" t="str">
        <f>C$10</f>
        <v>Sun</v>
      </c>
      <c r="T49" s="13" t="str">
        <f t="shared" ref="T49:Y49" si="120">D$10</f>
        <v>Mon</v>
      </c>
      <c r="U49" s="13" t="str">
        <f t="shared" si="120"/>
        <v>Tue</v>
      </c>
      <c r="V49" s="13" t="str">
        <f t="shared" si="120"/>
        <v>Wed</v>
      </c>
      <c r="W49" s="13" t="str">
        <f t="shared" si="120"/>
        <v>Thu</v>
      </c>
      <c r="X49" s="13" t="str">
        <f t="shared" si="120"/>
        <v>Fri</v>
      </c>
      <c r="Y49" s="13" t="str">
        <f t="shared" si="120"/>
        <v>Sat</v>
      </c>
      <c r="AA49" s="6"/>
      <c r="AH49" s="24"/>
      <c r="AI49" s="24"/>
      <c r="AK49" s="13" t="str">
        <f>AC$10</f>
        <v>Sun</v>
      </c>
      <c r="AL49" s="13" t="str">
        <f t="shared" ref="AL49:AQ49" si="121">AD$10</f>
        <v>Mon</v>
      </c>
      <c r="AM49" s="13" t="str">
        <f t="shared" si="121"/>
        <v>Tue</v>
      </c>
      <c r="AN49" s="13" t="str">
        <f t="shared" si="121"/>
        <v>Wed</v>
      </c>
      <c r="AO49" s="13" t="str">
        <f t="shared" si="121"/>
        <v>Thu</v>
      </c>
      <c r="AP49" s="13" t="str">
        <f t="shared" si="121"/>
        <v>Fri</v>
      </c>
      <c r="AQ49" s="13" t="str">
        <f t="shared" si="121"/>
        <v>Sat</v>
      </c>
      <c r="AS49" s="13" t="str">
        <f>AC$10</f>
        <v>Sun</v>
      </c>
      <c r="AT49" s="13" t="str">
        <f t="shared" ref="AT49:AY49" si="122">AD$10</f>
        <v>Mon</v>
      </c>
      <c r="AU49" s="13" t="str">
        <f t="shared" si="122"/>
        <v>Tue</v>
      </c>
      <c r="AV49" s="13" t="str">
        <f t="shared" si="122"/>
        <v>Wed</v>
      </c>
      <c r="AW49" s="13" t="str">
        <f t="shared" si="122"/>
        <v>Thu</v>
      </c>
      <c r="AX49" s="13" t="str">
        <f t="shared" si="122"/>
        <v>Fri</v>
      </c>
      <c r="AY49" s="13" t="str">
        <f t="shared" si="122"/>
        <v>Sat</v>
      </c>
      <c r="BA49" s="6"/>
      <c r="BH49" s="24"/>
      <c r="BI49" s="24"/>
      <c r="BK49" s="13" t="str">
        <f>BC$10</f>
        <v>Sun</v>
      </c>
      <c r="BL49" s="13" t="str">
        <f t="shared" ref="BL49:BQ49" si="123">BD$10</f>
        <v>Mon</v>
      </c>
      <c r="BM49" s="13" t="str">
        <f t="shared" si="123"/>
        <v>Tue</v>
      </c>
      <c r="BN49" s="13" t="str">
        <f t="shared" si="123"/>
        <v>Wed</v>
      </c>
      <c r="BO49" s="13" t="str">
        <f t="shared" si="123"/>
        <v>Thu</v>
      </c>
      <c r="BP49" s="13" t="str">
        <f t="shared" si="123"/>
        <v>Fri</v>
      </c>
      <c r="BQ49" s="13" t="str">
        <f t="shared" si="123"/>
        <v>Sat</v>
      </c>
      <c r="BS49" s="13" t="str">
        <f>BC$10</f>
        <v>Sun</v>
      </c>
      <c r="BT49" s="13" t="str">
        <f t="shared" ref="BT49:BY49" si="124">BD$10</f>
        <v>Mon</v>
      </c>
      <c r="BU49" s="13" t="str">
        <f t="shared" si="124"/>
        <v>Tue</v>
      </c>
      <c r="BV49" s="13" t="str">
        <f t="shared" si="124"/>
        <v>Wed</v>
      </c>
      <c r="BW49" s="13" t="str">
        <f t="shared" si="124"/>
        <v>Thu</v>
      </c>
      <c r="BX49" s="13" t="str">
        <f t="shared" si="124"/>
        <v>Fri</v>
      </c>
      <c r="BY49" s="13" t="str">
        <f t="shared" si="124"/>
        <v>Sat</v>
      </c>
      <c r="CA49" s="6"/>
      <c r="CH49" s="24"/>
      <c r="CI49" s="24"/>
      <c r="CK49" s="13" t="str">
        <f>CC$10</f>
        <v>Sun</v>
      </c>
      <c r="CL49" s="13" t="str">
        <f t="shared" ref="CL49:CQ49" si="125">CD$10</f>
        <v>Mon</v>
      </c>
      <c r="CM49" s="13" t="str">
        <f t="shared" si="125"/>
        <v>Tue</v>
      </c>
      <c r="CN49" s="13" t="str">
        <f t="shared" si="125"/>
        <v>Wed</v>
      </c>
      <c r="CO49" s="13" t="str">
        <f t="shared" si="125"/>
        <v>Thu</v>
      </c>
      <c r="CP49" s="13" t="str">
        <f t="shared" si="125"/>
        <v>Fri</v>
      </c>
      <c r="CQ49" s="13" t="str">
        <f t="shared" si="125"/>
        <v>Sat</v>
      </c>
      <c r="CS49" s="13" t="str">
        <f>CC$10</f>
        <v>Sun</v>
      </c>
      <c r="CT49" s="13" t="str">
        <f t="shared" ref="CT49:CY49" si="126">CD$10</f>
        <v>Mon</v>
      </c>
      <c r="CU49" s="13" t="str">
        <f t="shared" si="126"/>
        <v>Tue</v>
      </c>
      <c r="CV49" s="13" t="str">
        <f t="shared" si="126"/>
        <v>Wed</v>
      </c>
      <c r="CW49" s="13" t="str">
        <f t="shared" si="126"/>
        <v>Thu</v>
      </c>
      <c r="CX49" s="13" t="str">
        <f t="shared" si="126"/>
        <v>Fri</v>
      </c>
      <c r="CY49" s="13" t="str">
        <f t="shared" si="126"/>
        <v>Sat</v>
      </c>
    </row>
    <row r="50" spans="2:103" x14ac:dyDescent="0.25">
      <c r="B50" s="12" t="s">
        <v>3</v>
      </c>
      <c r="C50" s="13" t="str">
        <f>C$10</f>
        <v>Sun</v>
      </c>
      <c r="D50" s="13" t="str">
        <f t="shared" ref="D50:I50" si="127">D$10</f>
        <v>Mon</v>
      </c>
      <c r="E50" s="13" t="str">
        <f t="shared" si="127"/>
        <v>Tue</v>
      </c>
      <c r="F50" s="13" t="str">
        <f t="shared" si="127"/>
        <v>Wed</v>
      </c>
      <c r="G50" s="13" t="str">
        <f t="shared" si="127"/>
        <v>Thu</v>
      </c>
      <c r="H50" s="13" t="str">
        <f t="shared" si="127"/>
        <v>Fri</v>
      </c>
      <c r="I50" s="13" t="str">
        <f t="shared" si="127"/>
        <v>Sat</v>
      </c>
      <c r="AA50" s="6"/>
      <c r="AB50" s="12" t="s">
        <v>3</v>
      </c>
      <c r="AC50" s="13" t="str">
        <f>AC$10</f>
        <v>Sun</v>
      </c>
      <c r="AD50" s="13" t="str">
        <f t="shared" ref="AD50:AI50" si="128">AD$10</f>
        <v>Mon</v>
      </c>
      <c r="AE50" s="13" t="str">
        <f t="shared" si="128"/>
        <v>Tue</v>
      </c>
      <c r="AF50" s="13" t="str">
        <f t="shared" si="128"/>
        <v>Wed</v>
      </c>
      <c r="AG50" s="13" t="str">
        <f t="shared" si="128"/>
        <v>Thu</v>
      </c>
      <c r="AH50" s="13" t="str">
        <f t="shared" si="128"/>
        <v>Fri</v>
      </c>
      <c r="AI50" s="13" t="str">
        <f t="shared" si="128"/>
        <v>Sat</v>
      </c>
      <c r="BA50" s="6"/>
      <c r="BB50" s="12" t="s">
        <v>3</v>
      </c>
      <c r="BC50" s="13" t="str">
        <f>BC$10</f>
        <v>Sun</v>
      </c>
      <c r="BD50" s="13" t="str">
        <f t="shared" ref="BD50:BI50" si="129">BD$10</f>
        <v>Mon</v>
      </c>
      <c r="BE50" s="13" t="str">
        <f t="shared" si="129"/>
        <v>Tue</v>
      </c>
      <c r="BF50" s="13" t="str">
        <f t="shared" si="129"/>
        <v>Wed</v>
      </c>
      <c r="BG50" s="13" t="str">
        <f t="shared" si="129"/>
        <v>Thu</v>
      </c>
      <c r="BH50" s="13" t="str">
        <f t="shared" si="129"/>
        <v>Fri</v>
      </c>
      <c r="BI50" s="13" t="str">
        <f t="shared" si="129"/>
        <v>Sat</v>
      </c>
      <c r="CA50" s="6"/>
      <c r="CB50" s="12" t="s">
        <v>3</v>
      </c>
      <c r="CC50" s="13" t="str">
        <f>CC$10</f>
        <v>Sun</v>
      </c>
      <c r="CD50" s="13" t="str">
        <f t="shared" ref="CD50:CI50" si="130">CD$10</f>
        <v>Mon</v>
      </c>
      <c r="CE50" s="13" t="str">
        <f t="shared" si="130"/>
        <v>Tue</v>
      </c>
      <c r="CF50" s="13" t="str">
        <f t="shared" si="130"/>
        <v>Wed</v>
      </c>
      <c r="CG50" s="13" t="str">
        <f t="shared" si="130"/>
        <v>Thu</v>
      </c>
      <c r="CH50" s="13" t="str">
        <f t="shared" si="130"/>
        <v>Fri</v>
      </c>
      <c r="CI50" s="13" t="str">
        <f t="shared" si="130"/>
        <v>Sat</v>
      </c>
    </row>
    <row r="51" spans="2:103" x14ac:dyDescent="0.25">
      <c r="B51" s="15">
        <f>B31</f>
        <v>41605</v>
      </c>
      <c r="C51" s="30">
        <f>IF(C11=0,0,C$14/C11)</f>
        <v>0</v>
      </c>
      <c r="D51" s="30">
        <f t="shared" ref="D51:I51" si="131">IF(D11=0,0,D$14/D11)</f>
        <v>1.0836467510803967</v>
      </c>
      <c r="E51" s="30">
        <f t="shared" si="131"/>
        <v>0.81013746073327664</v>
      </c>
      <c r="F51" s="30">
        <f t="shared" si="131"/>
        <v>1.6813034923520487</v>
      </c>
      <c r="G51" s="30">
        <f t="shared" si="131"/>
        <v>0</v>
      </c>
      <c r="H51" s="30">
        <f t="shared" si="131"/>
        <v>4.8456827852113058</v>
      </c>
      <c r="I51" s="30">
        <f t="shared" si="131"/>
        <v>0</v>
      </c>
      <c r="J51" s="9"/>
      <c r="K51" s="31">
        <f t="shared" ref="K51:K60" si="132">IF(J11=0,0,IF(S51&lt;MaxStdDev,1,0))</f>
        <v>0</v>
      </c>
      <c r="L51" s="31">
        <f t="shared" ref="L51:L60" si="133">IF(J11=0,0,IF(T51&lt;MaxStdDev,1,0))</f>
        <v>0</v>
      </c>
      <c r="M51" s="31">
        <f t="shared" ref="M51:M60" si="134">IF(J11=0,0,IF(U51&lt;MaxStdDev,1,0))</f>
        <v>0</v>
      </c>
      <c r="N51" s="31">
        <f t="shared" ref="N51:N60" si="135">IF(J11=0,0,IF(V51&lt;MaxStdDev,1,0))</f>
        <v>0</v>
      </c>
      <c r="O51" s="31">
        <f t="shared" ref="O51:O60" si="136">IF(J11=0,0,IF(W51&lt;MaxStdDev,1,0))</f>
        <v>0</v>
      </c>
      <c r="P51" s="31">
        <f t="shared" ref="P51:P60" si="137">IF(J11=0,0,IF(X51&lt;MaxStdDev,1,0))</f>
        <v>0</v>
      </c>
      <c r="Q51" s="31">
        <f t="shared" ref="Q51:Q60" si="138">IF(J11=0,0,IF(Y51&lt;MaxStdDev,1,0))</f>
        <v>0</v>
      </c>
      <c r="S51" s="32">
        <f t="shared" ref="S51:S60" si="139">IF(C$63=0,0,ABS(C51-C$61)/C$63)</f>
        <v>0</v>
      </c>
      <c r="T51" s="32">
        <f t="shared" ref="T51:T60" si="140">IF(D$63=0,0,ABS(D51-D$61)/D$63)</f>
        <v>0.69601888728553829</v>
      </c>
      <c r="U51" s="32">
        <f t="shared" ref="U51:U60" si="141">IF(E$63=0,0,ABS(E51-E$61)/E$63)</f>
        <v>2.0101634621916258</v>
      </c>
      <c r="V51" s="32">
        <f t="shared" ref="V51:V60" si="142">IF(F$63=0,0,ABS(F51-F$61)/F$63)</f>
        <v>4.394464533719411</v>
      </c>
      <c r="W51" s="32">
        <f t="shared" ref="W51:W60" si="143">IF(G$63=0,0,ABS(G51-G$61)/G$63)</f>
        <v>17.908627029482219</v>
      </c>
      <c r="X51" s="32">
        <f t="shared" ref="X51:X60" si="144">IF(H$63=0,0,ABS(H51-H$61)/H$63)</f>
        <v>2.9537736789354687</v>
      </c>
      <c r="Y51" s="32">
        <f t="shared" ref="Y51:Y60" si="145">IF(I$63=0,0,ABS(I51-I$61)/I$63)</f>
        <v>0</v>
      </c>
      <c r="AA51" s="6"/>
      <c r="AB51" s="15">
        <f>AB31</f>
        <v>37587</v>
      </c>
      <c r="AC51" s="30">
        <f>IF(AC11=0,0,AC$14/AC11)</f>
        <v>0</v>
      </c>
      <c r="AD51" s="30">
        <f t="shared" ref="AD51:AI51" si="146">IF(AD11=0,0,AD$14/AD11)</f>
        <v>0.80098801121279029</v>
      </c>
      <c r="AE51" s="30">
        <f t="shared" si="146"/>
        <v>0.83498023581768765</v>
      </c>
      <c r="AF51" s="30">
        <f t="shared" si="146"/>
        <v>1.0661919641989936</v>
      </c>
      <c r="AG51" s="30">
        <f t="shared" si="146"/>
        <v>0</v>
      </c>
      <c r="AH51" s="30">
        <f t="shared" si="146"/>
        <v>2.9114262216258653</v>
      </c>
      <c r="AI51" s="30">
        <f t="shared" si="146"/>
        <v>0</v>
      </c>
      <c r="AJ51" s="9"/>
      <c r="AK51" s="31">
        <f t="shared" ref="AK51:AK60" si="147">IF(AJ11=0,0,IF(AS51&lt;MaxStdDev,1,0))</f>
        <v>1</v>
      </c>
      <c r="AL51" s="31">
        <f t="shared" ref="AL51:AL60" si="148">IF(AJ11=0,0,IF(AT51&lt;MaxStdDev,1,0))</f>
        <v>1</v>
      </c>
      <c r="AM51" s="31">
        <f t="shared" ref="AM51:AM60" si="149">IF(AJ11=0,0,IF(AU51&lt;MaxStdDev,1,0))</f>
        <v>1</v>
      </c>
      <c r="AN51" s="31">
        <f t="shared" ref="AN51:AN60" si="150">IF(AJ11=0,0,IF(AV51&lt;MaxStdDev,1,0))</f>
        <v>0</v>
      </c>
      <c r="AO51" s="31">
        <f t="shared" ref="AO51:AO60" si="151">IF(AJ11=0,0,IF(AW51&lt;MaxStdDev,1,0))</f>
        <v>0</v>
      </c>
      <c r="AP51" s="31">
        <f t="shared" ref="AP51:AP60" si="152">IF(AJ11=0,0,IF(AX51&lt;MaxStdDev,1,0))</f>
        <v>0</v>
      </c>
      <c r="AQ51" s="31">
        <f t="shared" ref="AQ51:AQ60" si="153">IF(AJ11=0,0,IF(AY51&lt;MaxStdDev,1,0))</f>
        <v>1</v>
      </c>
      <c r="AS51" s="32">
        <f t="shared" ref="AS51:AS60" si="154">IF(AC$63=0,0,ABS(AC51-AC$61)/AC$63)</f>
        <v>0</v>
      </c>
      <c r="AT51" s="32">
        <f t="shared" ref="AT51:AT60" si="155">IF(AD$63=0,0,ABS(AD51-AD$61)/AD$63)</f>
        <v>6.4381178467300126E-2</v>
      </c>
      <c r="AU51" s="32">
        <f t="shared" ref="AU51:AU60" si="156">IF(AE$63=0,0,ABS(AE51-AE$61)/AE$63)</f>
        <v>1.401897469348097</v>
      </c>
      <c r="AV51" s="32">
        <f t="shared" ref="AV51:AV60" si="157">IF(AF$63=0,0,ABS(AF51-AF$61)/AF$63)</f>
        <v>2.482529879668411</v>
      </c>
      <c r="AW51" s="32">
        <f t="shared" ref="AW51:AW60" si="158">IF(AG$63=0,0,ABS(AG51-AG$61)/AG$63)</f>
        <v>7.6006406276222531</v>
      </c>
      <c r="AX51" s="32">
        <f t="shared" ref="AX51:AX60" si="159">IF(AH$63=0,0,ABS(AH51-AH$61)/AH$63)</f>
        <v>8.8700364120595996</v>
      </c>
      <c r="AY51" s="32">
        <f t="shared" ref="AY51:AY60" si="160">IF(AI$63=0,0,ABS(AI51-AI$61)/AI$63)</f>
        <v>0</v>
      </c>
      <c r="BA51" s="6"/>
      <c r="BB51" s="15">
        <f>BB31</f>
        <v>35396</v>
      </c>
      <c r="BC51" s="30">
        <f>IF(BC11=0,0,BC$14/BC11)</f>
        <v>0</v>
      </c>
      <c r="BD51" s="30">
        <f t="shared" ref="BD51:BI51" si="161">IF(BD11=0,0,BD$14/BD11)</f>
        <v>0.89816758440731392</v>
      </c>
      <c r="BE51" s="30">
        <f t="shared" si="161"/>
        <v>0.96191193639295192</v>
      </c>
      <c r="BF51" s="30">
        <f t="shared" si="161"/>
        <v>1.3243777573517486</v>
      </c>
      <c r="BG51" s="30">
        <f t="shared" si="161"/>
        <v>0</v>
      </c>
      <c r="BH51" s="30">
        <f t="shared" si="161"/>
        <v>4.3622130102104615</v>
      </c>
      <c r="BI51" s="30">
        <f t="shared" si="161"/>
        <v>0</v>
      </c>
      <c r="BJ51" s="9"/>
      <c r="BK51" s="31">
        <f t="shared" ref="BK51:BK60" si="162">IF(BJ11=0,0,IF(BS51&lt;MaxStdDev,1,0))</f>
        <v>1</v>
      </c>
      <c r="BL51" s="31">
        <f t="shared" ref="BL51:BL60" si="163">IF(BJ11=0,0,IF(BT51&lt;MaxStdDev,1,0))</f>
        <v>1</v>
      </c>
      <c r="BM51" s="31">
        <f t="shared" ref="BM51:BM60" si="164">IF(BJ11=0,0,IF(BU51&lt;MaxStdDev,1,0))</f>
        <v>1</v>
      </c>
      <c r="BN51" s="31">
        <f t="shared" ref="BN51:BN60" si="165">IF(BJ11=0,0,IF(BV51&lt;MaxStdDev,1,0))</f>
        <v>0</v>
      </c>
      <c r="BO51" s="31">
        <f t="shared" ref="BO51:BO60" si="166">IF(BJ11=0,0,IF(BW51&lt;MaxStdDev,1,0))</f>
        <v>0</v>
      </c>
      <c r="BP51" s="31">
        <f t="shared" ref="BP51:BP60" si="167">IF(BJ11=0,0,IF(BX51&lt;MaxStdDev,1,0))</f>
        <v>0</v>
      </c>
      <c r="BQ51" s="31">
        <f t="shared" ref="BQ51:BQ60" si="168">IF(BJ11=0,0,IF(BY51&lt;MaxStdDev,1,0))</f>
        <v>1</v>
      </c>
      <c r="BS51" s="32">
        <f t="shared" ref="BS51:BS60" si="169">IF(BC$63=0,0,ABS(BC51-BC$61)/BC$63)</f>
        <v>0</v>
      </c>
      <c r="BT51" s="32">
        <f t="shared" ref="BT51:BT60" si="170">IF(BD$63=0,0,ABS(BD51-BD$61)/BD$63)</f>
        <v>1.4408664656370567</v>
      </c>
      <c r="BU51" s="32">
        <f t="shared" ref="BU51:BU60" si="171">IF(BE$63=0,0,ABS(BE51-BE$61)/BE$63)</f>
        <v>0.82466129977530989</v>
      </c>
      <c r="BV51" s="32">
        <f t="shared" ref="BV51:BV60" si="172">IF(BF$63=0,0,ABS(BF51-BF$61)/BF$63)</f>
        <v>7.1529896155870931</v>
      </c>
      <c r="BW51" s="32">
        <f t="shared" ref="BW51:BW60" si="173">IF(BG$63=0,0,ABS(BG51-BG$61)/BG$63)</f>
        <v>8.4532458647158766</v>
      </c>
      <c r="BX51" s="32">
        <f t="shared" ref="BX51:BX60" si="174">IF(BH$63=0,0,ABS(BH51-BH$61)/BH$63)</f>
        <v>20.399672104172936</v>
      </c>
      <c r="BY51" s="32">
        <f t="shared" ref="BY51:BY60" si="175">IF(BI$63=0,0,ABS(BI51-BI$61)/BI$63)</f>
        <v>0</v>
      </c>
      <c r="CA51" s="6"/>
      <c r="CB51" s="15">
        <f>CB31</f>
        <v>33569</v>
      </c>
      <c r="CC51" s="30">
        <f>IF(CC11=0,0,CC$14/CC11)</f>
        <v>0</v>
      </c>
      <c r="CD51" s="30">
        <f t="shared" ref="CD51:CI51" si="176">IF(CD11=0,0,CD$14/CD11)</f>
        <v>0.99770278167684001</v>
      </c>
      <c r="CE51" s="30">
        <f t="shared" si="176"/>
        <v>0.89672425586141269</v>
      </c>
      <c r="CF51" s="30">
        <f t="shared" si="176"/>
        <v>1.1617169753848395</v>
      </c>
      <c r="CG51" s="30">
        <f t="shared" si="176"/>
        <v>0</v>
      </c>
      <c r="CH51" s="30">
        <f t="shared" si="176"/>
        <v>4.0442802400382041</v>
      </c>
      <c r="CI51" s="30">
        <f t="shared" si="176"/>
        <v>0</v>
      </c>
      <c r="CJ51" s="9"/>
      <c r="CK51" s="31">
        <f t="shared" ref="CK51:CK60" si="177">IF(CJ11=0,0,IF(CS51&lt;MaxStdDev,1,0))</f>
        <v>1</v>
      </c>
      <c r="CL51" s="31">
        <f t="shared" ref="CL51:CL60" si="178">IF(CJ11=0,0,IF(CT51&lt;MaxStdDev,1,0))</f>
        <v>1</v>
      </c>
      <c r="CM51" s="31">
        <f t="shared" ref="CM51:CM60" si="179">IF(CJ11=0,0,IF(CU51&lt;MaxStdDev,1,0))</f>
        <v>1</v>
      </c>
      <c r="CN51" s="31">
        <f t="shared" ref="CN51:CN60" si="180">IF(CJ11=0,0,IF(CV51&lt;MaxStdDev,1,0))</f>
        <v>0</v>
      </c>
      <c r="CO51" s="31">
        <f t="shared" ref="CO51:CO60" si="181">IF(CJ11=0,0,IF(CW51&lt;MaxStdDev,1,0))</f>
        <v>0</v>
      </c>
      <c r="CP51" s="31">
        <f t="shared" ref="CP51:CP60" si="182">IF(CJ11=0,0,IF(CX51&lt;MaxStdDev,1,0))</f>
        <v>0</v>
      </c>
      <c r="CQ51" s="31">
        <f t="shared" ref="CQ51:CQ60" si="183">IF(CJ11=0,0,IF(CY51&lt;MaxStdDev,1,0))</f>
        <v>1</v>
      </c>
      <c r="CS51" s="32">
        <f t="shared" ref="CS51:CS60" si="184">IF(CC$63=0,0,ABS(CC51-CC$61)/CC$63)</f>
        <v>0</v>
      </c>
      <c r="CT51" s="32">
        <f t="shared" ref="CT51:CT60" si="185">IF(CD$63=0,0,ABS(CD51-CD$61)/CD$63)</f>
        <v>0.90002105521431364</v>
      </c>
      <c r="CU51" s="32">
        <f t="shared" ref="CU51:CU60" si="186">IF(CE$63=0,0,ABS(CE51-CE$61)/CE$63)</f>
        <v>0.12213768100461879</v>
      </c>
      <c r="CV51" s="32">
        <f t="shared" ref="CV51:CV60" si="187">IF(CF$63=0,0,ABS(CF51-CF$61)/CF$63)</f>
        <v>2.3588040548950682</v>
      </c>
      <c r="CW51" s="32">
        <f t="shared" ref="CW51:CW60" si="188">IF(CG$63=0,0,ABS(CG51-CG$61)/CG$63)</f>
        <v>3.7934332495779759</v>
      </c>
      <c r="CX51" s="32">
        <f t="shared" ref="CX51:CX60" si="189">IF(CH$63=0,0,ABS(CH51-CH$61)/CH$63)</f>
        <v>9.4247472958363936</v>
      </c>
      <c r="CY51" s="32">
        <f t="shared" ref="CY51:CY60" si="190">IF(CI$63=0,0,ABS(CI51-CI$61)/CI$63)</f>
        <v>0</v>
      </c>
    </row>
    <row r="52" spans="2:103" x14ac:dyDescent="0.25">
      <c r="B52" s="15">
        <f t="shared" ref="B52:B60" si="191">+B51+7</f>
        <v>41612</v>
      </c>
      <c r="C52" s="30">
        <f t="shared" ref="C52:I60" si="192">IF(C12=0,0,C$14/C12)</f>
        <v>0</v>
      </c>
      <c r="D52" s="30">
        <f t="shared" si="192"/>
        <v>1.0248975809301537</v>
      </c>
      <c r="E52" s="30">
        <f t="shared" si="192"/>
        <v>0.83680464860618498</v>
      </c>
      <c r="F52" s="30">
        <f t="shared" si="192"/>
        <v>1.1765811081898987</v>
      </c>
      <c r="G52" s="30">
        <f t="shared" si="192"/>
        <v>1.0240621945537649</v>
      </c>
      <c r="H52" s="30">
        <f t="shared" si="192"/>
        <v>3.200652563322091</v>
      </c>
      <c r="I52" s="30">
        <f t="shared" si="192"/>
        <v>0</v>
      </c>
      <c r="J52" s="9"/>
      <c r="K52" s="31">
        <f t="shared" si="132"/>
        <v>1</v>
      </c>
      <c r="L52" s="31">
        <f t="shared" si="133"/>
        <v>1</v>
      </c>
      <c r="M52" s="31">
        <f t="shared" si="134"/>
        <v>0</v>
      </c>
      <c r="N52" s="31">
        <f t="shared" si="135"/>
        <v>1</v>
      </c>
      <c r="O52" s="31">
        <f t="shared" si="136"/>
        <v>1</v>
      </c>
      <c r="P52" s="31">
        <f t="shared" si="137"/>
        <v>1</v>
      </c>
      <c r="Q52" s="31">
        <f t="shared" si="138"/>
        <v>1</v>
      </c>
      <c r="S52" s="32">
        <f t="shared" si="139"/>
        <v>0</v>
      </c>
      <c r="T52" s="32">
        <f t="shared" si="140"/>
        <v>0.53738677887573394</v>
      </c>
      <c r="U52" s="32">
        <f t="shared" si="141"/>
        <v>1.6306378130476953</v>
      </c>
      <c r="V52" s="32">
        <f t="shared" si="142"/>
        <v>9.6035873713312014E-2</v>
      </c>
      <c r="W52" s="32">
        <f t="shared" si="143"/>
        <v>0.65394149643468202</v>
      </c>
      <c r="X52" s="32">
        <f t="shared" si="144"/>
        <v>0.88014892865261174</v>
      </c>
      <c r="Y52" s="32">
        <f t="shared" si="145"/>
        <v>0</v>
      </c>
      <c r="AA52" s="6"/>
      <c r="AB52" s="15">
        <f t="shared" ref="AB52:AB60" si="193">+AB51+7</f>
        <v>37594</v>
      </c>
      <c r="AC52" s="30">
        <f t="shared" ref="AC52:AI60" si="194">IF(AC12=0,0,AC$14/AC12)</f>
        <v>0</v>
      </c>
      <c r="AD52" s="30">
        <f t="shared" si="194"/>
        <v>0.78838488409075946</v>
      </c>
      <c r="AE52" s="30">
        <f t="shared" si="194"/>
        <v>0.86525816428815072</v>
      </c>
      <c r="AF52" s="30">
        <f t="shared" si="194"/>
        <v>0.91015649426182466</v>
      </c>
      <c r="AG52" s="30">
        <f t="shared" si="194"/>
        <v>1.0973278272171862</v>
      </c>
      <c r="AH52" s="30">
        <f t="shared" si="194"/>
        <v>1.4666416401476414</v>
      </c>
      <c r="AI52" s="30">
        <f t="shared" si="194"/>
        <v>0</v>
      </c>
      <c r="AJ52" s="9"/>
      <c r="AK52" s="31">
        <f t="shared" si="147"/>
        <v>1</v>
      </c>
      <c r="AL52" s="31">
        <f t="shared" si="148"/>
        <v>1</v>
      </c>
      <c r="AM52" s="31">
        <f t="shared" si="149"/>
        <v>1</v>
      </c>
      <c r="AN52" s="31">
        <f t="shared" si="150"/>
        <v>1</v>
      </c>
      <c r="AO52" s="31">
        <f t="shared" si="151"/>
        <v>0</v>
      </c>
      <c r="AP52" s="31">
        <f t="shared" si="152"/>
        <v>1</v>
      </c>
      <c r="AQ52" s="31">
        <f t="shared" si="153"/>
        <v>1</v>
      </c>
      <c r="AS52" s="32">
        <f t="shared" si="154"/>
        <v>0</v>
      </c>
      <c r="AT52" s="32">
        <f t="shared" si="155"/>
        <v>0.10066673874389302</v>
      </c>
      <c r="AU52" s="32">
        <f t="shared" si="156"/>
        <v>0.98944812667730364</v>
      </c>
      <c r="AV52" s="32">
        <f t="shared" si="157"/>
        <v>0.43310690927826356</v>
      </c>
      <c r="AW52" s="32">
        <f t="shared" si="158"/>
        <v>2.010814556885292</v>
      </c>
      <c r="AX52" s="32">
        <f t="shared" si="159"/>
        <v>0.15118497337848563</v>
      </c>
      <c r="AY52" s="32">
        <f t="shared" si="160"/>
        <v>0</v>
      </c>
      <c r="BA52" s="6"/>
      <c r="BB52" s="15">
        <f t="shared" ref="BB52:BB60" si="195">+BB51+7</f>
        <v>35403</v>
      </c>
      <c r="BC52" s="30">
        <f t="shared" ref="BC52:BI60" si="196">IF(BC12=0,0,BC$14/BC12)</f>
        <v>0</v>
      </c>
      <c r="BD52" s="30">
        <f t="shared" si="196"/>
        <v>1.0815412755796185</v>
      </c>
      <c r="BE52" s="30">
        <f t="shared" si="196"/>
        <v>1.0073197584038465</v>
      </c>
      <c r="BF52" s="30">
        <f t="shared" si="196"/>
        <v>1.0043154494963529</v>
      </c>
      <c r="BG52" s="30">
        <f t="shared" si="196"/>
        <v>1.0884561707205231</v>
      </c>
      <c r="BH52" s="30">
        <f t="shared" si="196"/>
        <v>1.2969845665193172</v>
      </c>
      <c r="BI52" s="30">
        <f t="shared" si="196"/>
        <v>0</v>
      </c>
      <c r="BJ52" s="9"/>
      <c r="BK52" s="31">
        <f t="shared" si="162"/>
        <v>1</v>
      </c>
      <c r="BL52" s="31">
        <f t="shared" si="163"/>
        <v>1</v>
      </c>
      <c r="BM52" s="31">
        <f t="shared" si="164"/>
        <v>1</v>
      </c>
      <c r="BN52" s="31">
        <f t="shared" si="165"/>
        <v>0</v>
      </c>
      <c r="BO52" s="31">
        <f t="shared" si="166"/>
        <v>0</v>
      </c>
      <c r="BP52" s="31">
        <f t="shared" si="167"/>
        <v>0</v>
      </c>
      <c r="BQ52" s="31">
        <f t="shared" si="168"/>
        <v>1</v>
      </c>
      <c r="BS52" s="32">
        <f t="shared" si="169"/>
        <v>0</v>
      </c>
      <c r="BT52" s="32">
        <f t="shared" si="170"/>
        <v>0.43556637689986827</v>
      </c>
      <c r="BU52" s="32">
        <f t="shared" si="171"/>
        <v>0.25437985883652986</v>
      </c>
      <c r="BV52" s="32">
        <f t="shared" si="172"/>
        <v>1.8654438236770023</v>
      </c>
      <c r="BW52" s="32">
        <f t="shared" si="173"/>
        <v>1.9051713899757878</v>
      </c>
      <c r="BX52" s="32">
        <f t="shared" si="174"/>
        <v>2.1541259778701081</v>
      </c>
      <c r="BY52" s="32">
        <f t="shared" si="175"/>
        <v>0</v>
      </c>
      <c r="CA52" s="6"/>
      <c r="CB52" s="15">
        <f t="shared" ref="CB52:CB60" si="197">+CB51+7</f>
        <v>33576</v>
      </c>
      <c r="CC52" s="30">
        <f t="shared" ref="CC52:CI60" si="198">IF(CC12=0,0,CC$14/CC12)</f>
        <v>0</v>
      </c>
      <c r="CD52" s="30">
        <f t="shared" si="198"/>
        <v>0.93176621771315615</v>
      </c>
      <c r="CE52" s="30">
        <f t="shared" si="198"/>
        <v>1.02506456192256</v>
      </c>
      <c r="CF52" s="30">
        <f t="shared" si="198"/>
        <v>1.0352636774264201</v>
      </c>
      <c r="CG52" s="30">
        <f t="shared" si="198"/>
        <v>1.2002459324064807</v>
      </c>
      <c r="CH52" s="30">
        <f t="shared" si="198"/>
        <v>1.6102972687539572</v>
      </c>
      <c r="CI52" s="30">
        <f t="shared" si="198"/>
        <v>0</v>
      </c>
      <c r="CJ52" s="9"/>
      <c r="CK52" s="31">
        <f t="shared" si="177"/>
        <v>1</v>
      </c>
      <c r="CL52" s="31">
        <f t="shared" si="178"/>
        <v>1</v>
      </c>
      <c r="CM52" s="31">
        <f t="shared" si="179"/>
        <v>1</v>
      </c>
      <c r="CN52" s="31">
        <f t="shared" si="180"/>
        <v>0</v>
      </c>
      <c r="CO52" s="31">
        <f t="shared" si="181"/>
        <v>0</v>
      </c>
      <c r="CP52" s="31">
        <f t="shared" si="182"/>
        <v>1</v>
      </c>
      <c r="CQ52" s="31">
        <f t="shared" si="183"/>
        <v>1</v>
      </c>
      <c r="CS52" s="32">
        <f t="shared" si="184"/>
        <v>0</v>
      </c>
      <c r="CT52" s="32">
        <f t="shared" si="185"/>
        <v>0.27392394178383705</v>
      </c>
      <c r="CU52" s="32">
        <f t="shared" si="186"/>
        <v>1.1906991693706175</v>
      </c>
      <c r="CV52" s="32">
        <f t="shared" si="187"/>
        <v>1.5673209197797462</v>
      </c>
      <c r="CW52" s="32">
        <f t="shared" si="188"/>
        <v>1.7939954911081148</v>
      </c>
      <c r="CX52" s="32">
        <f t="shared" si="189"/>
        <v>0.31554282385917704</v>
      </c>
      <c r="CY52" s="32">
        <f t="shared" si="190"/>
        <v>0</v>
      </c>
    </row>
    <row r="53" spans="2:103" x14ac:dyDescent="0.25">
      <c r="B53" s="15">
        <f t="shared" si="191"/>
        <v>41619</v>
      </c>
      <c r="C53" s="30">
        <f t="shared" si="192"/>
        <v>0</v>
      </c>
      <c r="D53" s="30">
        <f t="shared" si="192"/>
        <v>0.9891344517886963</v>
      </c>
      <c r="E53" s="30">
        <f t="shared" si="192"/>
        <v>1.0182036040726286</v>
      </c>
      <c r="F53" s="30">
        <f t="shared" si="192"/>
        <v>1.2121773756605785</v>
      </c>
      <c r="G53" s="30">
        <f t="shared" si="192"/>
        <v>0.93252445701828601</v>
      </c>
      <c r="H53" s="30">
        <f t="shared" si="192"/>
        <v>3.2419228699326514</v>
      </c>
      <c r="I53" s="30">
        <f t="shared" si="192"/>
        <v>0</v>
      </c>
      <c r="J53" s="9"/>
      <c r="K53" s="31">
        <f t="shared" si="132"/>
        <v>1</v>
      </c>
      <c r="L53" s="31">
        <f t="shared" si="133"/>
        <v>1</v>
      </c>
      <c r="M53" s="31">
        <f t="shared" si="134"/>
        <v>1</v>
      </c>
      <c r="N53" s="31">
        <f t="shared" si="135"/>
        <v>1</v>
      </c>
      <c r="O53" s="31">
        <f t="shared" si="136"/>
        <v>1</v>
      </c>
      <c r="P53" s="31">
        <f t="shared" si="137"/>
        <v>1</v>
      </c>
      <c r="Q53" s="31">
        <f t="shared" si="138"/>
        <v>1</v>
      </c>
      <c r="S53" s="32">
        <f t="shared" si="139"/>
        <v>0</v>
      </c>
      <c r="T53" s="32">
        <f t="shared" si="140"/>
        <v>0.44082063905566282</v>
      </c>
      <c r="U53" s="32">
        <f t="shared" si="141"/>
        <v>0.95102009012305389</v>
      </c>
      <c r="V53" s="32">
        <f t="shared" si="142"/>
        <v>0.22066308515200164</v>
      </c>
      <c r="W53" s="32">
        <f t="shared" si="143"/>
        <v>1.0053088252219418</v>
      </c>
      <c r="X53" s="32">
        <f t="shared" si="144"/>
        <v>0.93217175966245058</v>
      </c>
      <c r="Y53" s="32">
        <f t="shared" si="145"/>
        <v>0</v>
      </c>
      <c r="AA53" s="6"/>
      <c r="AB53" s="15">
        <f t="shared" si="193"/>
        <v>37601</v>
      </c>
      <c r="AC53" s="30">
        <f t="shared" si="194"/>
        <v>0</v>
      </c>
      <c r="AD53" s="30">
        <f t="shared" si="194"/>
        <v>0.96242969541512169</v>
      </c>
      <c r="AE53" s="30">
        <f t="shared" si="194"/>
        <v>1.0013268733609484</v>
      </c>
      <c r="AF53" s="30">
        <f t="shared" si="194"/>
        <v>1.1142082151703432</v>
      </c>
      <c r="AG53" s="30">
        <f t="shared" si="194"/>
        <v>1.0962413033406093</v>
      </c>
      <c r="AH53" s="30">
        <f t="shared" si="194"/>
        <v>1.4062327439026396</v>
      </c>
      <c r="AI53" s="30">
        <f t="shared" si="194"/>
        <v>0</v>
      </c>
      <c r="AJ53" s="9"/>
      <c r="AK53" s="31">
        <f t="shared" si="147"/>
        <v>1</v>
      </c>
      <c r="AL53" s="31">
        <f t="shared" si="148"/>
        <v>1</v>
      </c>
      <c r="AM53" s="31">
        <f t="shared" si="149"/>
        <v>1</v>
      </c>
      <c r="AN53" s="31">
        <f t="shared" si="150"/>
        <v>0</v>
      </c>
      <c r="AO53" s="31">
        <f t="shared" si="151"/>
        <v>0</v>
      </c>
      <c r="AP53" s="31">
        <f t="shared" si="152"/>
        <v>1</v>
      </c>
      <c r="AQ53" s="31">
        <f t="shared" si="153"/>
        <v>1</v>
      </c>
      <c r="AS53" s="32">
        <f t="shared" si="154"/>
        <v>0</v>
      </c>
      <c r="AT53" s="32">
        <f t="shared" si="155"/>
        <v>0.40042425486347416</v>
      </c>
      <c r="AU53" s="32">
        <f t="shared" si="156"/>
        <v>0.86409511257985994</v>
      </c>
      <c r="AV53" s="32">
        <f t="shared" si="157"/>
        <v>3.1131916627381648</v>
      </c>
      <c r="AW53" s="32">
        <f t="shared" si="158"/>
        <v>2.0012977331179589</v>
      </c>
      <c r="AX53" s="32">
        <f t="shared" si="159"/>
        <v>0.52837755534703446</v>
      </c>
      <c r="AY53" s="32">
        <f t="shared" si="160"/>
        <v>0</v>
      </c>
      <c r="BA53" s="6"/>
      <c r="BB53" s="15">
        <f t="shared" si="195"/>
        <v>35410</v>
      </c>
      <c r="BC53" s="30">
        <f t="shared" si="196"/>
        <v>0</v>
      </c>
      <c r="BD53" s="30">
        <f t="shared" si="196"/>
        <v>1.1730654333183457</v>
      </c>
      <c r="BE53" s="30">
        <f t="shared" si="196"/>
        <v>1.1633623319817867</v>
      </c>
      <c r="BF53" s="30">
        <f t="shared" si="196"/>
        <v>0.99165770354447269</v>
      </c>
      <c r="BG53" s="30">
        <f t="shared" si="196"/>
        <v>1.0680827580785537</v>
      </c>
      <c r="BH53" s="30">
        <f t="shared" si="196"/>
        <v>1.4396912910370867</v>
      </c>
      <c r="BI53" s="30">
        <f t="shared" si="196"/>
        <v>0</v>
      </c>
      <c r="BJ53" s="9"/>
      <c r="BK53" s="31">
        <f t="shared" si="162"/>
        <v>1</v>
      </c>
      <c r="BL53" s="31">
        <f t="shared" si="163"/>
        <v>1</v>
      </c>
      <c r="BM53" s="31">
        <f t="shared" si="164"/>
        <v>0</v>
      </c>
      <c r="BN53" s="31">
        <f t="shared" si="165"/>
        <v>0</v>
      </c>
      <c r="BO53" s="31">
        <f t="shared" si="166"/>
        <v>0</v>
      </c>
      <c r="BP53" s="31">
        <f t="shared" si="167"/>
        <v>1</v>
      </c>
      <c r="BQ53" s="31">
        <f t="shared" si="168"/>
        <v>1</v>
      </c>
      <c r="BS53" s="32">
        <f t="shared" si="169"/>
        <v>0</v>
      </c>
      <c r="BT53" s="32">
        <f t="shared" si="170"/>
        <v>1.3721180401649409</v>
      </c>
      <c r="BU53" s="32">
        <f t="shared" si="171"/>
        <v>1.7053746452767207</v>
      </c>
      <c r="BV53" s="32">
        <f t="shared" si="172"/>
        <v>1.656333254577534</v>
      </c>
      <c r="BW53" s="32">
        <f t="shared" si="173"/>
        <v>1.7112854855871615</v>
      </c>
      <c r="BX53" s="32">
        <f t="shared" si="174"/>
        <v>1.1040970130312893</v>
      </c>
      <c r="BY53" s="32">
        <f t="shared" si="175"/>
        <v>0</v>
      </c>
      <c r="CA53" s="6"/>
      <c r="CB53" s="15">
        <f t="shared" si="197"/>
        <v>33583</v>
      </c>
      <c r="CC53" s="30">
        <f t="shared" si="198"/>
        <v>0</v>
      </c>
      <c r="CD53" s="30">
        <f t="shared" si="198"/>
        <v>1.0063566479354615</v>
      </c>
      <c r="CE53" s="30">
        <f t="shared" si="198"/>
        <v>0.99762279062987336</v>
      </c>
      <c r="CF53" s="30">
        <f t="shared" si="198"/>
        <v>0.93893045277682219</v>
      </c>
      <c r="CG53" s="30">
        <f t="shared" si="198"/>
        <v>1.0321463163325375</v>
      </c>
      <c r="CH53" s="30">
        <f t="shared" si="198"/>
        <v>1.5796728482352491</v>
      </c>
      <c r="CI53" s="30">
        <f t="shared" si="198"/>
        <v>0</v>
      </c>
      <c r="CJ53" s="9"/>
      <c r="CK53" s="31">
        <f t="shared" si="177"/>
        <v>1</v>
      </c>
      <c r="CL53" s="31">
        <f t="shared" si="178"/>
        <v>1</v>
      </c>
      <c r="CM53" s="31">
        <f t="shared" si="179"/>
        <v>1</v>
      </c>
      <c r="CN53" s="31">
        <f t="shared" si="180"/>
        <v>1</v>
      </c>
      <c r="CO53" s="31">
        <f t="shared" si="181"/>
        <v>1</v>
      </c>
      <c r="CP53" s="31">
        <f t="shared" si="182"/>
        <v>1</v>
      </c>
      <c r="CQ53" s="31">
        <f t="shared" si="183"/>
        <v>1</v>
      </c>
      <c r="CS53" s="32">
        <f t="shared" si="184"/>
        <v>0</v>
      </c>
      <c r="CT53" s="32">
        <f t="shared" si="185"/>
        <v>0.98219337901815207</v>
      </c>
      <c r="CU53" s="32">
        <f t="shared" si="186"/>
        <v>0.96221896018410025</v>
      </c>
      <c r="CV53" s="32">
        <f t="shared" si="187"/>
        <v>0.96436216826894117</v>
      </c>
      <c r="CW53" s="32">
        <f t="shared" si="188"/>
        <v>1.0114520133171325</v>
      </c>
      <c r="CX53" s="32">
        <f t="shared" si="189"/>
        <v>0.43809534132497785</v>
      </c>
      <c r="CY53" s="32">
        <f t="shared" si="190"/>
        <v>0</v>
      </c>
    </row>
    <row r="54" spans="2:103" x14ac:dyDescent="0.25">
      <c r="B54" s="18">
        <f t="shared" si="191"/>
        <v>41626</v>
      </c>
      <c r="C54" s="33">
        <f t="shared" si="192"/>
        <v>0</v>
      </c>
      <c r="D54" s="33">
        <f t="shared" si="192"/>
        <v>1</v>
      </c>
      <c r="E54" s="33">
        <f t="shared" si="192"/>
        <v>1</v>
      </c>
      <c r="F54" s="33">
        <f t="shared" si="192"/>
        <v>1</v>
      </c>
      <c r="G54" s="33">
        <f t="shared" si="192"/>
        <v>1</v>
      </c>
      <c r="H54" s="33">
        <f t="shared" si="192"/>
        <v>1</v>
      </c>
      <c r="I54" s="33">
        <f t="shared" si="192"/>
        <v>0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39"/>
        <v>0</v>
      </c>
      <c r="T54" s="35">
        <f t="shared" si="140"/>
        <v>0.47015934830686673</v>
      </c>
      <c r="U54" s="35">
        <f t="shared" si="141"/>
        <v>0.69194760428954927</v>
      </c>
      <c r="V54" s="35">
        <f t="shared" si="142"/>
        <v>1.6670728697996955</v>
      </c>
      <c r="W54" s="35">
        <f t="shared" si="143"/>
        <v>0.21778035537934229</v>
      </c>
      <c r="X54" s="35">
        <f t="shared" si="144"/>
        <v>1.8938594520793866</v>
      </c>
      <c r="Y54" s="35">
        <f t="shared" si="145"/>
        <v>0</v>
      </c>
      <c r="Z54" s="21"/>
      <c r="AA54" s="6"/>
      <c r="AB54" s="18">
        <f t="shared" si="193"/>
        <v>37608</v>
      </c>
      <c r="AC54" s="33">
        <f t="shared" si="194"/>
        <v>0</v>
      </c>
      <c r="AD54" s="33">
        <f t="shared" si="194"/>
        <v>1</v>
      </c>
      <c r="AE54" s="33">
        <f t="shared" si="194"/>
        <v>1</v>
      </c>
      <c r="AF54" s="33">
        <f t="shared" si="194"/>
        <v>1</v>
      </c>
      <c r="AG54" s="33">
        <f t="shared" si="194"/>
        <v>1</v>
      </c>
      <c r="AH54" s="33">
        <f t="shared" si="194"/>
        <v>1</v>
      </c>
      <c r="AI54" s="33">
        <f t="shared" si="194"/>
        <v>0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4"/>
        <v>0</v>
      </c>
      <c r="AT54" s="35">
        <f t="shared" si="155"/>
        <v>0.50859261168671988</v>
      </c>
      <c r="AU54" s="35">
        <f t="shared" si="156"/>
        <v>0.8460202946125599</v>
      </c>
      <c r="AV54" s="35">
        <f t="shared" si="157"/>
        <v>1.6131420927806963</v>
      </c>
      <c r="AW54" s="35">
        <f t="shared" si="158"/>
        <v>1.1583235999432788</v>
      </c>
      <c r="AX54" s="35">
        <f t="shared" si="159"/>
        <v>3.0648910008394763</v>
      </c>
      <c r="AY54" s="35">
        <f t="shared" si="160"/>
        <v>0</v>
      </c>
      <c r="AZ54" s="21"/>
      <c r="BA54" s="6"/>
      <c r="BB54" s="18">
        <f t="shared" si="195"/>
        <v>35417</v>
      </c>
      <c r="BC54" s="33">
        <f t="shared" si="196"/>
        <v>0</v>
      </c>
      <c r="BD54" s="33">
        <f t="shared" si="196"/>
        <v>1</v>
      </c>
      <c r="BE54" s="33">
        <f t="shared" si="196"/>
        <v>1</v>
      </c>
      <c r="BF54" s="33">
        <f t="shared" si="196"/>
        <v>1</v>
      </c>
      <c r="BG54" s="33">
        <f t="shared" si="196"/>
        <v>1</v>
      </c>
      <c r="BH54" s="33">
        <f t="shared" si="196"/>
        <v>1</v>
      </c>
      <c r="BI54" s="33">
        <f t="shared" si="196"/>
        <v>0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69"/>
        <v>0</v>
      </c>
      <c r="BT54" s="35">
        <f t="shared" si="170"/>
        <v>0.39883209401371361</v>
      </c>
      <c r="BU54" s="35">
        <f t="shared" si="171"/>
        <v>0.34630944684600928</v>
      </c>
      <c r="BV54" s="35">
        <f t="shared" si="172"/>
        <v>1.7941510276663255</v>
      </c>
      <c r="BW54" s="35">
        <f t="shared" si="173"/>
        <v>1.0633681555204402</v>
      </c>
      <c r="BX54" s="35">
        <f t="shared" si="174"/>
        <v>4.3393236131543089</v>
      </c>
      <c r="BY54" s="35">
        <f t="shared" si="175"/>
        <v>0</v>
      </c>
      <c r="BZ54" s="21"/>
      <c r="CA54" s="6"/>
      <c r="CB54" s="18">
        <f t="shared" si="197"/>
        <v>33590</v>
      </c>
      <c r="CC54" s="33">
        <f t="shared" si="198"/>
        <v>0</v>
      </c>
      <c r="CD54" s="33">
        <f t="shared" si="198"/>
        <v>1</v>
      </c>
      <c r="CE54" s="33">
        <f t="shared" si="198"/>
        <v>1</v>
      </c>
      <c r="CF54" s="33">
        <f t="shared" si="198"/>
        <v>1</v>
      </c>
      <c r="CG54" s="33">
        <f t="shared" si="198"/>
        <v>1</v>
      </c>
      <c r="CH54" s="33">
        <f t="shared" si="198"/>
        <v>1</v>
      </c>
      <c r="CI54" s="33">
        <f t="shared" si="198"/>
        <v>0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4"/>
        <v>0</v>
      </c>
      <c r="CT54" s="35">
        <f t="shared" si="185"/>
        <v>0.92183416882821434</v>
      </c>
      <c r="CU54" s="35">
        <f t="shared" si="186"/>
        <v>0.98201160725391368</v>
      </c>
      <c r="CV54" s="35">
        <f t="shared" si="187"/>
        <v>1.3466022322028035</v>
      </c>
      <c r="CW54" s="35">
        <f t="shared" si="188"/>
        <v>0.86180330638631208</v>
      </c>
      <c r="CX54" s="35">
        <f t="shared" si="189"/>
        <v>2.7578246832860196</v>
      </c>
      <c r="CY54" s="35">
        <f t="shared" si="190"/>
        <v>0</v>
      </c>
    </row>
    <row r="55" spans="2:103" x14ac:dyDescent="0.25">
      <c r="B55" s="15">
        <f t="shared" si="191"/>
        <v>41633</v>
      </c>
      <c r="C55" s="30">
        <f t="shared" si="192"/>
        <v>0</v>
      </c>
      <c r="D55" s="30">
        <f t="shared" si="192"/>
        <v>1.1390904616410886</v>
      </c>
      <c r="E55" s="30">
        <f t="shared" si="192"/>
        <v>2.4719723089144376</v>
      </c>
      <c r="F55" s="30">
        <f t="shared" si="192"/>
        <v>0</v>
      </c>
      <c r="G55" s="30">
        <f t="shared" si="192"/>
        <v>1.7144040620965033</v>
      </c>
      <c r="H55" s="30">
        <f t="shared" si="192"/>
        <v>5.0529312538871887</v>
      </c>
      <c r="I55" s="30">
        <f t="shared" si="192"/>
        <v>0</v>
      </c>
      <c r="J55" s="9"/>
      <c r="K55" s="31">
        <f t="shared" si="132"/>
        <v>0</v>
      </c>
      <c r="L55" s="31">
        <f t="shared" si="133"/>
        <v>0</v>
      </c>
      <c r="M55" s="31">
        <f t="shared" si="134"/>
        <v>0</v>
      </c>
      <c r="N55" s="31">
        <f t="shared" si="135"/>
        <v>0</v>
      </c>
      <c r="O55" s="31">
        <f t="shared" si="136"/>
        <v>0</v>
      </c>
      <c r="P55" s="31">
        <f t="shared" si="137"/>
        <v>0</v>
      </c>
      <c r="Q55" s="31">
        <f t="shared" si="138"/>
        <v>0</v>
      </c>
      <c r="S55" s="32">
        <f t="shared" si="139"/>
        <v>0</v>
      </c>
      <c r="T55" s="32">
        <f t="shared" si="140"/>
        <v>0.84572572879177754</v>
      </c>
      <c r="U55" s="32">
        <f t="shared" si="141"/>
        <v>21.640959878290364</v>
      </c>
      <c r="V55" s="32">
        <f t="shared" si="142"/>
        <v>10.564043854922636</v>
      </c>
      <c r="W55" s="32">
        <f t="shared" si="143"/>
        <v>13.167359422340496</v>
      </c>
      <c r="X55" s="32">
        <f t="shared" si="144"/>
        <v>3.2150184563177255</v>
      </c>
      <c r="Y55" s="32">
        <f t="shared" si="145"/>
        <v>0</v>
      </c>
      <c r="AA55" s="6"/>
      <c r="AB55" s="15">
        <f t="shared" si="193"/>
        <v>37615</v>
      </c>
      <c r="AC55" s="30">
        <f t="shared" si="194"/>
        <v>0</v>
      </c>
      <c r="AD55" s="30">
        <f t="shared" si="194"/>
        <v>1.1426619201484902</v>
      </c>
      <c r="AE55" s="30">
        <f t="shared" si="194"/>
        <v>2.7874789050146602</v>
      </c>
      <c r="AF55" s="30">
        <f t="shared" si="194"/>
        <v>0</v>
      </c>
      <c r="AG55" s="30">
        <f t="shared" si="194"/>
        <v>1.9215001281549737</v>
      </c>
      <c r="AH55" s="30">
        <f t="shared" si="194"/>
        <v>2.4355842426249614</v>
      </c>
      <c r="AI55" s="30">
        <f t="shared" si="194"/>
        <v>0</v>
      </c>
      <c r="AJ55" s="9"/>
      <c r="AK55" s="31">
        <f t="shared" si="147"/>
        <v>0</v>
      </c>
      <c r="AL55" s="31">
        <f t="shared" si="148"/>
        <v>0</v>
      </c>
      <c r="AM55" s="31">
        <f t="shared" si="149"/>
        <v>0</v>
      </c>
      <c r="AN55" s="31">
        <f t="shared" si="150"/>
        <v>0</v>
      </c>
      <c r="AO55" s="31">
        <f t="shared" si="151"/>
        <v>0</v>
      </c>
      <c r="AP55" s="31">
        <f t="shared" si="152"/>
        <v>0</v>
      </c>
      <c r="AQ55" s="31">
        <f t="shared" si="153"/>
        <v>0</v>
      </c>
      <c r="AS55" s="32">
        <f t="shared" si="154"/>
        <v>0</v>
      </c>
      <c r="AT55" s="32">
        <f t="shared" si="155"/>
        <v>0.91932937983957419</v>
      </c>
      <c r="AU55" s="32">
        <f t="shared" si="156"/>
        <v>25.195258721885015</v>
      </c>
      <c r="AV55" s="32">
        <f t="shared" si="157"/>
        <v>11.52119826723739</v>
      </c>
      <c r="AW55" s="32">
        <f t="shared" si="158"/>
        <v>9.2297102581497459</v>
      </c>
      <c r="AX55" s="32">
        <f t="shared" si="159"/>
        <v>5.8988835550294496</v>
      </c>
      <c r="AY55" s="32">
        <f t="shared" si="160"/>
        <v>0</v>
      </c>
      <c r="BA55" s="6"/>
      <c r="BB55" s="15">
        <f t="shared" si="195"/>
        <v>35424</v>
      </c>
      <c r="BC55" s="30">
        <f t="shared" si="196"/>
        <v>0</v>
      </c>
      <c r="BD55" s="30">
        <f t="shared" si="196"/>
        <v>1.3042633675153488</v>
      </c>
      <c r="BE55" s="30">
        <f t="shared" si="196"/>
        <v>3.1481638504259943</v>
      </c>
      <c r="BF55" s="30">
        <f t="shared" si="196"/>
        <v>0</v>
      </c>
      <c r="BG55" s="30">
        <f t="shared" si="196"/>
        <v>2.0692775002688197</v>
      </c>
      <c r="BH55" s="30">
        <f t="shared" si="196"/>
        <v>2.5795681843725782</v>
      </c>
      <c r="BI55" s="30">
        <f t="shared" si="196"/>
        <v>0</v>
      </c>
      <c r="BJ55" s="9"/>
      <c r="BK55" s="31">
        <f t="shared" si="162"/>
        <v>0</v>
      </c>
      <c r="BL55" s="31">
        <f t="shared" si="163"/>
        <v>0</v>
      </c>
      <c r="BM55" s="31">
        <f t="shared" si="164"/>
        <v>0</v>
      </c>
      <c r="BN55" s="31">
        <f t="shared" si="165"/>
        <v>0</v>
      </c>
      <c r="BO55" s="31">
        <f t="shared" si="166"/>
        <v>0</v>
      </c>
      <c r="BP55" s="31">
        <f t="shared" si="167"/>
        <v>0</v>
      </c>
      <c r="BQ55" s="31">
        <f t="shared" si="168"/>
        <v>0</v>
      </c>
      <c r="BS55" s="32">
        <f t="shared" si="169"/>
        <v>0</v>
      </c>
      <c r="BT55" s="32">
        <f t="shared" si="170"/>
        <v>2.71464493716093</v>
      </c>
      <c r="BU55" s="32">
        <f t="shared" si="171"/>
        <v>26.63269817214109</v>
      </c>
      <c r="BV55" s="32">
        <f t="shared" si="172"/>
        <v>14.726212858164951</v>
      </c>
      <c r="BW55" s="32">
        <f t="shared" si="173"/>
        <v>11.239269406101931</v>
      </c>
      <c r="BX55" s="32">
        <f t="shared" si="174"/>
        <v>7.283060343409324</v>
      </c>
      <c r="BY55" s="32">
        <f t="shared" si="175"/>
        <v>0</v>
      </c>
      <c r="CA55" s="6"/>
      <c r="CB55" s="15">
        <f t="shared" si="197"/>
        <v>33597</v>
      </c>
      <c r="CC55" s="30">
        <f t="shared" si="198"/>
        <v>0</v>
      </c>
      <c r="CD55" s="30">
        <f t="shared" si="198"/>
        <v>0.76697984414711817</v>
      </c>
      <c r="CE55" s="30">
        <f t="shared" si="198"/>
        <v>1.1810466073423689</v>
      </c>
      <c r="CF55" s="30">
        <f t="shared" si="198"/>
        <v>0</v>
      </c>
      <c r="CG55" s="30">
        <f t="shared" si="198"/>
        <v>1.3340279458445399</v>
      </c>
      <c r="CH55" s="30">
        <f t="shared" si="198"/>
        <v>2.0354645386361438</v>
      </c>
      <c r="CI55" s="30">
        <f t="shared" si="198"/>
        <v>0</v>
      </c>
      <c r="CJ55" s="9"/>
      <c r="CK55" s="31">
        <f t="shared" si="177"/>
        <v>0</v>
      </c>
      <c r="CL55" s="31">
        <f t="shared" si="178"/>
        <v>0</v>
      </c>
      <c r="CM55" s="31">
        <f t="shared" si="179"/>
        <v>0</v>
      </c>
      <c r="CN55" s="31">
        <f t="shared" si="180"/>
        <v>0</v>
      </c>
      <c r="CO55" s="31">
        <f t="shared" si="181"/>
        <v>0</v>
      </c>
      <c r="CP55" s="31">
        <f t="shared" si="182"/>
        <v>0</v>
      </c>
      <c r="CQ55" s="31">
        <f t="shared" si="183"/>
        <v>0</v>
      </c>
      <c r="CS55" s="32">
        <f t="shared" si="184"/>
        <v>0</v>
      </c>
      <c r="CT55" s="32">
        <f t="shared" si="185"/>
        <v>1.2907962471419487</v>
      </c>
      <c r="CU55" s="32">
        <f t="shared" si="186"/>
        <v>2.4894058011964084</v>
      </c>
      <c r="CV55" s="32">
        <f t="shared" si="187"/>
        <v>4.9124922152633186</v>
      </c>
      <c r="CW55" s="32">
        <f t="shared" si="188"/>
        <v>2.4167824105954736</v>
      </c>
      <c r="CX55" s="32">
        <f t="shared" si="189"/>
        <v>1.385887550514538</v>
      </c>
      <c r="CY55" s="32">
        <f t="shared" si="190"/>
        <v>0</v>
      </c>
    </row>
    <row r="56" spans="2:103" x14ac:dyDescent="0.25">
      <c r="B56" s="15">
        <f t="shared" si="191"/>
        <v>41640</v>
      </c>
      <c r="C56" s="30">
        <f t="shared" si="192"/>
        <v>0</v>
      </c>
      <c r="D56" s="30">
        <f t="shared" si="192"/>
        <v>1.5118256274521917</v>
      </c>
      <c r="E56" s="30">
        <f t="shared" si="192"/>
        <v>1.2470969444176887</v>
      </c>
      <c r="F56" s="30">
        <f t="shared" si="192"/>
        <v>0</v>
      </c>
      <c r="G56" s="30">
        <f t="shared" si="192"/>
        <v>1.1190603675278679</v>
      </c>
      <c r="H56" s="30">
        <f t="shared" si="192"/>
        <v>3.7978787415498361</v>
      </c>
      <c r="I56" s="30">
        <f t="shared" si="192"/>
        <v>0</v>
      </c>
      <c r="J56" s="9"/>
      <c r="K56" s="31">
        <f t="shared" si="132"/>
        <v>0</v>
      </c>
      <c r="L56" s="31">
        <f t="shared" si="133"/>
        <v>0</v>
      </c>
      <c r="M56" s="31">
        <f t="shared" si="134"/>
        <v>0</v>
      </c>
      <c r="N56" s="31">
        <f t="shared" si="135"/>
        <v>0</v>
      </c>
      <c r="O56" s="31">
        <f t="shared" si="136"/>
        <v>0</v>
      </c>
      <c r="P56" s="31">
        <f t="shared" si="137"/>
        <v>0</v>
      </c>
      <c r="Q56" s="31">
        <f t="shared" si="138"/>
        <v>0</v>
      </c>
      <c r="S56" s="32">
        <f t="shared" si="139"/>
        <v>0</v>
      </c>
      <c r="T56" s="32">
        <f t="shared" si="140"/>
        <v>1.8521699914065883</v>
      </c>
      <c r="U56" s="32">
        <f t="shared" si="141"/>
        <v>4.2086149288887595</v>
      </c>
      <c r="V56" s="32">
        <f t="shared" si="142"/>
        <v>10.564043854922636</v>
      </c>
      <c r="W56" s="32">
        <f t="shared" si="143"/>
        <v>2.3759170805808179</v>
      </c>
      <c r="X56" s="32">
        <f t="shared" si="144"/>
        <v>1.6329758179164706</v>
      </c>
      <c r="Y56" s="32">
        <f t="shared" si="145"/>
        <v>0</v>
      </c>
      <c r="AA56" s="6"/>
      <c r="AB56" s="15">
        <f t="shared" si="193"/>
        <v>37622</v>
      </c>
      <c r="AC56" s="30">
        <f t="shared" si="194"/>
        <v>0</v>
      </c>
      <c r="AD56" s="30">
        <f t="shared" si="194"/>
        <v>1.201418352490184</v>
      </c>
      <c r="AE56" s="30">
        <f t="shared" si="194"/>
        <v>1.1759162905246801</v>
      </c>
      <c r="AF56" s="30">
        <f t="shared" si="194"/>
        <v>0</v>
      </c>
      <c r="AG56" s="30">
        <f t="shared" si="194"/>
        <v>1.1272998374457401</v>
      </c>
      <c r="AH56" s="30">
        <f t="shared" si="194"/>
        <v>1.6424974724100623</v>
      </c>
      <c r="AI56" s="30">
        <f t="shared" si="194"/>
        <v>0</v>
      </c>
      <c r="AJ56" s="9"/>
      <c r="AK56" s="31">
        <f t="shared" si="147"/>
        <v>1</v>
      </c>
      <c r="AL56" s="31">
        <f t="shared" si="148"/>
        <v>1</v>
      </c>
      <c r="AM56" s="31">
        <f t="shared" si="149"/>
        <v>0</v>
      </c>
      <c r="AN56" s="31">
        <f t="shared" si="150"/>
        <v>0</v>
      </c>
      <c r="AO56" s="31">
        <f t="shared" si="151"/>
        <v>0</v>
      </c>
      <c r="AP56" s="31">
        <f t="shared" si="152"/>
        <v>1</v>
      </c>
      <c r="AQ56" s="31">
        <f t="shared" si="153"/>
        <v>1</v>
      </c>
      <c r="AS56" s="32">
        <f t="shared" si="154"/>
        <v>0</v>
      </c>
      <c r="AT56" s="32">
        <f t="shared" si="155"/>
        <v>1.0884945439078819</v>
      </c>
      <c r="AU56" s="32">
        <f t="shared" si="156"/>
        <v>3.2423717643892807</v>
      </c>
      <c r="AV56" s="32">
        <f t="shared" si="157"/>
        <v>11.52119826723739</v>
      </c>
      <c r="AW56" s="32">
        <f t="shared" si="158"/>
        <v>2.273338322305424</v>
      </c>
      <c r="AX56" s="32">
        <f t="shared" si="159"/>
        <v>0.94685719505095012</v>
      </c>
      <c r="AY56" s="32">
        <f t="shared" si="160"/>
        <v>0</v>
      </c>
      <c r="BA56" s="6"/>
      <c r="BB56" s="15">
        <f t="shared" si="195"/>
        <v>35431</v>
      </c>
      <c r="BC56" s="30">
        <f t="shared" si="196"/>
        <v>0</v>
      </c>
      <c r="BD56" s="30">
        <f t="shared" si="196"/>
        <v>1.3233093273427066</v>
      </c>
      <c r="BE56" s="30">
        <f t="shared" si="196"/>
        <v>1.3009536363708705</v>
      </c>
      <c r="BF56" s="30">
        <f t="shared" si="196"/>
        <v>0</v>
      </c>
      <c r="BG56" s="30">
        <f t="shared" si="196"/>
        <v>1.136407283541186</v>
      </c>
      <c r="BH56" s="30">
        <f t="shared" si="196"/>
        <v>1.4451380177114044</v>
      </c>
      <c r="BI56" s="30">
        <f t="shared" si="196"/>
        <v>0</v>
      </c>
      <c r="BJ56" s="9"/>
      <c r="BK56" s="31">
        <f t="shared" si="162"/>
        <v>1</v>
      </c>
      <c r="BL56" s="31">
        <f t="shared" si="163"/>
        <v>0</v>
      </c>
      <c r="BM56" s="31">
        <f t="shared" si="164"/>
        <v>0</v>
      </c>
      <c r="BN56" s="31">
        <f t="shared" si="165"/>
        <v>0</v>
      </c>
      <c r="BO56" s="31">
        <f t="shared" si="166"/>
        <v>0</v>
      </c>
      <c r="BP56" s="31">
        <f t="shared" si="167"/>
        <v>1</v>
      </c>
      <c r="BQ56" s="31">
        <f t="shared" si="168"/>
        <v>1</v>
      </c>
      <c r="BS56" s="32">
        <f t="shared" si="169"/>
        <v>0</v>
      </c>
      <c r="BT56" s="32">
        <f t="shared" si="170"/>
        <v>2.9095391136876594</v>
      </c>
      <c r="BU56" s="32">
        <f t="shared" si="171"/>
        <v>3.4333977887084171</v>
      </c>
      <c r="BV56" s="32">
        <f t="shared" si="172"/>
        <v>14.726212858164951</v>
      </c>
      <c r="BW56" s="32">
        <f t="shared" si="173"/>
        <v>2.3615036225308419</v>
      </c>
      <c r="BX56" s="32">
        <f t="shared" si="174"/>
        <v>1.0640202696898666</v>
      </c>
      <c r="BY56" s="32">
        <f t="shared" si="175"/>
        <v>0</v>
      </c>
      <c r="CA56" s="6"/>
      <c r="CB56" s="15">
        <f t="shared" si="197"/>
        <v>33604</v>
      </c>
      <c r="CC56" s="30">
        <f t="shared" si="198"/>
        <v>0</v>
      </c>
      <c r="CD56" s="30">
        <f t="shared" si="198"/>
        <v>0.71665473701696214</v>
      </c>
      <c r="CE56" s="30">
        <f t="shared" si="198"/>
        <v>0.77306981333910685</v>
      </c>
      <c r="CF56" s="30">
        <f t="shared" si="198"/>
        <v>0</v>
      </c>
      <c r="CG56" s="30">
        <f t="shared" si="198"/>
        <v>0.95885043296630357</v>
      </c>
      <c r="CH56" s="30">
        <f t="shared" si="198"/>
        <v>1.4174240972367158</v>
      </c>
      <c r="CI56" s="30">
        <f t="shared" si="198"/>
        <v>0</v>
      </c>
      <c r="CJ56" s="9"/>
      <c r="CK56" s="31">
        <f t="shared" si="177"/>
        <v>1</v>
      </c>
      <c r="CL56" s="31">
        <f t="shared" si="178"/>
        <v>0</v>
      </c>
      <c r="CM56" s="31">
        <f t="shared" si="179"/>
        <v>1</v>
      </c>
      <c r="CN56" s="31">
        <f t="shared" si="180"/>
        <v>0</v>
      </c>
      <c r="CO56" s="31">
        <f t="shared" si="181"/>
        <v>1</v>
      </c>
      <c r="CP56" s="31">
        <f t="shared" si="182"/>
        <v>1</v>
      </c>
      <c r="CQ56" s="31">
        <f t="shared" si="183"/>
        <v>1</v>
      </c>
      <c r="CS56" s="32">
        <f t="shared" si="184"/>
        <v>0</v>
      </c>
      <c r="CT56" s="32">
        <f t="shared" si="185"/>
        <v>1.7686556079151943</v>
      </c>
      <c r="CU56" s="32">
        <f t="shared" si="186"/>
        <v>0.90740930388217833</v>
      </c>
      <c r="CV56" s="32">
        <f t="shared" si="187"/>
        <v>4.9124922152633186</v>
      </c>
      <c r="CW56" s="32">
        <f t="shared" si="188"/>
        <v>0.67024233766894548</v>
      </c>
      <c r="CX56" s="32">
        <f t="shared" si="189"/>
        <v>1.087380864243044</v>
      </c>
      <c r="CY56" s="32">
        <f t="shared" si="190"/>
        <v>0</v>
      </c>
    </row>
    <row r="57" spans="2:103" x14ac:dyDescent="0.25">
      <c r="B57" s="15">
        <f t="shared" si="191"/>
        <v>41647</v>
      </c>
      <c r="C57" s="30">
        <f t="shared" si="192"/>
        <v>0</v>
      </c>
      <c r="D57" s="30">
        <f t="shared" si="192"/>
        <v>1.0190917701306579</v>
      </c>
      <c r="E57" s="30">
        <f t="shared" si="192"/>
        <v>0.93545888135457966</v>
      </c>
      <c r="F57" s="30">
        <f t="shared" si="192"/>
        <v>1.1781988950184914</v>
      </c>
      <c r="G57" s="30">
        <f t="shared" si="192"/>
        <v>1.0163938908529082</v>
      </c>
      <c r="H57" s="30">
        <f t="shared" si="192"/>
        <v>3.1121541967907556</v>
      </c>
      <c r="I57" s="30">
        <f t="shared" si="192"/>
        <v>0</v>
      </c>
      <c r="J57" s="9"/>
      <c r="K57" s="31">
        <f t="shared" si="132"/>
        <v>1</v>
      </c>
      <c r="L57" s="31">
        <f t="shared" si="133"/>
        <v>1</v>
      </c>
      <c r="M57" s="31">
        <f t="shared" si="134"/>
        <v>1</v>
      </c>
      <c r="N57" s="31">
        <f t="shared" si="135"/>
        <v>1</v>
      </c>
      <c r="O57" s="31">
        <f t="shared" si="136"/>
        <v>1</v>
      </c>
      <c r="P57" s="31">
        <f t="shared" si="137"/>
        <v>1</v>
      </c>
      <c r="Q57" s="31">
        <f t="shared" si="138"/>
        <v>1</v>
      </c>
      <c r="S57" s="32">
        <f t="shared" si="139"/>
        <v>0</v>
      </c>
      <c r="T57" s="32">
        <f t="shared" si="140"/>
        <v>0.52171016581384499</v>
      </c>
      <c r="U57" s="32">
        <f t="shared" si="141"/>
        <v>0.2265973156741905</v>
      </c>
      <c r="V57" s="32">
        <f t="shared" si="142"/>
        <v>8.1642471239208661E-2</v>
      </c>
      <c r="W57" s="32">
        <f t="shared" si="143"/>
        <v>0.51494269960211203</v>
      </c>
      <c r="X57" s="32">
        <f t="shared" si="144"/>
        <v>0.76859328623515588</v>
      </c>
      <c r="Y57" s="32">
        <f t="shared" si="145"/>
        <v>0</v>
      </c>
      <c r="AA57" s="6"/>
      <c r="AB57" s="15">
        <f t="shared" si="193"/>
        <v>37629</v>
      </c>
      <c r="AC57" s="30">
        <f t="shared" si="194"/>
        <v>0</v>
      </c>
      <c r="AD57" s="30">
        <f t="shared" si="194"/>
        <v>0.88500725368071775</v>
      </c>
      <c r="AE57" s="30">
        <f t="shared" si="194"/>
        <v>0.80962153696338712</v>
      </c>
      <c r="AF57" s="30">
        <f t="shared" si="194"/>
        <v>0.97971047143810308</v>
      </c>
      <c r="AG57" s="30">
        <f t="shared" si="194"/>
        <v>0.8808141532521655</v>
      </c>
      <c r="AH57" s="30">
        <f t="shared" si="194"/>
        <v>1.249192597250931</v>
      </c>
      <c r="AI57" s="30">
        <f t="shared" si="194"/>
        <v>0</v>
      </c>
      <c r="AJ57" s="9"/>
      <c r="AK57" s="31">
        <f t="shared" si="147"/>
        <v>1</v>
      </c>
      <c r="AL57" s="31">
        <f t="shared" si="148"/>
        <v>1</v>
      </c>
      <c r="AM57" s="31">
        <f t="shared" si="149"/>
        <v>0</v>
      </c>
      <c r="AN57" s="31">
        <f t="shared" si="150"/>
        <v>1</v>
      </c>
      <c r="AO57" s="31">
        <f t="shared" si="151"/>
        <v>1</v>
      </c>
      <c r="AP57" s="31">
        <f t="shared" si="152"/>
        <v>0</v>
      </c>
      <c r="AQ57" s="31">
        <f t="shared" si="153"/>
        <v>1</v>
      </c>
      <c r="AS57" s="32">
        <f t="shared" si="154"/>
        <v>0</v>
      </c>
      <c r="AT57" s="32">
        <f t="shared" si="155"/>
        <v>0.17751793573225588</v>
      </c>
      <c r="AU57" s="32">
        <f t="shared" si="156"/>
        <v>1.7473365136224126</v>
      </c>
      <c r="AV57" s="32">
        <f t="shared" si="157"/>
        <v>1.346652518904434</v>
      </c>
      <c r="AW57" s="32">
        <f t="shared" si="158"/>
        <v>0.11437903184688879</v>
      </c>
      <c r="AX57" s="32">
        <f t="shared" si="159"/>
        <v>1.508934759174088</v>
      </c>
      <c r="AY57" s="32">
        <f t="shared" si="160"/>
        <v>0</v>
      </c>
      <c r="BA57" s="6"/>
      <c r="BB57" s="15">
        <f t="shared" si="195"/>
        <v>35438</v>
      </c>
      <c r="BC57" s="30">
        <f t="shared" si="196"/>
        <v>0</v>
      </c>
      <c r="BD57" s="30">
        <f t="shared" si="196"/>
        <v>0.84901340878299469</v>
      </c>
      <c r="BE57" s="30">
        <f t="shared" si="196"/>
        <v>0.96605537209223113</v>
      </c>
      <c r="BF57" s="30">
        <f t="shared" si="196"/>
        <v>0.89760621987628808</v>
      </c>
      <c r="BG57" s="30">
        <f t="shared" si="196"/>
        <v>0.94842022490128064</v>
      </c>
      <c r="BH57" s="30">
        <f t="shared" si="196"/>
        <v>1.201271783870514</v>
      </c>
      <c r="BI57" s="30">
        <f t="shared" si="196"/>
        <v>0</v>
      </c>
      <c r="BJ57" s="9"/>
      <c r="BK57" s="31">
        <f t="shared" si="162"/>
        <v>1</v>
      </c>
      <c r="BL57" s="31">
        <f t="shared" si="163"/>
        <v>0</v>
      </c>
      <c r="BM57" s="31">
        <f t="shared" si="164"/>
        <v>1</v>
      </c>
      <c r="BN57" s="31">
        <f t="shared" si="165"/>
        <v>1</v>
      </c>
      <c r="BO57" s="31">
        <f t="shared" si="166"/>
        <v>1</v>
      </c>
      <c r="BP57" s="31">
        <f t="shared" si="167"/>
        <v>0</v>
      </c>
      <c r="BQ57" s="31">
        <f t="shared" si="168"/>
        <v>1</v>
      </c>
      <c r="BS57" s="32">
        <f t="shared" si="169"/>
        <v>0</v>
      </c>
      <c r="BT57" s="32">
        <f t="shared" si="170"/>
        <v>1.9438530658393378</v>
      </c>
      <c r="BU57" s="32">
        <f t="shared" si="171"/>
        <v>0.7726234706881715</v>
      </c>
      <c r="BV57" s="32">
        <f t="shared" si="172"/>
        <v>0.1025685203768069</v>
      </c>
      <c r="BW57" s="32">
        <f t="shared" si="173"/>
        <v>0.57250334465533159</v>
      </c>
      <c r="BX57" s="32">
        <f t="shared" si="174"/>
        <v>2.8583758611617074</v>
      </c>
      <c r="BY57" s="32">
        <f t="shared" si="175"/>
        <v>0</v>
      </c>
      <c r="CA57" s="6"/>
      <c r="CB57" s="15">
        <f t="shared" si="197"/>
        <v>33611</v>
      </c>
      <c r="CC57" s="30">
        <f t="shared" si="198"/>
        <v>0</v>
      </c>
      <c r="CD57" s="30">
        <f t="shared" si="198"/>
        <v>0.70017871155032507</v>
      </c>
      <c r="CE57" s="30">
        <f t="shared" si="198"/>
        <v>0.75913244054987294</v>
      </c>
      <c r="CF57" s="30">
        <f t="shared" si="198"/>
        <v>0.66894774983407357</v>
      </c>
      <c r="CG57" s="30">
        <f t="shared" si="198"/>
        <v>0.68029410110437094</v>
      </c>
      <c r="CH57" s="30">
        <f t="shared" si="198"/>
        <v>1.3458359766999251</v>
      </c>
      <c r="CI57" s="30">
        <f t="shared" si="198"/>
        <v>0</v>
      </c>
      <c r="CJ57" s="9"/>
      <c r="CK57" s="31">
        <f t="shared" si="177"/>
        <v>1</v>
      </c>
      <c r="CL57" s="31">
        <f t="shared" si="178"/>
        <v>0</v>
      </c>
      <c r="CM57" s="31">
        <f t="shared" si="179"/>
        <v>1</v>
      </c>
      <c r="CN57" s="31">
        <f t="shared" si="180"/>
        <v>1</v>
      </c>
      <c r="CO57" s="31">
        <f t="shared" si="181"/>
        <v>1</v>
      </c>
      <c r="CP57" s="31">
        <f t="shared" si="182"/>
        <v>1</v>
      </c>
      <c r="CQ57" s="31">
        <f t="shared" si="183"/>
        <v>1</v>
      </c>
      <c r="CS57" s="32">
        <f t="shared" si="184"/>
        <v>0</v>
      </c>
      <c r="CT57" s="32">
        <f t="shared" si="185"/>
        <v>1.9251028257464122</v>
      </c>
      <c r="CU57" s="32">
        <f t="shared" si="186"/>
        <v>1.0234518805959962</v>
      </c>
      <c r="CV57" s="32">
        <f t="shared" si="187"/>
        <v>0.72548506863191231</v>
      </c>
      <c r="CW57" s="32">
        <f t="shared" si="188"/>
        <v>0.62650328131004296</v>
      </c>
      <c r="CX57" s="32">
        <f t="shared" si="189"/>
        <v>1.3738615304508963</v>
      </c>
      <c r="CY57" s="32">
        <f t="shared" si="190"/>
        <v>0</v>
      </c>
    </row>
    <row r="58" spans="2:103" x14ac:dyDescent="0.25">
      <c r="B58" s="15">
        <f t="shared" si="191"/>
        <v>41654</v>
      </c>
      <c r="C58" s="30">
        <f t="shared" si="192"/>
        <v>0</v>
      </c>
      <c r="D58" s="30">
        <f t="shared" si="192"/>
        <v>0.90813487835344553</v>
      </c>
      <c r="E58" s="30">
        <f t="shared" si="192"/>
        <v>0.98397421297464438</v>
      </c>
      <c r="F58" s="30">
        <f t="shared" si="192"/>
        <v>1.2184133760266365</v>
      </c>
      <c r="G58" s="30">
        <f t="shared" si="192"/>
        <v>1.0330950868014912</v>
      </c>
      <c r="H58" s="30">
        <f t="shared" si="192"/>
        <v>2.4146808114514191</v>
      </c>
      <c r="I58" s="30">
        <f t="shared" si="192"/>
        <v>0</v>
      </c>
      <c r="J58" s="9"/>
      <c r="K58" s="31">
        <f t="shared" si="132"/>
        <v>1</v>
      </c>
      <c r="L58" s="31">
        <f t="shared" si="133"/>
        <v>1</v>
      </c>
      <c r="M58" s="31">
        <f t="shared" si="134"/>
        <v>1</v>
      </c>
      <c r="N58" s="31">
        <f t="shared" si="135"/>
        <v>1</v>
      </c>
      <c r="O58" s="31">
        <f t="shared" si="136"/>
        <v>1</v>
      </c>
      <c r="P58" s="31">
        <f t="shared" si="137"/>
        <v>1</v>
      </c>
      <c r="Q58" s="31">
        <f t="shared" si="138"/>
        <v>1</v>
      </c>
      <c r="S58" s="32">
        <f t="shared" si="139"/>
        <v>0</v>
      </c>
      <c r="T58" s="32">
        <f t="shared" si="140"/>
        <v>0.22210890097547015</v>
      </c>
      <c r="U58" s="32">
        <f t="shared" si="141"/>
        <v>0.46386966623221537</v>
      </c>
      <c r="V58" s="32">
        <f t="shared" si="142"/>
        <v>0.27614459947203551</v>
      </c>
      <c r="W58" s="32">
        <f t="shared" si="143"/>
        <v>0.81767538118052674</v>
      </c>
      <c r="X58" s="32">
        <f t="shared" si="144"/>
        <v>0.11059911719816054</v>
      </c>
      <c r="Y58" s="32">
        <f t="shared" si="145"/>
        <v>0</v>
      </c>
      <c r="AA58" s="6"/>
      <c r="AB58" s="15">
        <f t="shared" si="193"/>
        <v>37636</v>
      </c>
      <c r="AC58" s="30">
        <f t="shared" si="194"/>
        <v>0</v>
      </c>
      <c r="AD58" s="30">
        <f t="shared" si="194"/>
        <v>0.90319379378816333</v>
      </c>
      <c r="AE58" s="30">
        <f t="shared" si="194"/>
        <v>0.9290508334079729</v>
      </c>
      <c r="AF58" s="30">
        <f t="shared" si="194"/>
        <v>1.0097958857088125</v>
      </c>
      <c r="AG58" s="30">
        <f t="shared" si="194"/>
        <v>0.90298948007034197</v>
      </c>
      <c r="AH58" s="30">
        <f t="shared" si="194"/>
        <v>1.3679951006029354</v>
      </c>
      <c r="AI58" s="30">
        <f t="shared" si="194"/>
        <v>0</v>
      </c>
      <c r="AJ58" s="9"/>
      <c r="AK58" s="31">
        <f t="shared" si="147"/>
        <v>1</v>
      </c>
      <c r="AL58" s="31">
        <f t="shared" si="148"/>
        <v>1</v>
      </c>
      <c r="AM58" s="31">
        <f t="shared" si="149"/>
        <v>1</v>
      </c>
      <c r="AN58" s="31">
        <f t="shared" si="150"/>
        <v>0</v>
      </c>
      <c r="AO58" s="31">
        <f t="shared" si="151"/>
        <v>1</v>
      </c>
      <c r="AP58" s="31">
        <f t="shared" si="152"/>
        <v>1</v>
      </c>
      <c r="AQ58" s="31">
        <f t="shared" si="153"/>
        <v>1</v>
      </c>
      <c r="AS58" s="32">
        <f t="shared" si="154"/>
        <v>0</v>
      </c>
      <c r="AT58" s="32">
        <f t="shared" si="155"/>
        <v>0.22987865469523777</v>
      </c>
      <c r="AU58" s="32">
        <f t="shared" si="156"/>
        <v>0.1204572222515468</v>
      </c>
      <c r="AV58" s="32">
        <f t="shared" si="157"/>
        <v>1.741804589808077</v>
      </c>
      <c r="AW58" s="32">
        <f t="shared" si="158"/>
        <v>0.30861192618187105</v>
      </c>
      <c r="AX58" s="32">
        <f t="shared" si="159"/>
        <v>0.76713304172626429</v>
      </c>
      <c r="AY58" s="32">
        <f t="shared" si="160"/>
        <v>0</v>
      </c>
      <c r="BA58" s="6"/>
      <c r="BB58" s="15">
        <f t="shared" si="195"/>
        <v>35445</v>
      </c>
      <c r="BC58" s="30">
        <f t="shared" si="196"/>
        <v>0</v>
      </c>
      <c r="BD58" s="30">
        <f t="shared" si="196"/>
        <v>1.0060625156805163</v>
      </c>
      <c r="BE58" s="30">
        <f t="shared" si="196"/>
        <v>0.97842854046679406</v>
      </c>
      <c r="BF58" s="30">
        <f t="shared" si="196"/>
        <v>0.94780458346423857</v>
      </c>
      <c r="BG58" s="30">
        <f t="shared" si="196"/>
        <v>0.98015145386555058</v>
      </c>
      <c r="BH58" s="30">
        <f t="shared" si="196"/>
        <v>1.2244954851617071</v>
      </c>
      <c r="BI58" s="30">
        <f t="shared" si="196"/>
        <v>0</v>
      </c>
      <c r="BJ58" s="9"/>
      <c r="BK58" s="31">
        <f t="shared" si="162"/>
        <v>1</v>
      </c>
      <c r="BL58" s="31">
        <f t="shared" si="163"/>
        <v>1</v>
      </c>
      <c r="BM58" s="31">
        <f t="shared" si="164"/>
        <v>1</v>
      </c>
      <c r="BN58" s="31">
        <f t="shared" si="165"/>
        <v>1</v>
      </c>
      <c r="BO58" s="31">
        <f t="shared" si="166"/>
        <v>1</v>
      </c>
      <c r="BP58" s="31">
        <f t="shared" si="167"/>
        <v>0</v>
      </c>
      <c r="BQ58" s="31">
        <f t="shared" si="168"/>
        <v>1</v>
      </c>
      <c r="BS58" s="32">
        <f t="shared" si="169"/>
        <v>0</v>
      </c>
      <c r="BT58" s="32">
        <f t="shared" si="170"/>
        <v>0.33679536748773303</v>
      </c>
      <c r="BU58" s="32">
        <f t="shared" si="171"/>
        <v>0.61722759444616804</v>
      </c>
      <c r="BV58" s="32">
        <f t="shared" si="172"/>
        <v>0.93186375332301186</v>
      </c>
      <c r="BW58" s="32">
        <f t="shared" si="173"/>
        <v>0.87447720309603161</v>
      </c>
      <c r="BX58" s="32">
        <f t="shared" si="174"/>
        <v>2.6874970248004888</v>
      </c>
      <c r="BY58" s="32">
        <f t="shared" si="175"/>
        <v>0</v>
      </c>
      <c r="CA58" s="6"/>
      <c r="CB58" s="15">
        <f t="shared" si="197"/>
        <v>33618</v>
      </c>
      <c r="CC58" s="30">
        <f t="shared" si="198"/>
        <v>0</v>
      </c>
      <c r="CD58" s="30">
        <f t="shared" si="198"/>
        <v>0.88024686211026304</v>
      </c>
      <c r="CE58" s="30">
        <f t="shared" si="198"/>
        <v>0.72405585269104655</v>
      </c>
      <c r="CF58" s="30">
        <f t="shared" si="198"/>
        <v>0.62347269754353329</v>
      </c>
      <c r="CG58" s="30">
        <f t="shared" si="198"/>
        <v>0.59252008269516176</v>
      </c>
      <c r="CH58" s="30">
        <f t="shared" si="198"/>
        <v>1.1093563353817395</v>
      </c>
      <c r="CI58" s="30">
        <f t="shared" si="198"/>
        <v>0</v>
      </c>
      <c r="CJ58" s="9"/>
      <c r="CK58" s="31">
        <f t="shared" si="177"/>
        <v>1</v>
      </c>
      <c r="CL58" s="31">
        <f t="shared" si="178"/>
        <v>1</v>
      </c>
      <c r="CM58" s="31">
        <f t="shared" si="179"/>
        <v>1</v>
      </c>
      <c r="CN58" s="31">
        <f t="shared" si="180"/>
        <v>1</v>
      </c>
      <c r="CO58" s="31">
        <f t="shared" si="181"/>
        <v>1</v>
      </c>
      <c r="CP58" s="31">
        <f t="shared" si="182"/>
        <v>0</v>
      </c>
      <c r="CQ58" s="31">
        <f t="shared" si="183"/>
        <v>1</v>
      </c>
      <c r="CS58" s="32">
        <f t="shared" si="184"/>
        <v>0</v>
      </c>
      <c r="CT58" s="32">
        <f t="shared" si="185"/>
        <v>0.21527534143230775</v>
      </c>
      <c r="CU58" s="32">
        <f t="shared" si="186"/>
        <v>1.3154995784670791</v>
      </c>
      <c r="CV58" s="32">
        <f t="shared" si="187"/>
        <v>1.0101177159218644</v>
      </c>
      <c r="CW58" s="32">
        <f t="shared" si="188"/>
        <v>1.0351121004724759</v>
      </c>
      <c r="CX58" s="32">
        <f t="shared" si="189"/>
        <v>2.3202035307917361</v>
      </c>
      <c r="CY58" s="32">
        <f t="shared" si="190"/>
        <v>0</v>
      </c>
    </row>
    <row r="59" spans="2:103" x14ac:dyDescent="0.25">
      <c r="B59" s="15">
        <f t="shared" si="191"/>
        <v>41661</v>
      </c>
      <c r="C59" s="30">
        <f t="shared" si="192"/>
        <v>0</v>
      </c>
      <c r="D59" s="30">
        <f t="shared" si="192"/>
        <v>0</v>
      </c>
      <c r="E59" s="30">
        <f t="shared" si="192"/>
        <v>0.87859525058433829</v>
      </c>
      <c r="F59" s="30">
        <f t="shared" si="192"/>
        <v>1.3802475356790749</v>
      </c>
      <c r="G59" s="30">
        <f t="shared" si="192"/>
        <v>0.88892034062819403</v>
      </c>
      <c r="H59" s="30">
        <f t="shared" si="192"/>
        <v>2.2603519257001654</v>
      </c>
      <c r="I59" s="30">
        <f t="shared" si="192"/>
        <v>0</v>
      </c>
      <c r="J59" s="9"/>
      <c r="K59" s="31">
        <f t="shared" si="132"/>
        <v>1</v>
      </c>
      <c r="L59" s="31">
        <f t="shared" si="133"/>
        <v>0</v>
      </c>
      <c r="M59" s="31">
        <f t="shared" si="134"/>
        <v>1</v>
      </c>
      <c r="N59" s="31">
        <f t="shared" si="135"/>
        <v>0</v>
      </c>
      <c r="O59" s="31">
        <f t="shared" si="136"/>
        <v>0</v>
      </c>
      <c r="P59" s="31">
        <f t="shared" si="137"/>
        <v>1</v>
      </c>
      <c r="Q59" s="31">
        <f t="shared" si="138"/>
        <v>1</v>
      </c>
      <c r="S59" s="32">
        <f t="shared" si="139"/>
        <v>0</v>
      </c>
      <c r="T59" s="32">
        <f t="shared" si="140"/>
        <v>2.2299997859264256</v>
      </c>
      <c r="U59" s="32">
        <f t="shared" si="141"/>
        <v>1.0358767373968452</v>
      </c>
      <c r="V59" s="32">
        <f t="shared" si="142"/>
        <v>1.7159784223015337</v>
      </c>
      <c r="W59" s="32">
        <f t="shared" si="143"/>
        <v>1.7956948025656683</v>
      </c>
      <c r="X59" s="32">
        <f t="shared" si="144"/>
        <v>0.30513669645907637</v>
      </c>
      <c r="Y59" s="32">
        <f t="shared" si="145"/>
        <v>0</v>
      </c>
      <c r="AA59" s="6"/>
      <c r="AB59" s="15">
        <f t="shared" si="193"/>
        <v>37643</v>
      </c>
      <c r="AC59" s="30">
        <f t="shared" si="194"/>
        <v>0</v>
      </c>
      <c r="AD59" s="30">
        <f t="shared" si="194"/>
        <v>0</v>
      </c>
      <c r="AE59" s="30">
        <f t="shared" si="194"/>
        <v>0.95692940668762372</v>
      </c>
      <c r="AF59" s="30">
        <f t="shared" si="194"/>
        <v>0.91649802862145913</v>
      </c>
      <c r="AG59" s="30">
        <f t="shared" si="194"/>
        <v>0.79433294813084321</v>
      </c>
      <c r="AH59" s="30">
        <f t="shared" si="194"/>
        <v>1.188229405509867</v>
      </c>
      <c r="AI59" s="30">
        <f t="shared" si="194"/>
        <v>0</v>
      </c>
      <c r="AJ59" s="9"/>
      <c r="AK59" s="31">
        <f t="shared" si="147"/>
        <v>1</v>
      </c>
      <c r="AL59" s="31">
        <f t="shared" si="148"/>
        <v>0</v>
      </c>
      <c r="AM59" s="31">
        <f t="shared" si="149"/>
        <v>1</v>
      </c>
      <c r="AN59" s="31">
        <f t="shared" si="150"/>
        <v>1</v>
      </c>
      <c r="AO59" s="31">
        <f t="shared" si="151"/>
        <v>1</v>
      </c>
      <c r="AP59" s="31">
        <f t="shared" si="152"/>
        <v>0</v>
      </c>
      <c r="AQ59" s="31">
        <f t="shared" si="153"/>
        <v>1</v>
      </c>
      <c r="AS59" s="32">
        <f t="shared" si="154"/>
        <v>0</v>
      </c>
      <c r="AT59" s="32">
        <f t="shared" si="155"/>
        <v>2.3704992141161108</v>
      </c>
      <c r="AU59" s="32">
        <f t="shared" si="156"/>
        <v>0.25930783449626266</v>
      </c>
      <c r="AV59" s="32">
        <f t="shared" si="157"/>
        <v>0.51639877996245198</v>
      </c>
      <c r="AW59" s="32">
        <f t="shared" si="158"/>
        <v>0.64310675016753016</v>
      </c>
      <c r="AX59" s="32">
        <f t="shared" si="159"/>
        <v>1.8895883570248886</v>
      </c>
      <c r="AY59" s="32">
        <f t="shared" si="160"/>
        <v>0</v>
      </c>
      <c r="BA59" s="6"/>
      <c r="BB59" s="15">
        <f t="shared" si="195"/>
        <v>35452</v>
      </c>
      <c r="BC59" s="30">
        <f t="shared" si="196"/>
        <v>0</v>
      </c>
      <c r="BD59" s="30">
        <f t="shared" si="196"/>
        <v>1.0153919906530162</v>
      </c>
      <c r="BE59" s="30">
        <f t="shared" si="196"/>
        <v>0.90977258909768177</v>
      </c>
      <c r="BF59" s="30">
        <f t="shared" si="196"/>
        <v>0.85275022194747285</v>
      </c>
      <c r="BG59" s="30">
        <f t="shared" si="196"/>
        <v>0.76848432345300077</v>
      </c>
      <c r="BH59" s="30">
        <f t="shared" si="196"/>
        <v>1.2068925820431151</v>
      </c>
      <c r="BI59" s="30">
        <f t="shared" si="196"/>
        <v>0</v>
      </c>
      <c r="BJ59" s="9"/>
      <c r="BK59" s="31">
        <f t="shared" si="162"/>
        <v>1</v>
      </c>
      <c r="BL59" s="31">
        <f t="shared" si="163"/>
        <v>1</v>
      </c>
      <c r="BM59" s="31">
        <f t="shared" si="164"/>
        <v>1</v>
      </c>
      <c r="BN59" s="31">
        <f t="shared" si="165"/>
        <v>1</v>
      </c>
      <c r="BO59" s="31">
        <f t="shared" si="166"/>
        <v>1</v>
      </c>
      <c r="BP59" s="31">
        <f t="shared" si="167"/>
        <v>0</v>
      </c>
      <c r="BQ59" s="31">
        <f t="shared" si="168"/>
        <v>1</v>
      </c>
      <c r="BS59" s="32">
        <f t="shared" si="169"/>
        <v>0</v>
      </c>
      <c r="BT59" s="32">
        <f t="shared" si="170"/>
        <v>0.24132838348305527</v>
      </c>
      <c r="BU59" s="32">
        <f t="shared" si="171"/>
        <v>1.4794846493299338</v>
      </c>
      <c r="BV59" s="32">
        <f t="shared" si="172"/>
        <v>0.63846888786931466</v>
      </c>
      <c r="BW59" s="32">
        <f t="shared" si="173"/>
        <v>1.1398771778112287</v>
      </c>
      <c r="BX59" s="32">
        <f t="shared" si="174"/>
        <v>2.8170183084136635</v>
      </c>
      <c r="BY59" s="32">
        <f t="shared" si="175"/>
        <v>0</v>
      </c>
      <c r="CA59" s="6"/>
      <c r="CB59" s="15">
        <f t="shared" si="197"/>
        <v>33625</v>
      </c>
      <c r="CC59" s="30">
        <f t="shared" si="198"/>
        <v>0</v>
      </c>
      <c r="CD59" s="30">
        <f t="shared" si="198"/>
        <v>0.97253777401785113</v>
      </c>
      <c r="CE59" s="30">
        <f t="shared" si="198"/>
        <v>0.87755141234262901</v>
      </c>
      <c r="CF59" s="30">
        <f t="shared" si="198"/>
        <v>0.85353245854683935</v>
      </c>
      <c r="CG59" s="30">
        <f t="shared" si="198"/>
        <v>0.84886290323025293</v>
      </c>
      <c r="CH59" s="30">
        <f t="shared" si="198"/>
        <v>1.486069293839442</v>
      </c>
      <c r="CI59" s="30">
        <f t="shared" si="198"/>
        <v>0</v>
      </c>
      <c r="CJ59" s="9"/>
      <c r="CK59" s="31">
        <f t="shared" si="177"/>
        <v>1</v>
      </c>
      <c r="CL59" s="31">
        <f t="shared" si="178"/>
        <v>1</v>
      </c>
      <c r="CM59" s="31">
        <f t="shared" si="179"/>
        <v>1</v>
      </c>
      <c r="CN59" s="31">
        <f t="shared" si="180"/>
        <v>1</v>
      </c>
      <c r="CO59" s="31">
        <f t="shared" si="181"/>
        <v>1</v>
      </c>
      <c r="CP59" s="31">
        <f t="shared" si="182"/>
        <v>1</v>
      </c>
      <c r="CQ59" s="31">
        <f t="shared" si="183"/>
        <v>1</v>
      </c>
      <c r="CS59" s="32">
        <f t="shared" si="184"/>
        <v>0</v>
      </c>
      <c r="CT59" s="32">
        <f t="shared" si="185"/>
        <v>0.66106807211033169</v>
      </c>
      <c r="CU59" s="32">
        <f t="shared" si="186"/>
        <v>3.7495429086911933E-2</v>
      </c>
      <c r="CV59" s="32">
        <f t="shared" si="187"/>
        <v>0.42984805675931159</v>
      </c>
      <c r="CW59" s="32">
        <f t="shared" si="188"/>
        <v>0.1582243685414734</v>
      </c>
      <c r="CX59" s="32">
        <f t="shared" si="189"/>
        <v>0.81267716330412332</v>
      </c>
      <c r="CY59" s="32">
        <f t="shared" si="190"/>
        <v>0</v>
      </c>
    </row>
    <row r="60" spans="2:103" x14ac:dyDescent="0.25">
      <c r="B60" s="15">
        <f t="shared" si="191"/>
        <v>41668</v>
      </c>
      <c r="C60" s="30">
        <f t="shared" si="192"/>
        <v>0</v>
      </c>
      <c r="D60" s="30">
        <f t="shared" si="192"/>
        <v>0.83988151293505786</v>
      </c>
      <c r="E60" s="30">
        <f t="shared" si="192"/>
        <v>1.0066278345113873</v>
      </c>
      <c r="F60" s="30">
        <f t="shared" si="192"/>
        <v>1.1460090158547811</v>
      </c>
      <c r="G60" s="30">
        <f t="shared" si="192"/>
        <v>1.0209022853656058</v>
      </c>
      <c r="H60" s="30">
        <f t="shared" si="192"/>
        <v>2.2871801219361094</v>
      </c>
      <c r="I60" s="30">
        <f t="shared" si="192"/>
        <v>0</v>
      </c>
      <c r="J60" s="9"/>
      <c r="K60" s="31">
        <f t="shared" si="132"/>
        <v>1</v>
      </c>
      <c r="L60" s="31">
        <f t="shared" si="133"/>
        <v>1</v>
      </c>
      <c r="M60" s="31">
        <f t="shared" si="134"/>
        <v>1</v>
      </c>
      <c r="N60" s="31">
        <f t="shared" si="135"/>
        <v>1</v>
      </c>
      <c r="O60" s="31">
        <f t="shared" si="136"/>
        <v>1</v>
      </c>
      <c r="P60" s="31">
        <f t="shared" si="137"/>
        <v>1</v>
      </c>
      <c r="Q60" s="31">
        <f t="shared" si="138"/>
        <v>1</v>
      </c>
      <c r="S60" s="32">
        <f t="shared" si="139"/>
        <v>0</v>
      </c>
      <c r="T60" s="32">
        <f t="shared" si="140"/>
        <v>3.7813952898847994E-2</v>
      </c>
      <c r="U60" s="32">
        <f t="shared" si="141"/>
        <v>0.78627450547391708</v>
      </c>
      <c r="V60" s="32">
        <f t="shared" si="142"/>
        <v>0.36803489217335272</v>
      </c>
      <c r="W60" s="32">
        <f t="shared" si="143"/>
        <v>0.59666369519094276</v>
      </c>
      <c r="X60" s="32">
        <f t="shared" si="144"/>
        <v>0.27131870881359138</v>
      </c>
      <c r="Y60" s="32">
        <f t="shared" si="145"/>
        <v>0</v>
      </c>
      <c r="AA60" s="6"/>
      <c r="AB60" s="15">
        <f t="shared" si="193"/>
        <v>37650</v>
      </c>
      <c r="AC60" s="30">
        <f t="shared" si="194"/>
        <v>0</v>
      </c>
      <c r="AD60" s="30">
        <f t="shared" si="194"/>
        <v>0.86872475623816048</v>
      </c>
      <c r="AE60" s="30">
        <f t="shared" si="194"/>
        <v>0.86795910020865585</v>
      </c>
      <c r="AF60" s="30">
        <f t="shared" si="194"/>
        <v>0.89807099389938794</v>
      </c>
      <c r="AG60" s="30">
        <f t="shared" si="194"/>
        <v>0.91079522964881654</v>
      </c>
      <c r="AH60" s="30">
        <f t="shared" si="194"/>
        <v>1.1854754675843684</v>
      </c>
      <c r="AI60" s="30">
        <f t="shared" si="194"/>
        <v>0</v>
      </c>
      <c r="AJ60" s="9"/>
      <c r="AK60" s="31">
        <f t="shared" si="147"/>
        <v>1</v>
      </c>
      <c r="AL60" s="31">
        <f t="shared" si="148"/>
        <v>1</v>
      </c>
      <c r="AM60" s="31">
        <f t="shared" si="149"/>
        <v>1</v>
      </c>
      <c r="AN60" s="31">
        <f t="shared" si="150"/>
        <v>1</v>
      </c>
      <c r="AO60" s="31">
        <f t="shared" si="151"/>
        <v>1</v>
      </c>
      <c r="AP60" s="31">
        <f t="shared" si="152"/>
        <v>0</v>
      </c>
      <c r="AQ60" s="31">
        <f t="shared" si="153"/>
        <v>1</v>
      </c>
      <c r="AS60" s="32">
        <f t="shared" si="154"/>
        <v>0</v>
      </c>
      <c r="AT60" s="32">
        <f t="shared" si="155"/>
        <v>0.13063913044173373</v>
      </c>
      <c r="AU60" s="32">
        <f t="shared" si="156"/>
        <v>0.95265567417861263</v>
      </c>
      <c r="AV60" s="32">
        <f t="shared" si="157"/>
        <v>0.27437183409689775</v>
      </c>
      <c r="AW60" s="32">
        <f t="shared" si="158"/>
        <v>0.37698220750906458</v>
      </c>
      <c r="AX60" s="32">
        <f t="shared" si="159"/>
        <v>1.9067839196202883</v>
      </c>
      <c r="AY60" s="32">
        <f t="shared" si="160"/>
        <v>0</v>
      </c>
      <c r="BA60" s="6"/>
      <c r="BB60" s="15">
        <f t="shared" si="195"/>
        <v>35459</v>
      </c>
      <c r="BC60" s="30">
        <f t="shared" si="196"/>
        <v>0</v>
      </c>
      <c r="BD60" s="30">
        <f t="shared" si="196"/>
        <v>1.0042299066694009</v>
      </c>
      <c r="BE60" s="30">
        <f t="shared" si="196"/>
        <v>0.96036526408967793</v>
      </c>
      <c r="BF60" s="30">
        <f t="shared" si="196"/>
        <v>1.0040665401576161</v>
      </c>
      <c r="BG60" s="30">
        <f t="shared" si="196"/>
        <v>1.0043550873822291</v>
      </c>
      <c r="BH60" s="30">
        <f t="shared" si="196"/>
        <v>1.1310296424495987</v>
      </c>
      <c r="BI60" s="30">
        <f t="shared" si="196"/>
        <v>0</v>
      </c>
      <c r="BJ60" s="9"/>
      <c r="BK60" s="31">
        <f t="shared" si="162"/>
        <v>1</v>
      </c>
      <c r="BL60" s="31">
        <f t="shared" si="163"/>
        <v>1</v>
      </c>
      <c r="BM60" s="31">
        <f t="shared" si="164"/>
        <v>1</v>
      </c>
      <c r="BN60" s="31">
        <f t="shared" si="165"/>
        <v>0</v>
      </c>
      <c r="BO60" s="31">
        <f t="shared" si="166"/>
        <v>1</v>
      </c>
      <c r="BP60" s="31">
        <f t="shared" si="167"/>
        <v>0</v>
      </c>
      <c r="BQ60" s="31">
        <f t="shared" si="168"/>
        <v>1</v>
      </c>
      <c r="BS60" s="32">
        <f t="shared" si="169"/>
        <v>0</v>
      </c>
      <c r="BT60" s="32">
        <f t="shared" si="170"/>
        <v>0.35554815429156522</v>
      </c>
      <c r="BU60" s="32">
        <f t="shared" si="171"/>
        <v>0.84408611406302381</v>
      </c>
      <c r="BV60" s="32">
        <f t="shared" si="172"/>
        <v>1.8613317508264891</v>
      </c>
      <c r="BW60" s="32">
        <f t="shared" si="173"/>
        <v>1.1048138411615163</v>
      </c>
      <c r="BX60" s="32">
        <f t="shared" si="174"/>
        <v>3.3752140360515086</v>
      </c>
      <c r="BY60" s="32">
        <f t="shared" si="175"/>
        <v>0</v>
      </c>
      <c r="CA60" s="6"/>
      <c r="CB60" s="15">
        <f t="shared" si="197"/>
        <v>33632</v>
      </c>
      <c r="CC60" s="30">
        <f t="shared" si="198"/>
        <v>0</v>
      </c>
      <c r="CD60" s="30">
        <f t="shared" si="198"/>
        <v>0.92082088891896796</v>
      </c>
      <c r="CE60" s="30">
        <f t="shared" si="198"/>
        <v>0.88527231040698118</v>
      </c>
      <c r="CF60" s="30">
        <f t="shared" si="198"/>
        <v>0.78184629170368936</v>
      </c>
      <c r="CG60" s="30">
        <f t="shared" si="198"/>
        <v>1.0209501293392389</v>
      </c>
      <c r="CH60" s="30">
        <f t="shared" si="198"/>
        <v>1.6093930398475773</v>
      </c>
      <c r="CI60" s="30">
        <f t="shared" si="198"/>
        <v>0</v>
      </c>
      <c r="CJ60" s="9"/>
      <c r="CK60" s="31">
        <f t="shared" si="177"/>
        <v>1</v>
      </c>
      <c r="CL60" s="31">
        <f t="shared" si="178"/>
        <v>1</v>
      </c>
      <c r="CM60" s="31">
        <f t="shared" si="179"/>
        <v>1</v>
      </c>
      <c r="CN60" s="31">
        <f t="shared" si="180"/>
        <v>1</v>
      </c>
      <c r="CO60" s="31">
        <f t="shared" si="181"/>
        <v>1</v>
      </c>
      <c r="CP60" s="31">
        <f t="shared" si="182"/>
        <v>1</v>
      </c>
      <c r="CQ60" s="31">
        <f t="shared" si="183"/>
        <v>1</v>
      </c>
      <c r="CS60" s="32">
        <f t="shared" si="184"/>
        <v>0</v>
      </c>
      <c r="CT60" s="32">
        <f t="shared" si="185"/>
        <v>0.16999315813907404</v>
      </c>
      <c r="CU60" s="32">
        <f t="shared" si="186"/>
        <v>2.6788774218910807E-2</v>
      </c>
      <c r="CV60" s="32">
        <f t="shared" si="187"/>
        <v>1.8842432088778564E-2</v>
      </c>
      <c r="CW60" s="32">
        <f t="shared" si="188"/>
        <v>0.95933111433851692</v>
      </c>
      <c r="CX60" s="32">
        <f t="shared" si="189"/>
        <v>0.3191613585764137</v>
      </c>
      <c r="CY60" s="32">
        <f t="shared" si="190"/>
        <v>0</v>
      </c>
    </row>
    <row r="61" spans="2:103" x14ac:dyDescent="0.25">
      <c r="B61" s="2" t="s">
        <v>17</v>
      </c>
      <c r="C61" s="30">
        <f>SUMPRODUCT(C51:C60,J11:J20)/J21</f>
        <v>0</v>
      </c>
      <c r="D61" s="30">
        <f>SUMPRODUCT(D51:D60,J11:J20)/J21</f>
        <v>0.8258771705911444</v>
      </c>
      <c r="E61" s="30">
        <f>SUMPRODUCT(E51:E60,J11:J20)/J21</f>
        <v>0.9513806331576804</v>
      </c>
      <c r="F61" s="30">
        <f>SUMPRODUCT(F51:F60,J11:J20)/J21</f>
        <v>1.187375329489923</v>
      </c>
      <c r="G61" s="30">
        <f>SUMPRODUCT(G51:G60,J11:J20)/J21</f>
        <v>0.98798546503146434</v>
      </c>
      <c r="H61" s="30">
        <f>SUMPRODUCT(H51:H60,J11:J20)/J21</f>
        <v>2.5024203555904556</v>
      </c>
      <c r="I61" s="30">
        <f>SUMPRODUCT(I51:I60,J11:J20)/J21</f>
        <v>0</v>
      </c>
      <c r="J61" s="9" t="s">
        <v>18</v>
      </c>
      <c r="K61" s="31">
        <f>SUM(K51:K60)</f>
        <v>6</v>
      </c>
      <c r="L61" s="31">
        <f t="shared" ref="L61:Q61" si="199">SUM(L51:L60)</f>
        <v>5</v>
      </c>
      <c r="M61" s="31">
        <f t="shared" si="199"/>
        <v>5</v>
      </c>
      <c r="N61" s="31">
        <f t="shared" si="199"/>
        <v>5</v>
      </c>
      <c r="O61" s="31">
        <f t="shared" si="199"/>
        <v>5</v>
      </c>
      <c r="P61" s="31">
        <f t="shared" si="199"/>
        <v>6</v>
      </c>
      <c r="Q61" s="31">
        <f t="shared" si="199"/>
        <v>6</v>
      </c>
      <c r="AA61" s="6"/>
      <c r="AB61" s="2" t="s">
        <v>17</v>
      </c>
      <c r="AC61" s="30">
        <f>SUMPRODUCT(AC51:AC60,AJ11:AJ20)/AJ21</f>
        <v>0</v>
      </c>
      <c r="AD61" s="30">
        <f>SUMPRODUCT(AD51:AD60,AJ11:AJ20)/AJ21</f>
        <v>0.82334963854621079</v>
      </c>
      <c r="AE61" s="30">
        <f>SUMPRODUCT(AE51:AE60,AJ11:AJ20)/AJ21</f>
        <v>0.93789360458434523</v>
      </c>
      <c r="AF61" s="30">
        <f>SUMPRODUCT(AF51:AF60,AJ11:AJ20)/AJ21</f>
        <v>0.87718133925543595</v>
      </c>
      <c r="AG61" s="30">
        <f>SUMPRODUCT(AG51:AG60,AJ11:AJ20)/AJ21</f>
        <v>0.86775564212285594</v>
      </c>
      <c r="AH61" s="30">
        <f>SUMPRODUCT(AH51:AH60,AJ11:AJ20)/AJ21</f>
        <v>1.4908545165593674</v>
      </c>
      <c r="AI61" s="30">
        <f>SUMPRODUCT(AI51:AI60,AJ11:AJ20)/AJ21</f>
        <v>0</v>
      </c>
      <c r="AJ61" s="9" t="s">
        <v>18</v>
      </c>
      <c r="AK61" s="31">
        <f t="shared" ref="AK61:AQ61" si="200">SUM(AK51:AK60)</f>
        <v>8</v>
      </c>
      <c r="AL61" s="31">
        <f t="shared" si="200"/>
        <v>7</v>
      </c>
      <c r="AM61" s="31">
        <f t="shared" si="200"/>
        <v>6</v>
      </c>
      <c r="AN61" s="31">
        <f t="shared" si="200"/>
        <v>4</v>
      </c>
      <c r="AO61" s="31">
        <f t="shared" si="200"/>
        <v>4</v>
      </c>
      <c r="AP61" s="31">
        <f t="shared" si="200"/>
        <v>4</v>
      </c>
      <c r="AQ61" s="31">
        <f t="shared" si="200"/>
        <v>8</v>
      </c>
      <c r="BA61" s="6"/>
      <c r="BB61" s="2" t="s">
        <v>17</v>
      </c>
      <c r="BC61" s="30">
        <f>SUMPRODUCT(BC51:BC60,BJ11:BJ20)/BJ21</f>
        <v>0</v>
      </c>
      <c r="BD61" s="30">
        <f>SUMPRODUCT(BD51:BD60,BJ11:BJ20)/BJ21</f>
        <v>1.0389757158259902</v>
      </c>
      <c r="BE61" s="30">
        <f>SUMPRODUCT(BE51:BE60,BJ11:BJ20)/BJ21</f>
        <v>1.0275743809884268</v>
      </c>
      <c r="BF61" s="30">
        <f>SUMPRODUCT(BF51:BF60,BJ11:BJ20)/BJ21</f>
        <v>0.89139760842646554</v>
      </c>
      <c r="BG61" s="30">
        <f>SUMPRODUCT(BG51:BG60,BJ11:BJ20)/BJ21</f>
        <v>0.88826192243803592</v>
      </c>
      <c r="BH61" s="30">
        <f>SUMPRODUCT(BH51:BH60,BJ11:BJ20)/BJ21</f>
        <v>1.5897462643336895</v>
      </c>
      <c r="BI61" s="30">
        <f>SUMPRODUCT(BI51:BI60,BJ11:BJ20)/BJ21</f>
        <v>0</v>
      </c>
      <c r="BJ61" s="9" t="s">
        <v>18</v>
      </c>
      <c r="BK61" s="31">
        <f t="shared" ref="BK61:BQ61" si="201">SUM(BK51:BK60)</f>
        <v>8</v>
      </c>
      <c r="BL61" s="31">
        <f t="shared" si="201"/>
        <v>6</v>
      </c>
      <c r="BM61" s="31">
        <f t="shared" si="201"/>
        <v>6</v>
      </c>
      <c r="BN61" s="31">
        <f t="shared" si="201"/>
        <v>3</v>
      </c>
      <c r="BO61" s="31">
        <f t="shared" si="201"/>
        <v>4</v>
      </c>
      <c r="BP61" s="31">
        <f t="shared" si="201"/>
        <v>2</v>
      </c>
      <c r="BQ61" s="31">
        <f t="shared" si="201"/>
        <v>8</v>
      </c>
      <c r="CA61" s="6"/>
      <c r="CB61" s="2" t="s">
        <v>17</v>
      </c>
      <c r="CC61" s="30">
        <f>SUMPRODUCT(CC51:CC60,CJ11:CJ20)/CJ21</f>
        <v>0</v>
      </c>
      <c r="CD61" s="30">
        <f>SUMPRODUCT(CD51:CD60,CJ11:CJ20)/CJ21</f>
        <v>0.90291829121553624</v>
      </c>
      <c r="CE61" s="30">
        <f>SUMPRODUCT(CE51:CE60,CJ11:CJ20)/CJ21</f>
        <v>0.88205482641594257</v>
      </c>
      <c r="CF61" s="30">
        <f>SUMPRODUCT(CF51:CF60,CJ11:CJ20)/CJ21</f>
        <v>0.78485670035735755</v>
      </c>
      <c r="CG61" s="30">
        <f>SUMPRODUCT(CG51:CG60,CJ11:CJ20)/CJ21</f>
        <v>0.8148744331193718</v>
      </c>
      <c r="CH61" s="30">
        <f>SUMPRODUCT(CH51:CH60,CJ11:CJ20)/CJ21</f>
        <v>1.6891476777814232</v>
      </c>
      <c r="CI61" s="30">
        <f>SUMPRODUCT(CI51:CI60,CJ11:CJ20)/CJ21</f>
        <v>0</v>
      </c>
      <c r="CJ61" s="9" t="s">
        <v>18</v>
      </c>
      <c r="CK61" s="31">
        <f t="shared" ref="CK61:CQ61" si="202">SUM(CK51:CK60)</f>
        <v>8</v>
      </c>
      <c r="CL61" s="31">
        <f t="shared" si="202"/>
        <v>6</v>
      </c>
      <c r="CM61" s="31">
        <f t="shared" si="202"/>
        <v>8</v>
      </c>
      <c r="CN61" s="31">
        <f t="shared" si="202"/>
        <v>5</v>
      </c>
      <c r="CO61" s="31">
        <f t="shared" si="202"/>
        <v>6</v>
      </c>
      <c r="CP61" s="31">
        <f t="shared" si="202"/>
        <v>6</v>
      </c>
      <c r="CQ61" s="31">
        <f t="shared" si="202"/>
        <v>8</v>
      </c>
    </row>
    <row r="62" spans="2:103" x14ac:dyDescent="0.25">
      <c r="B62" s="39" t="s">
        <v>19</v>
      </c>
      <c r="C62" s="40">
        <f t="shared" ref="C62:I62" si="203">IF(K61=0,0,SUMPRODUCT(C51:C60,K51:K60)/K61)</f>
        <v>0</v>
      </c>
      <c r="D62" s="40">
        <f t="shared" si="203"/>
        <v>0.95622803882760221</v>
      </c>
      <c r="E62" s="40">
        <f t="shared" si="203"/>
        <v>0.96457195669951568</v>
      </c>
      <c r="F62" s="40">
        <f t="shared" si="203"/>
        <v>1.1862759541500771</v>
      </c>
      <c r="G62" s="40">
        <f t="shared" si="203"/>
        <v>1.0053955829184111</v>
      </c>
      <c r="H62" s="40">
        <f t="shared" si="203"/>
        <v>2.7528237481888649</v>
      </c>
      <c r="I62" s="40">
        <f t="shared" si="203"/>
        <v>0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4">IF(AK61=0,0,SUMPRODUCT(AC51:AC60,AK51:AK60)/AK61)</f>
        <v>0</v>
      </c>
      <c r="AD62" s="40">
        <f t="shared" si="204"/>
        <v>0.91573524955941388</v>
      </c>
      <c r="AE62" s="40">
        <f t="shared" si="204"/>
        <v>0.90925076896183976</v>
      </c>
      <c r="AF62" s="40">
        <f t="shared" si="204"/>
        <v>0.92610899705519367</v>
      </c>
      <c r="AG62" s="40">
        <f t="shared" si="204"/>
        <v>0.87223295277554191</v>
      </c>
      <c r="AH62" s="40">
        <f t="shared" si="204"/>
        <v>1.4708417392658195</v>
      </c>
      <c r="AI62" s="40">
        <f t="shared" si="204"/>
        <v>0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5">IF(BK61=0,0,SUMPRODUCT(BC51:BC60,BK51:BK60)/BK61)</f>
        <v>0</v>
      </c>
      <c r="BD62" s="40">
        <f t="shared" si="205"/>
        <v>1.0297431177180352</v>
      </c>
      <c r="BE62" s="40">
        <f t="shared" si="205"/>
        <v>0.96397557675719714</v>
      </c>
      <c r="BF62" s="40">
        <f t="shared" si="205"/>
        <v>0.89938700842933317</v>
      </c>
      <c r="BG62" s="40">
        <f t="shared" si="205"/>
        <v>0.92535277240051528</v>
      </c>
      <c r="BH62" s="40">
        <f t="shared" si="205"/>
        <v>1.4424146543742455</v>
      </c>
      <c r="BI62" s="40">
        <f t="shared" si="205"/>
        <v>0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6">IF(CK61=0,0,SUMPRODUCT(CC51:CC60,CK51:CK60)/CK61)</f>
        <v>0</v>
      </c>
      <c r="CD62" s="40">
        <f t="shared" si="206"/>
        <v>0.95157186206208999</v>
      </c>
      <c r="CE62" s="40">
        <f t="shared" si="206"/>
        <v>0.86731167971793532</v>
      </c>
      <c r="CF62" s="40">
        <f t="shared" si="206"/>
        <v>0.77334593008099151</v>
      </c>
      <c r="CG62" s="40">
        <f t="shared" si="206"/>
        <v>0.85560399427797762</v>
      </c>
      <c r="CH62" s="40">
        <f t="shared" si="206"/>
        <v>1.508115420768811</v>
      </c>
      <c r="CI62" s="40">
        <f t="shared" si="206"/>
        <v>0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STDEV(C52:C54,C57:C60)</f>
        <v>0</v>
      </c>
      <c r="D63" s="30">
        <f t="shared" ref="D63:I63" si="207">STDEV(D52:D54,D57:D60)</f>
        <v>0.37034854254393756</v>
      </c>
      <c r="E63" s="30">
        <f t="shared" si="207"/>
        <v>7.0264520811859854E-2</v>
      </c>
      <c r="F63" s="30">
        <f t="shared" si="207"/>
        <v>0.11239780388990239</v>
      </c>
      <c r="G63" s="30">
        <f t="shared" si="207"/>
        <v>5.5168130052906092E-2</v>
      </c>
      <c r="H63" s="30">
        <f t="shared" si="207"/>
        <v>0.79331143287367734</v>
      </c>
      <c r="I63" s="30">
        <f t="shared" si="207"/>
        <v>0</v>
      </c>
      <c r="AA63" s="6"/>
      <c r="AB63" s="2" t="s">
        <v>20</v>
      </c>
      <c r="AC63" s="30">
        <f t="shared" ref="AC63:BI63" si="208">STDEV(AC52:AC54,AC57:AC60)</f>
        <v>0</v>
      </c>
      <c r="AD63" s="30">
        <f t="shared" si="208"/>
        <v>0.34733174921267107</v>
      </c>
      <c r="AE63" s="30">
        <f t="shared" si="208"/>
        <v>7.3410053885405627E-2</v>
      </c>
      <c r="AF63" s="30">
        <f t="shared" si="208"/>
        <v>7.6136294064989729E-2</v>
      </c>
      <c r="AG63" s="30">
        <f t="shared" si="208"/>
        <v>0.11416875032471051</v>
      </c>
      <c r="AH63" s="30">
        <f t="shared" si="208"/>
        <v>0.16015398799661126</v>
      </c>
      <c r="AI63" s="30">
        <f t="shared" si="208"/>
        <v>0</v>
      </c>
      <c r="BA63" s="6"/>
      <c r="BB63" s="2" t="s">
        <v>20</v>
      </c>
      <c r="BC63" s="62">
        <f>STDEV(BC52:BC54,BC57:BC58,BC60)</f>
        <v>0</v>
      </c>
      <c r="BD63" s="30">
        <f t="shared" si="208"/>
        <v>9.7724622494021474E-2</v>
      </c>
      <c r="BE63" s="30">
        <f t="shared" si="208"/>
        <v>7.9623531034335546E-2</v>
      </c>
      <c r="BF63" s="30">
        <f t="shared" si="208"/>
        <v>6.0531354327954728E-2</v>
      </c>
      <c r="BG63" s="30">
        <f t="shared" si="208"/>
        <v>0.1050793904085613</v>
      </c>
      <c r="BH63" s="30">
        <f t="shared" si="208"/>
        <v>0.13590741712508403</v>
      </c>
      <c r="BI63" s="30">
        <f t="shared" si="208"/>
        <v>0</v>
      </c>
      <c r="CA63" s="6"/>
      <c r="CB63" s="2" t="s">
        <v>20</v>
      </c>
      <c r="CC63" s="62">
        <f>STDEV(CC52:CC54,CC57:CC58,CC60)</f>
        <v>0</v>
      </c>
      <c r="CD63" s="30">
        <f t="shared" ref="CD63:CI63" si="209">STDEV(CD52:CD54,CD57:CD60)</f>
        <v>0.105313636733458</v>
      </c>
      <c r="CE63" s="30">
        <f t="shared" si="209"/>
        <v>0.12010568175856699</v>
      </c>
      <c r="CF63" s="30">
        <f t="shared" si="209"/>
        <v>0.15976752042858713</v>
      </c>
      <c r="CG63" s="30">
        <f t="shared" si="209"/>
        <v>0.21481185498915201</v>
      </c>
      <c r="CH63" s="30">
        <f t="shared" si="209"/>
        <v>0.24988813899521917</v>
      </c>
      <c r="CI63" s="30">
        <f t="shared" si="209"/>
        <v>0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Sun</v>
      </c>
      <c r="L69" s="13" t="str">
        <f t="shared" ref="L69:Q69" si="210">D$10</f>
        <v>Mon</v>
      </c>
      <c r="M69" s="13" t="str">
        <f t="shared" si="210"/>
        <v>Tue</v>
      </c>
      <c r="N69" s="13" t="str">
        <f t="shared" si="210"/>
        <v>Wed</v>
      </c>
      <c r="O69" s="13" t="str">
        <f t="shared" si="210"/>
        <v>Thu</v>
      </c>
      <c r="P69" s="13" t="str">
        <f t="shared" si="210"/>
        <v>Fri</v>
      </c>
      <c r="Q69" s="13" t="str">
        <f t="shared" si="210"/>
        <v>Sat</v>
      </c>
      <c r="S69" s="13" t="str">
        <f>C$10</f>
        <v>Sun</v>
      </c>
      <c r="T69" s="13" t="str">
        <f t="shared" ref="T69:Y69" si="211">D$10</f>
        <v>Mon</v>
      </c>
      <c r="U69" s="13" t="str">
        <f t="shared" si="211"/>
        <v>Tue</v>
      </c>
      <c r="V69" s="13" t="str">
        <f t="shared" si="211"/>
        <v>Wed</v>
      </c>
      <c r="W69" s="13" t="str">
        <f t="shared" si="211"/>
        <v>Thu</v>
      </c>
      <c r="X69" s="13" t="str">
        <f t="shared" si="211"/>
        <v>Fri</v>
      </c>
      <c r="Y69" s="13" t="str">
        <f t="shared" si="211"/>
        <v>Sat</v>
      </c>
      <c r="AA69" s="6"/>
      <c r="AH69" s="24"/>
      <c r="AI69" s="24"/>
      <c r="AK69" s="13" t="str">
        <f>AC$10</f>
        <v>Sun</v>
      </c>
      <c r="AL69" s="13" t="str">
        <f t="shared" ref="AL69:AQ69" si="212">AD$10</f>
        <v>Mon</v>
      </c>
      <c r="AM69" s="13" t="str">
        <f t="shared" si="212"/>
        <v>Tue</v>
      </c>
      <c r="AN69" s="13" t="str">
        <f t="shared" si="212"/>
        <v>Wed</v>
      </c>
      <c r="AO69" s="13" t="str">
        <f t="shared" si="212"/>
        <v>Thu</v>
      </c>
      <c r="AP69" s="13" t="str">
        <f t="shared" si="212"/>
        <v>Fri</v>
      </c>
      <c r="AQ69" s="13" t="str">
        <f t="shared" si="212"/>
        <v>Sat</v>
      </c>
      <c r="AS69" s="13" t="str">
        <f>AC$10</f>
        <v>Sun</v>
      </c>
      <c r="AT69" s="13" t="str">
        <f t="shared" ref="AT69:AY69" si="213">AD$10</f>
        <v>Mon</v>
      </c>
      <c r="AU69" s="13" t="str">
        <f t="shared" si="213"/>
        <v>Tue</v>
      </c>
      <c r="AV69" s="13" t="str">
        <f t="shared" si="213"/>
        <v>Wed</v>
      </c>
      <c r="AW69" s="13" t="str">
        <f t="shared" si="213"/>
        <v>Thu</v>
      </c>
      <c r="AX69" s="13" t="str">
        <f t="shared" si="213"/>
        <v>Fri</v>
      </c>
      <c r="AY69" s="13" t="str">
        <f t="shared" si="213"/>
        <v>Sat</v>
      </c>
      <c r="BA69" s="6"/>
      <c r="BH69" s="24"/>
      <c r="BI69" s="24"/>
      <c r="BK69" s="13" t="str">
        <f>BC$10</f>
        <v>Sun</v>
      </c>
      <c r="BL69" s="13" t="str">
        <f t="shared" ref="BL69:BQ69" si="214">BD$10</f>
        <v>Mon</v>
      </c>
      <c r="BM69" s="13" t="str">
        <f t="shared" si="214"/>
        <v>Tue</v>
      </c>
      <c r="BN69" s="13" t="str">
        <f t="shared" si="214"/>
        <v>Wed</v>
      </c>
      <c r="BO69" s="13" t="str">
        <f t="shared" si="214"/>
        <v>Thu</v>
      </c>
      <c r="BP69" s="13" t="str">
        <f t="shared" si="214"/>
        <v>Fri</v>
      </c>
      <c r="BQ69" s="13" t="str">
        <f t="shared" si="214"/>
        <v>Sat</v>
      </c>
      <c r="BS69" s="13" t="str">
        <f>BC$10</f>
        <v>Sun</v>
      </c>
      <c r="BT69" s="13" t="str">
        <f t="shared" ref="BT69:BY69" si="215">BD$10</f>
        <v>Mon</v>
      </c>
      <c r="BU69" s="13" t="str">
        <f t="shared" si="215"/>
        <v>Tue</v>
      </c>
      <c r="BV69" s="13" t="str">
        <f t="shared" si="215"/>
        <v>Wed</v>
      </c>
      <c r="BW69" s="13" t="str">
        <f t="shared" si="215"/>
        <v>Thu</v>
      </c>
      <c r="BX69" s="13" t="str">
        <f t="shared" si="215"/>
        <v>Fri</v>
      </c>
      <c r="BY69" s="13" t="str">
        <f t="shared" si="215"/>
        <v>Sat</v>
      </c>
      <c r="CA69" s="6"/>
      <c r="CH69" s="24"/>
      <c r="CI69" s="24"/>
      <c r="CK69" s="13" t="str">
        <f>CC$10</f>
        <v>Sun</v>
      </c>
      <c r="CL69" s="13" t="str">
        <f t="shared" ref="CL69:CQ69" si="216">CD$10</f>
        <v>Mon</v>
      </c>
      <c r="CM69" s="13" t="str">
        <f t="shared" si="216"/>
        <v>Tue</v>
      </c>
      <c r="CN69" s="13" t="str">
        <f t="shared" si="216"/>
        <v>Wed</v>
      </c>
      <c r="CO69" s="13" t="str">
        <f t="shared" si="216"/>
        <v>Thu</v>
      </c>
      <c r="CP69" s="13" t="str">
        <f t="shared" si="216"/>
        <v>Fri</v>
      </c>
      <c r="CQ69" s="13" t="str">
        <f t="shared" si="216"/>
        <v>Sat</v>
      </c>
      <c r="CS69" s="13" t="str">
        <f>CC$10</f>
        <v>Sun</v>
      </c>
      <c r="CT69" s="13" t="str">
        <f t="shared" ref="CT69:CY69" si="217">CD$10</f>
        <v>Mon</v>
      </c>
      <c r="CU69" s="13" t="str">
        <f t="shared" si="217"/>
        <v>Tue</v>
      </c>
      <c r="CV69" s="13" t="str">
        <f t="shared" si="217"/>
        <v>Wed</v>
      </c>
      <c r="CW69" s="13" t="str">
        <f t="shared" si="217"/>
        <v>Thu</v>
      </c>
      <c r="CX69" s="13" t="str">
        <f t="shared" si="217"/>
        <v>Fri</v>
      </c>
      <c r="CY69" s="13" t="str">
        <f t="shared" si="217"/>
        <v>Sat</v>
      </c>
    </row>
    <row r="70" spans="2:103" x14ac:dyDescent="0.25">
      <c r="B70" s="12" t="s">
        <v>3</v>
      </c>
      <c r="C70" s="13" t="str">
        <f>C$10</f>
        <v>Sun</v>
      </c>
      <c r="D70" s="13" t="str">
        <f t="shared" ref="D70:I70" si="218">D$10</f>
        <v>Mon</v>
      </c>
      <c r="E70" s="13" t="str">
        <f t="shared" si="218"/>
        <v>Tue</v>
      </c>
      <c r="F70" s="13" t="str">
        <f t="shared" si="218"/>
        <v>Wed</v>
      </c>
      <c r="G70" s="13" t="str">
        <f t="shared" si="218"/>
        <v>Thu</v>
      </c>
      <c r="H70" s="13" t="str">
        <f t="shared" si="218"/>
        <v>Fri</v>
      </c>
      <c r="I70" s="13" t="str">
        <f t="shared" si="218"/>
        <v>Sat</v>
      </c>
      <c r="AA70" s="6"/>
      <c r="AB70" s="12" t="s">
        <v>3</v>
      </c>
      <c r="AC70" s="13" t="str">
        <f>AC$10</f>
        <v>Sun</v>
      </c>
      <c r="AD70" s="13" t="str">
        <f t="shared" ref="AD70:AI70" si="219">AD$10</f>
        <v>Mon</v>
      </c>
      <c r="AE70" s="13" t="str">
        <f t="shared" si="219"/>
        <v>Tue</v>
      </c>
      <c r="AF70" s="13" t="str">
        <f t="shared" si="219"/>
        <v>Wed</v>
      </c>
      <c r="AG70" s="13" t="str">
        <f t="shared" si="219"/>
        <v>Thu</v>
      </c>
      <c r="AH70" s="13" t="str">
        <f t="shared" si="219"/>
        <v>Fri</v>
      </c>
      <c r="AI70" s="13" t="str">
        <f t="shared" si="219"/>
        <v>Sat</v>
      </c>
      <c r="BA70" s="6"/>
      <c r="BB70" s="12" t="s">
        <v>3</v>
      </c>
      <c r="BC70" s="13" t="str">
        <f>BC$10</f>
        <v>Sun</v>
      </c>
      <c r="BD70" s="13" t="str">
        <f t="shared" ref="BD70:BI70" si="220">BD$10</f>
        <v>Mon</v>
      </c>
      <c r="BE70" s="13" t="str">
        <f t="shared" si="220"/>
        <v>Tue</v>
      </c>
      <c r="BF70" s="13" t="str">
        <f t="shared" si="220"/>
        <v>Wed</v>
      </c>
      <c r="BG70" s="13" t="str">
        <f t="shared" si="220"/>
        <v>Thu</v>
      </c>
      <c r="BH70" s="13" t="str">
        <f t="shared" si="220"/>
        <v>Fri</v>
      </c>
      <c r="BI70" s="13" t="str">
        <f t="shared" si="220"/>
        <v>Sat</v>
      </c>
      <c r="CA70" s="6"/>
      <c r="CB70" s="12" t="s">
        <v>3</v>
      </c>
      <c r="CC70" s="13" t="str">
        <f>CC$10</f>
        <v>Sun</v>
      </c>
      <c r="CD70" s="13" t="str">
        <f t="shared" ref="CD70:CI70" si="221">CD$10</f>
        <v>Mon</v>
      </c>
      <c r="CE70" s="13" t="str">
        <f t="shared" si="221"/>
        <v>Tue</v>
      </c>
      <c r="CF70" s="13" t="str">
        <f t="shared" si="221"/>
        <v>Wed</v>
      </c>
      <c r="CG70" s="13" t="str">
        <f t="shared" si="221"/>
        <v>Thu</v>
      </c>
      <c r="CH70" s="13" t="str">
        <f t="shared" si="221"/>
        <v>Fri</v>
      </c>
      <c r="CI70" s="13" t="str">
        <f t="shared" si="221"/>
        <v>Sat</v>
      </c>
    </row>
    <row r="71" spans="2:103" x14ac:dyDescent="0.25">
      <c r="B71" s="15">
        <f>B51</f>
        <v>41605</v>
      </c>
      <c r="C71" s="30">
        <f>IF(C11=0,0,C$16/C11)</f>
        <v>0</v>
      </c>
      <c r="D71" s="30">
        <f t="shared" ref="D71:I71" si="222">IF(D11=0,0,D$16/D11)</f>
        <v>0.71678024991983713</v>
      </c>
      <c r="E71" s="30">
        <f t="shared" si="222"/>
        <v>0.64961867187603195</v>
      </c>
      <c r="F71" s="30">
        <f t="shared" si="222"/>
        <v>0</v>
      </c>
      <c r="G71" s="30">
        <f t="shared" si="222"/>
        <v>0</v>
      </c>
      <c r="H71" s="30">
        <f t="shared" si="222"/>
        <v>1.2758919162421396</v>
      </c>
      <c r="I71" s="30">
        <f t="shared" si="222"/>
        <v>0</v>
      </c>
      <c r="J71" s="9"/>
      <c r="K71" s="31">
        <f t="shared" ref="K71:K80" si="223">IF(J11=0,0,IF(S71&lt;MaxStdDev,1,0))</f>
        <v>0</v>
      </c>
      <c r="L71" s="31">
        <f t="shared" ref="L71:L80" si="224">IF(J11=0,0,IF(T71&lt;MaxStdDev,1,0))</f>
        <v>0</v>
      </c>
      <c r="M71" s="31">
        <f t="shared" ref="M71:M80" si="225">IF(J11=0,0,IF(U71&lt;MaxStdDev,1,0))</f>
        <v>0</v>
      </c>
      <c r="N71" s="31">
        <f t="shared" ref="N71:N80" si="226">IF(J11=0,0,IF(V71&lt;MaxStdDev,1,0))</f>
        <v>0</v>
      </c>
      <c r="O71" s="31">
        <f t="shared" ref="O71:O80" si="227">IF(J11=0,0,IF(W71&lt;MaxStdDev,1,0))</f>
        <v>0</v>
      </c>
      <c r="P71" s="31">
        <f t="shared" ref="P71:P80" si="228">IF(J11=0,0,IF(X71&lt;MaxStdDev,1,0))</f>
        <v>0</v>
      </c>
      <c r="Q71" s="31">
        <f t="shared" ref="Q71:Q80" si="229">IF(J11=0,0,IF(Y71&lt;MaxStdDev,1,0))</f>
        <v>0</v>
      </c>
      <c r="S71" s="32">
        <f t="shared" ref="S71:S80" si="230">IF(C$83=0,0,ABS(C71-C$81)/C$83)</f>
        <v>0</v>
      </c>
      <c r="T71" s="32">
        <f t="shared" ref="T71:T80" si="231">IF(D$83=0,0,ABS(D71-D$81)/D$83)</f>
        <v>0.69601888728553807</v>
      </c>
      <c r="U71" s="32">
        <f t="shared" ref="U71:U80" si="232">IF(E$83=0,0,ABS(E71-E$81)/E$83)</f>
        <v>2.0101634621916258</v>
      </c>
      <c r="V71" s="32">
        <f t="shared" ref="V71:V80" si="233">IF(F$83=0,0,ABS(F71-F$81)/F$83)</f>
        <v>0</v>
      </c>
      <c r="W71" s="32">
        <f t="shared" ref="W71:W80" si="234">IF(G$83=0,0,ABS(G71-G$81)/G$83)</f>
        <v>17.908627029482211</v>
      </c>
      <c r="X71" s="32">
        <f t="shared" ref="X71:X80" si="235">IF(H$83=0,0,ABS(H71-H$81)/H$83)</f>
        <v>2.9537736789354794</v>
      </c>
      <c r="Y71" s="32">
        <f t="shared" ref="Y71:Y80" si="236">IF(I$83=0,0,ABS(I71-I$81)/I$83)</f>
        <v>0</v>
      </c>
      <c r="AA71" s="6"/>
      <c r="AB71" s="15">
        <f>AB51</f>
        <v>37587</v>
      </c>
      <c r="AC71" s="30">
        <f>IF(AC11=0,0,AC$16/AC11)</f>
        <v>0</v>
      </c>
      <c r="AD71" s="30">
        <f t="shared" ref="AD71:AI71" si="237">IF(AD11=0,0,AD$16/AD11)</f>
        <v>0.66670199398284502</v>
      </c>
      <c r="AE71" s="30">
        <f t="shared" si="237"/>
        <v>0.71006775103449693</v>
      </c>
      <c r="AF71" s="30">
        <f t="shared" si="237"/>
        <v>0</v>
      </c>
      <c r="AG71" s="30">
        <f t="shared" si="237"/>
        <v>0</v>
      </c>
      <c r="AH71" s="30">
        <f t="shared" si="237"/>
        <v>1.7725605491215057</v>
      </c>
      <c r="AI71" s="30">
        <f t="shared" si="237"/>
        <v>0</v>
      </c>
      <c r="AJ71" s="9"/>
      <c r="AK71" s="31">
        <f t="shared" ref="AK71:AK80" si="238">IF(AJ11=0,0,IF(AS71&lt;MaxStdDev,1,0))</f>
        <v>1</v>
      </c>
      <c r="AL71" s="31">
        <f t="shared" ref="AL71:AL80" si="239">IF(AJ11=0,0,IF(AT71&lt;MaxStdDev,1,0))</f>
        <v>1</v>
      </c>
      <c r="AM71" s="31">
        <f t="shared" ref="AM71:AM80" si="240">IF(AJ11=0,0,IF(AU71&lt;MaxStdDev,1,0))</f>
        <v>1</v>
      </c>
      <c r="AN71" s="31">
        <f t="shared" ref="AN71:AN80" si="241">IF(AJ11=0,0,IF(AV71&lt;MaxStdDev,1,0))</f>
        <v>1</v>
      </c>
      <c r="AO71" s="31">
        <f t="shared" ref="AO71:AO80" si="242">IF(AJ11=0,0,IF(AW71&lt;MaxStdDev,1,0))</f>
        <v>0</v>
      </c>
      <c r="AP71" s="31">
        <f t="shared" ref="AP71:AP80" si="243">IF(AJ11=0,0,IF(AX71&lt;MaxStdDev,1,0))</f>
        <v>0</v>
      </c>
      <c r="AQ71" s="31">
        <f t="shared" ref="AQ71:AQ80" si="244">IF(AJ11=0,0,IF(AY71&lt;MaxStdDev,1,0))</f>
        <v>1</v>
      </c>
      <c r="AS71" s="32">
        <f t="shared" ref="AS71:AS80" si="245">IF(AC$83=0,0,ABS(AC71-AC$81)/AC$83)</f>
        <v>0</v>
      </c>
      <c r="AT71" s="32">
        <f t="shared" ref="AT71:AT80" si="246">IF(AD$83=0,0,ABS(AD71-AD$81)/AD$83)</f>
        <v>6.4381178467300473E-2</v>
      </c>
      <c r="AU71" s="32">
        <f t="shared" ref="AU71:AU80" si="247">IF(AE$83=0,0,ABS(AE71-AE$81)/AE$83)</f>
        <v>1.401897469348097</v>
      </c>
      <c r="AV71" s="32">
        <f t="shared" ref="AV71:AV80" si="248">IF(AF$83=0,0,ABS(AF71-AF$81)/AF$83)</f>
        <v>0</v>
      </c>
      <c r="AW71" s="32">
        <f t="shared" ref="AW71:AW80" si="249">IF(AG$83=0,0,ABS(AG71-AG$81)/AG$83)</f>
        <v>7.6006406276221705</v>
      </c>
      <c r="AX71" s="32">
        <f t="shared" ref="AX71:AX80" si="250">IF(AH$83=0,0,ABS(AH71-AH$81)/AH$83)</f>
        <v>8.8700364120596245</v>
      </c>
      <c r="AY71" s="32">
        <f t="shared" ref="AY71:AY80" si="251">IF(AI$83=0,0,ABS(AI71-AI$81)/AI$83)</f>
        <v>0</v>
      </c>
      <c r="BA71" s="6"/>
      <c r="BB71" s="15">
        <f>BB51</f>
        <v>35396</v>
      </c>
      <c r="BC71" s="30">
        <f>IF(BC11=0,0,BC$16/BC11)</f>
        <v>0</v>
      </c>
      <c r="BD71" s="30">
        <f t="shared" ref="BD71:BI71" si="252">IF(BD11=0,0,BD$16/BD11)</f>
        <v>0.67872837125004959</v>
      </c>
      <c r="BE71" s="30">
        <f t="shared" si="252"/>
        <v>0.73938986717181832</v>
      </c>
      <c r="BF71" s="30">
        <f t="shared" si="252"/>
        <v>0</v>
      </c>
      <c r="BG71" s="30">
        <f t="shared" si="252"/>
        <v>0</v>
      </c>
      <c r="BH71" s="30">
        <f t="shared" si="252"/>
        <v>3.0185442198238537</v>
      </c>
      <c r="BI71" s="30">
        <f t="shared" si="252"/>
        <v>0</v>
      </c>
      <c r="BJ71" s="9"/>
      <c r="BK71" s="31">
        <f t="shared" ref="BK71:BK80" si="253">IF(BJ11=0,0,IF(BS71&lt;MaxStdDev,1,0))</f>
        <v>1</v>
      </c>
      <c r="BL71" s="31">
        <f t="shared" ref="BL71:BL80" si="254">IF(BJ11=0,0,IF(BT71&lt;MaxStdDev,1,0))</f>
        <v>1</v>
      </c>
      <c r="BM71" s="31">
        <f t="shared" ref="BM71:BM80" si="255">IF(BJ11=0,0,IF(BU71&lt;MaxStdDev,1,0))</f>
        <v>1</v>
      </c>
      <c r="BN71" s="31">
        <f t="shared" ref="BN71:BN80" si="256">IF(BJ11=0,0,IF(BV71&lt;MaxStdDev,1,0))</f>
        <v>1</v>
      </c>
      <c r="BO71" s="31">
        <f t="shared" ref="BO71:BO80" si="257">IF(BJ11=0,0,IF(BW71&lt;MaxStdDev,1,0))</f>
        <v>0</v>
      </c>
      <c r="BP71" s="31">
        <f t="shared" ref="BP71:BP80" si="258">IF(BJ11=0,0,IF(BX71&lt;MaxStdDev,1,0))</f>
        <v>0</v>
      </c>
      <c r="BQ71" s="31">
        <f t="shared" ref="BQ71:BQ80" si="259">IF(BJ11=0,0,IF(BY71&lt;MaxStdDev,1,0))</f>
        <v>1</v>
      </c>
      <c r="BS71" s="32">
        <f t="shared" ref="BS71:BS80" si="260">IF(BC$83=0,0,ABS(BC71-BC$81)/BC$83)</f>
        <v>0</v>
      </c>
      <c r="BT71" s="32">
        <f t="shared" ref="BT71:BT80" si="261">IF(BD$83=0,0,ABS(BD71-BD$81)/BD$83)</f>
        <v>1.440866465637058</v>
      </c>
      <c r="BU71" s="32">
        <f t="shared" ref="BU71:BU80" si="262">IF(BE$83=0,0,ABS(BE71-BE$81)/BE$83)</f>
        <v>0.824661299775307</v>
      </c>
      <c r="BV71" s="32">
        <f t="shared" ref="BV71:BV80" si="263">IF(BF$83=0,0,ABS(BF71-BF$81)/BF$83)</f>
        <v>0</v>
      </c>
      <c r="BW71" s="32">
        <f t="shared" ref="BW71:BW80" si="264">IF(BG$83=0,0,ABS(BG71-BG$81)/BG$83)</f>
        <v>8.4532458647158766</v>
      </c>
      <c r="BX71" s="32">
        <f t="shared" ref="BX71:BX80" si="265">IF(BH$83=0,0,ABS(BH71-BH$81)/BH$83)</f>
        <v>20.399672104172978</v>
      </c>
      <c r="BY71" s="32">
        <f t="shared" ref="BY71:BY80" si="266">IF(BI$83=0,0,ABS(BI71-BI$81)/BI$83)</f>
        <v>0</v>
      </c>
      <c r="CA71" s="6"/>
      <c r="CB71" s="15">
        <f>CB51</f>
        <v>33569</v>
      </c>
      <c r="CC71" s="30">
        <f>IF(CC11=0,0,CC$16/CC11)</f>
        <v>0</v>
      </c>
      <c r="CD71" s="30">
        <f t="shared" ref="CD71:CI71" si="267">IF(CD11=0,0,CD$16/CD11)</f>
        <v>1.3921665903301297</v>
      </c>
      <c r="CE71" s="30">
        <f t="shared" si="267"/>
        <v>1.1599524912093093</v>
      </c>
      <c r="CF71" s="30">
        <f t="shared" si="267"/>
        <v>0</v>
      </c>
      <c r="CG71" s="30">
        <f t="shared" si="267"/>
        <v>0</v>
      </c>
      <c r="CH71" s="30">
        <f t="shared" si="267"/>
        <v>2.8532605364354771</v>
      </c>
      <c r="CI71" s="30">
        <f t="shared" si="267"/>
        <v>0</v>
      </c>
      <c r="CJ71" s="9"/>
      <c r="CK71" s="31">
        <f t="shared" ref="CK71:CK80" si="268">IF(CJ11=0,0,IF(CS71&lt;MaxStdDev,1,0))</f>
        <v>1</v>
      </c>
      <c r="CL71" s="31">
        <f t="shared" ref="CL71:CL80" si="269">IF(CJ11=0,0,IF(CT71&lt;MaxStdDev,1,0))</f>
        <v>1</v>
      </c>
      <c r="CM71" s="31">
        <f t="shared" ref="CM71:CM80" si="270">IF(CJ11=0,0,IF(CU71&lt;MaxStdDev,1,0))</f>
        <v>1</v>
      </c>
      <c r="CN71" s="31">
        <f t="shared" ref="CN71:CN80" si="271">IF(CJ11=0,0,IF(CV71&lt;MaxStdDev,1,0))</f>
        <v>1</v>
      </c>
      <c r="CO71" s="31">
        <f t="shared" ref="CO71:CO80" si="272">IF(CJ11=0,0,IF(CW71&lt;MaxStdDev,1,0))</f>
        <v>0</v>
      </c>
      <c r="CP71" s="31">
        <f t="shared" ref="CP71:CP80" si="273">IF(CJ11=0,0,IF(CX71&lt;MaxStdDev,1,0))</f>
        <v>0</v>
      </c>
      <c r="CQ71" s="31">
        <f t="shared" ref="CQ71:CQ80" si="274">IF(CJ11=0,0,IF(CY71&lt;MaxStdDev,1,0))</f>
        <v>1</v>
      </c>
      <c r="CS71" s="32">
        <f t="shared" ref="CS71:CS80" si="275">IF(CC$83=0,0,ABS(CC71-CC$81)/CC$83)</f>
        <v>0</v>
      </c>
      <c r="CT71" s="32">
        <f t="shared" ref="CT71:CT80" si="276">IF(CD$83=0,0,ABS(CD71-CD$81)/CD$83)</f>
        <v>0.90002105521432707</v>
      </c>
      <c r="CU71" s="32">
        <f t="shared" ref="CU71:CU80" si="277">IF(CE$83=0,0,ABS(CE71-CE$81)/CE$83)</f>
        <v>0.12213768100462075</v>
      </c>
      <c r="CV71" s="32">
        <f t="shared" ref="CV71:CV80" si="278">IF(CF$83=0,0,ABS(CF71-CF$81)/CF$83)</f>
        <v>0</v>
      </c>
      <c r="CW71" s="32">
        <f t="shared" ref="CW71:CW80" si="279">IF(CG$83=0,0,ABS(CG71-CG$81)/CG$83)</f>
        <v>3.7934332495779826</v>
      </c>
      <c r="CX71" s="32">
        <f t="shared" ref="CX71:CX80" si="280">IF(CH$83=0,0,ABS(CH71-CH$81)/CH$83)</f>
        <v>9.4247472958364558</v>
      </c>
      <c r="CY71" s="32">
        <f t="shared" ref="CY71:CY80" si="281">IF(CI$83=0,0,ABS(CI71-CI$81)/CI$83)</f>
        <v>0</v>
      </c>
    </row>
    <row r="72" spans="2:103" x14ac:dyDescent="0.25">
      <c r="B72" s="15">
        <f t="shared" ref="B72:B80" si="282">+B71+7</f>
        <v>41612</v>
      </c>
      <c r="C72" s="30">
        <f t="shared" ref="C72:I80" si="283">IF(C12=0,0,C$16/C12)</f>
        <v>0</v>
      </c>
      <c r="D72" s="30">
        <f t="shared" si="283"/>
        <v>0.67792049712595825</v>
      </c>
      <c r="E72" s="30">
        <f t="shared" si="283"/>
        <v>0.67100208396141736</v>
      </c>
      <c r="F72" s="30">
        <f t="shared" si="283"/>
        <v>0</v>
      </c>
      <c r="G72" s="30">
        <f t="shared" si="283"/>
        <v>0.91510898274061414</v>
      </c>
      <c r="H72" s="30">
        <f t="shared" si="283"/>
        <v>0.84274743379931361</v>
      </c>
      <c r="I72" s="30">
        <f t="shared" si="283"/>
        <v>0</v>
      </c>
      <c r="J72" s="9"/>
      <c r="K72" s="31">
        <f t="shared" si="223"/>
        <v>1</v>
      </c>
      <c r="L72" s="31">
        <f t="shared" si="224"/>
        <v>1</v>
      </c>
      <c r="M72" s="31">
        <f t="shared" si="225"/>
        <v>0</v>
      </c>
      <c r="N72" s="31">
        <f t="shared" si="226"/>
        <v>1</v>
      </c>
      <c r="O72" s="31">
        <f t="shared" si="227"/>
        <v>1</v>
      </c>
      <c r="P72" s="31">
        <f t="shared" si="228"/>
        <v>1</v>
      </c>
      <c r="Q72" s="31">
        <f t="shared" si="229"/>
        <v>1</v>
      </c>
      <c r="S72" s="32">
        <f t="shared" si="230"/>
        <v>0</v>
      </c>
      <c r="T72" s="32">
        <f t="shared" si="231"/>
        <v>0.5373867788757335</v>
      </c>
      <c r="U72" s="32">
        <f t="shared" si="232"/>
        <v>1.6306378130476942</v>
      </c>
      <c r="V72" s="32">
        <f t="shared" si="233"/>
        <v>0</v>
      </c>
      <c r="W72" s="32">
        <f t="shared" si="234"/>
        <v>0.65394149643468324</v>
      </c>
      <c r="X72" s="32">
        <f t="shared" si="235"/>
        <v>0.88014892865261418</v>
      </c>
      <c r="Y72" s="32">
        <f t="shared" si="236"/>
        <v>0</v>
      </c>
      <c r="AA72" s="6"/>
      <c r="AB72" s="15">
        <f t="shared" ref="AB72:AB80" si="284">+AB71+7</f>
        <v>37594</v>
      </c>
      <c r="AC72" s="30">
        <f t="shared" ref="AC72:AI80" si="285">IF(AC12=0,0,AC$16/AC12)</f>
        <v>0</v>
      </c>
      <c r="AD72" s="30">
        <f t="shared" si="285"/>
        <v>0.65621178705708239</v>
      </c>
      <c r="AE72" s="30">
        <f t="shared" si="285"/>
        <v>0.73581612165784571</v>
      </c>
      <c r="AF72" s="30">
        <f t="shared" si="285"/>
        <v>0</v>
      </c>
      <c r="AG72" s="30">
        <f t="shared" si="285"/>
        <v>0.97341256582058489</v>
      </c>
      <c r="AH72" s="30">
        <f t="shared" si="285"/>
        <v>0.89293387952409764</v>
      </c>
      <c r="AI72" s="30">
        <f t="shared" si="285"/>
        <v>0</v>
      </c>
      <c r="AJ72" s="9"/>
      <c r="AK72" s="31">
        <f t="shared" si="238"/>
        <v>1</v>
      </c>
      <c r="AL72" s="31">
        <f t="shared" si="239"/>
        <v>1</v>
      </c>
      <c r="AM72" s="31">
        <f t="shared" si="240"/>
        <v>1</v>
      </c>
      <c r="AN72" s="31">
        <f t="shared" si="241"/>
        <v>1</v>
      </c>
      <c r="AO72" s="31">
        <f t="shared" si="242"/>
        <v>0</v>
      </c>
      <c r="AP72" s="31">
        <f t="shared" si="243"/>
        <v>1</v>
      </c>
      <c r="AQ72" s="31">
        <f t="shared" si="244"/>
        <v>1</v>
      </c>
      <c r="AS72" s="32">
        <f t="shared" si="245"/>
        <v>0</v>
      </c>
      <c r="AT72" s="32">
        <f t="shared" si="246"/>
        <v>0.10066673874389354</v>
      </c>
      <c r="AU72" s="32">
        <f t="shared" si="247"/>
        <v>0.98944812667730542</v>
      </c>
      <c r="AV72" s="32">
        <f t="shared" si="248"/>
        <v>0</v>
      </c>
      <c r="AW72" s="32">
        <f t="shared" si="249"/>
        <v>2.0108145568852707</v>
      </c>
      <c r="AX72" s="32">
        <f t="shared" si="250"/>
        <v>0.15118497337848819</v>
      </c>
      <c r="AY72" s="32">
        <f t="shared" si="251"/>
        <v>0</v>
      </c>
      <c r="BA72" s="6"/>
      <c r="BB72" s="15">
        <f t="shared" ref="BB72:BB80" si="286">+BB71+7</f>
        <v>35403</v>
      </c>
      <c r="BC72" s="30">
        <f t="shared" ref="BC72:BI80" si="287">IF(BC12=0,0,BC$16/BC12)</f>
        <v>0</v>
      </c>
      <c r="BD72" s="30">
        <f t="shared" si="287"/>
        <v>0.81730042495160637</v>
      </c>
      <c r="BE72" s="30">
        <f t="shared" si="287"/>
        <v>0.77429335699760782</v>
      </c>
      <c r="BF72" s="30">
        <f t="shared" si="287"/>
        <v>0</v>
      </c>
      <c r="BG72" s="30">
        <f t="shared" si="287"/>
        <v>0.95780464142112742</v>
      </c>
      <c r="BH72" s="30">
        <f t="shared" si="287"/>
        <v>0.89748145202995167</v>
      </c>
      <c r="BI72" s="30">
        <f t="shared" si="287"/>
        <v>0</v>
      </c>
      <c r="BJ72" s="9"/>
      <c r="BK72" s="31">
        <f t="shared" si="253"/>
        <v>1</v>
      </c>
      <c r="BL72" s="31">
        <f t="shared" si="254"/>
        <v>1</v>
      </c>
      <c r="BM72" s="31">
        <f t="shared" si="255"/>
        <v>1</v>
      </c>
      <c r="BN72" s="31">
        <f t="shared" si="256"/>
        <v>1</v>
      </c>
      <c r="BO72" s="31">
        <f t="shared" si="257"/>
        <v>0</v>
      </c>
      <c r="BP72" s="31">
        <f t="shared" si="258"/>
        <v>0</v>
      </c>
      <c r="BQ72" s="31">
        <f t="shared" si="259"/>
        <v>1</v>
      </c>
      <c r="BS72" s="32">
        <f t="shared" si="260"/>
        <v>0</v>
      </c>
      <c r="BT72" s="32">
        <f t="shared" si="261"/>
        <v>0.4355663768998656</v>
      </c>
      <c r="BU72" s="32">
        <f t="shared" si="262"/>
        <v>0.25437985883652697</v>
      </c>
      <c r="BV72" s="32">
        <f t="shared" si="263"/>
        <v>0</v>
      </c>
      <c r="BW72" s="32">
        <f t="shared" si="264"/>
        <v>1.9051713899757869</v>
      </c>
      <c r="BX72" s="32">
        <f t="shared" si="265"/>
        <v>2.154125977870109</v>
      </c>
      <c r="BY72" s="32">
        <f t="shared" si="266"/>
        <v>0</v>
      </c>
      <c r="CA72" s="6"/>
      <c r="CB72" s="15">
        <f t="shared" ref="CB72:CB80" si="288">+CB71+7</f>
        <v>33576</v>
      </c>
      <c r="CC72" s="30">
        <f t="shared" ref="CC72:CI80" si="289">IF(CC12=0,0,CC$16/CC12)</f>
        <v>0</v>
      </c>
      <c r="CD72" s="30">
        <f t="shared" si="289"/>
        <v>1.3001605509391931</v>
      </c>
      <c r="CE72" s="30">
        <f t="shared" si="289"/>
        <v>1.3259663541834814</v>
      </c>
      <c r="CF72" s="30">
        <f t="shared" si="289"/>
        <v>0</v>
      </c>
      <c r="CG72" s="30">
        <f t="shared" si="289"/>
        <v>1.2517551133531797</v>
      </c>
      <c r="CH72" s="30">
        <f t="shared" si="289"/>
        <v>1.1360730157567165</v>
      </c>
      <c r="CI72" s="30">
        <f t="shared" si="289"/>
        <v>0</v>
      </c>
      <c r="CJ72" s="9"/>
      <c r="CK72" s="31">
        <f t="shared" si="268"/>
        <v>1</v>
      </c>
      <c r="CL72" s="31">
        <f t="shared" si="269"/>
        <v>1</v>
      </c>
      <c r="CM72" s="31">
        <f t="shared" si="270"/>
        <v>1</v>
      </c>
      <c r="CN72" s="31">
        <f t="shared" si="271"/>
        <v>1</v>
      </c>
      <c r="CO72" s="31">
        <f t="shared" si="272"/>
        <v>0</v>
      </c>
      <c r="CP72" s="31">
        <f t="shared" si="273"/>
        <v>1</v>
      </c>
      <c r="CQ72" s="31">
        <f t="shared" si="274"/>
        <v>1</v>
      </c>
      <c r="CS72" s="32">
        <f t="shared" si="275"/>
        <v>0</v>
      </c>
      <c r="CT72" s="32">
        <f t="shared" si="276"/>
        <v>0.27392394178383911</v>
      </c>
      <c r="CU72" s="32">
        <f t="shared" si="277"/>
        <v>1.1906991693706319</v>
      </c>
      <c r="CV72" s="32">
        <f t="shared" si="278"/>
        <v>0</v>
      </c>
      <c r="CW72" s="32">
        <f t="shared" si="279"/>
        <v>1.7939954911081177</v>
      </c>
      <c r="CX72" s="32">
        <f t="shared" si="280"/>
        <v>0.31554282385918059</v>
      </c>
      <c r="CY72" s="32">
        <f t="shared" si="281"/>
        <v>0</v>
      </c>
    </row>
    <row r="73" spans="2:103" x14ac:dyDescent="0.25">
      <c r="B73" s="15">
        <f t="shared" si="282"/>
        <v>41619</v>
      </c>
      <c r="C73" s="30">
        <f t="shared" si="283"/>
        <v>0</v>
      </c>
      <c r="D73" s="30">
        <f t="shared" si="283"/>
        <v>0.65426490583814079</v>
      </c>
      <c r="E73" s="30">
        <f t="shared" si="283"/>
        <v>0.81645906409309821</v>
      </c>
      <c r="F73" s="30">
        <f t="shared" si="283"/>
        <v>0</v>
      </c>
      <c r="G73" s="30">
        <f t="shared" si="283"/>
        <v>0.83331023426228479</v>
      </c>
      <c r="H73" s="30">
        <f t="shared" si="283"/>
        <v>0.85361410686052852</v>
      </c>
      <c r="I73" s="30">
        <f t="shared" si="283"/>
        <v>0</v>
      </c>
      <c r="J73" s="9"/>
      <c r="K73" s="31">
        <f t="shared" si="223"/>
        <v>1</v>
      </c>
      <c r="L73" s="31">
        <f t="shared" si="224"/>
        <v>1</v>
      </c>
      <c r="M73" s="31">
        <f t="shared" si="225"/>
        <v>1</v>
      </c>
      <c r="N73" s="31">
        <f t="shared" si="226"/>
        <v>1</v>
      </c>
      <c r="O73" s="31">
        <f t="shared" si="227"/>
        <v>1</v>
      </c>
      <c r="P73" s="31">
        <f t="shared" si="228"/>
        <v>1</v>
      </c>
      <c r="Q73" s="31">
        <f t="shared" si="229"/>
        <v>1</v>
      </c>
      <c r="S73" s="32">
        <f t="shared" si="230"/>
        <v>0</v>
      </c>
      <c r="T73" s="32">
        <f t="shared" si="231"/>
        <v>0.44082063905566277</v>
      </c>
      <c r="U73" s="32">
        <f t="shared" si="232"/>
        <v>0.95102009012305533</v>
      </c>
      <c r="V73" s="32">
        <f t="shared" si="233"/>
        <v>0</v>
      </c>
      <c r="W73" s="32">
        <f t="shared" si="234"/>
        <v>1.0053088252219393</v>
      </c>
      <c r="X73" s="32">
        <f t="shared" si="235"/>
        <v>0.93217175966245325</v>
      </c>
      <c r="Y73" s="32">
        <f t="shared" si="236"/>
        <v>0</v>
      </c>
      <c r="AA73" s="6"/>
      <c r="AB73" s="15">
        <f t="shared" si="284"/>
        <v>37601</v>
      </c>
      <c r="AC73" s="30">
        <f t="shared" si="285"/>
        <v>0</v>
      </c>
      <c r="AD73" s="30">
        <f t="shared" si="285"/>
        <v>0.80107790381284782</v>
      </c>
      <c r="AE73" s="30">
        <f t="shared" si="285"/>
        <v>0.85152904286594078</v>
      </c>
      <c r="AF73" s="30">
        <f t="shared" si="285"/>
        <v>0</v>
      </c>
      <c r="AG73" s="30">
        <f t="shared" si="285"/>
        <v>0.97244873717403879</v>
      </c>
      <c r="AH73" s="30">
        <f t="shared" si="285"/>
        <v>0.85615519507573568</v>
      </c>
      <c r="AI73" s="30">
        <f t="shared" si="285"/>
        <v>0</v>
      </c>
      <c r="AJ73" s="9"/>
      <c r="AK73" s="31">
        <f t="shared" si="238"/>
        <v>1</v>
      </c>
      <c r="AL73" s="31">
        <f t="shared" si="239"/>
        <v>1</v>
      </c>
      <c r="AM73" s="31">
        <f t="shared" si="240"/>
        <v>1</v>
      </c>
      <c r="AN73" s="31">
        <f t="shared" si="241"/>
        <v>1</v>
      </c>
      <c r="AO73" s="31">
        <f t="shared" si="242"/>
        <v>0</v>
      </c>
      <c r="AP73" s="31">
        <f t="shared" si="243"/>
        <v>1</v>
      </c>
      <c r="AQ73" s="31">
        <f t="shared" si="244"/>
        <v>1</v>
      </c>
      <c r="AS73" s="32">
        <f t="shared" si="245"/>
        <v>0</v>
      </c>
      <c r="AT73" s="32">
        <f t="shared" si="246"/>
        <v>0.40042425486347477</v>
      </c>
      <c r="AU73" s="32">
        <f t="shared" si="247"/>
        <v>0.86409511257985838</v>
      </c>
      <c r="AV73" s="32">
        <f t="shared" si="248"/>
        <v>0</v>
      </c>
      <c r="AW73" s="32">
        <f t="shared" si="249"/>
        <v>2.0012977331179376</v>
      </c>
      <c r="AX73" s="32">
        <f t="shared" si="250"/>
        <v>0.52837755534703834</v>
      </c>
      <c r="AY73" s="32">
        <f t="shared" si="251"/>
        <v>0</v>
      </c>
      <c r="BA73" s="6"/>
      <c r="BB73" s="15">
        <f t="shared" si="286"/>
        <v>35410</v>
      </c>
      <c r="BC73" s="30">
        <f t="shared" si="287"/>
        <v>0</v>
      </c>
      <c r="BD73" s="30">
        <f t="shared" si="287"/>
        <v>0.88646351165221471</v>
      </c>
      <c r="BE73" s="30">
        <f t="shared" si="287"/>
        <v>0.89423811845216306</v>
      </c>
      <c r="BF73" s="30">
        <f t="shared" si="287"/>
        <v>0</v>
      </c>
      <c r="BG73" s="30">
        <f t="shared" si="287"/>
        <v>0.93987672689871837</v>
      </c>
      <c r="BH73" s="30">
        <f t="shared" si="287"/>
        <v>0.9962309989720266</v>
      </c>
      <c r="BI73" s="30">
        <f t="shared" si="287"/>
        <v>0</v>
      </c>
      <c r="BJ73" s="9"/>
      <c r="BK73" s="31">
        <f t="shared" si="253"/>
        <v>1</v>
      </c>
      <c r="BL73" s="31">
        <f t="shared" si="254"/>
        <v>1</v>
      </c>
      <c r="BM73" s="31">
        <f t="shared" si="255"/>
        <v>0</v>
      </c>
      <c r="BN73" s="31">
        <f t="shared" si="256"/>
        <v>1</v>
      </c>
      <c r="BO73" s="31">
        <f t="shared" si="257"/>
        <v>0</v>
      </c>
      <c r="BP73" s="31">
        <f t="shared" si="258"/>
        <v>1</v>
      </c>
      <c r="BQ73" s="31">
        <f t="shared" si="259"/>
        <v>1</v>
      </c>
      <c r="BS73" s="32">
        <f t="shared" si="260"/>
        <v>0</v>
      </c>
      <c r="BT73" s="32">
        <f t="shared" si="261"/>
        <v>1.37211804016494</v>
      </c>
      <c r="BU73" s="32">
        <f t="shared" si="262"/>
        <v>1.7053746452767238</v>
      </c>
      <c r="BV73" s="32">
        <f t="shared" si="263"/>
        <v>0</v>
      </c>
      <c r="BW73" s="32">
        <f t="shared" si="264"/>
        <v>1.7112854855871609</v>
      </c>
      <c r="BX73" s="32">
        <f t="shared" si="265"/>
        <v>1.104097013031289</v>
      </c>
      <c r="BY73" s="32">
        <f t="shared" si="266"/>
        <v>0</v>
      </c>
      <c r="CA73" s="6"/>
      <c r="CB73" s="15">
        <f t="shared" si="288"/>
        <v>33583</v>
      </c>
      <c r="CC73" s="30">
        <f t="shared" si="289"/>
        <v>0</v>
      </c>
      <c r="CD73" s="30">
        <f t="shared" si="289"/>
        <v>1.4042419535582342</v>
      </c>
      <c r="CE73" s="30">
        <f t="shared" si="289"/>
        <v>1.2904692091401924</v>
      </c>
      <c r="CF73" s="30">
        <f t="shared" si="289"/>
        <v>0</v>
      </c>
      <c r="CG73" s="30">
        <f t="shared" si="289"/>
        <v>1.0764414144753374</v>
      </c>
      <c r="CH73" s="30">
        <f t="shared" si="289"/>
        <v>1.1144673293722316</v>
      </c>
      <c r="CI73" s="30">
        <f t="shared" si="289"/>
        <v>0</v>
      </c>
      <c r="CJ73" s="9"/>
      <c r="CK73" s="31">
        <f t="shared" si="268"/>
        <v>1</v>
      </c>
      <c r="CL73" s="31">
        <f t="shared" si="269"/>
        <v>1</v>
      </c>
      <c r="CM73" s="31">
        <f t="shared" si="270"/>
        <v>1</v>
      </c>
      <c r="CN73" s="31">
        <f t="shared" si="271"/>
        <v>1</v>
      </c>
      <c r="CO73" s="31">
        <f t="shared" si="272"/>
        <v>1</v>
      </c>
      <c r="CP73" s="31">
        <f t="shared" si="273"/>
        <v>1</v>
      </c>
      <c r="CQ73" s="31">
        <f t="shared" si="274"/>
        <v>1</v>
      </c>
      <c r="CS73" s="32">
        <f t="shared" si="275"/>
        <v>0</v>
      </c>
      <c r="CT73" s="32">
        <f t="shared" si="276"/>
        <v>0.98219337901816728</v>
      </c>
      <c r="CU73" s="32">
        <f t="shared" si="277"/>
        <v>0.96221896018411179</v>
      </c>
      <c r="CV73" s="32">
        <f t="shared" si="278"/>
        <v>0</v>
      </c>
      <c r="CW73" s="32">
        <f t="shared" si="279"/>
        <v>1.0114520133171336</v>
      </c>
      <c r="CX73" s="32">
        <f t="shared" si="280"/>
        <v>0.43809534132498246</v>
      </c>
      <c r="CY73" s="32">
        <f t="shared" si="281"/>
        <v>0</v>
      </c>
    </row>
    <row r="74" spans="2:103" x14ac:dyDescent="0.25">
      <c r="B74" s="15">
        <f t="shared" si="282"/>
        <v>41626</v>
      </c>
      <c r="C74" s="30">
        <f t="shared" si="283"/>
        <v>0</v>
      </c>
      <c r="D74" s="30">
        <f t="shared" si="283"/>
        <v>0.66145194382321237</v>
      </c>
      <c r="E74" s="30">
        <f t="shared" si="283"/>
        <v>0.80186228061598974</v>
      </c>
      <c r="F74" s="30">
        <f t="shared" si="283"/>
        <v>0</v>
      </c>
      <c r="G74" s="30">
        <f t="shared" si="283"/>
        <v>0.89360684107606658</v>
      </c>
      <c r="H74" s="30">
        <f t="shared" si="283"/>
        <v>0.26330487834161881</v>
      </c>
      <c r="I74" s="30">
        <f t="shared" si="283"/>
        <v>0</v>
      </c>
      <c r="J74" s="9"/>
      <c r="K74" s="31">
        <f t="shared" si="223"/>
        <v>1</v>
      </c>
      <c r="L74" s="31">
        <f t="shared" si="224"/>
        <v>1</v>
      </c>
      <c r="M74" s="31">
        <f t="shared" si="225"/>
        <v>1</v>
      </c>
      <c r="N74" s="31">
        <f t="shared" si="226"/>
        <v>1</v>
      </c>
      <c r="O74" s="31">
        <f t="shared" si="227"/>
        <v>1</v>
      </c>
      <c r="P74" s="31">
        <f t="shared" si="228"/>
        <v>0</v>
      </c>
      <c r="Q74" s="31">
        <f t="shared" si="229"/>
        <v>1</v>
      </c>
      <c r="S74" s="32">
        <f t="shared" si="230"/>
        <v>0</v>
      </c>
      <c r="T74" s="32">
        <f t="shared" si="231"/>
        <v>0.4701593483068664</v>
      </c>
      <c r="U74" s="32">
        <f t="shared" si="232"/>
        <v>0.69194760428955049</v>
      </c>
      <c r="V74" s="32">
        <f t="shared" si="233"/>
        <v>0</v>
      </c>
      <c r="W74" s="32">
        <f t="shared" si="234"/>
        <v>0.21778035537934426</v>
      </c>
      <c r="X74" s="32">
        <f t="shared" si="235"/>
        <v>1.8938594520793943</v>
      </c>
      <c r="Y74" s="32">
        <f t="shared" si="236"/>
        <v>0</v>
      </c>
      <c r="AA74" s="6"/>
      <c r="AB74" s="15">
        <f t="shared" si="284"/>
        <v>37608</v>
      </c>
      <c r="AC74" s="30">
        <f t="shared" si="285"/>
        <v>0</v>
      </c>
      <c r="AD74" s="30">
        <f t="shared" si="285"/>
        <v>0.83234952914386273</v>
      </c>
      <c r="AE74" s="30">
        <f t="shared" si="285"/>
        <v>0.8504006688722815</v>
      </c>
      <c r="AF74" s="30">
        <f t="shared" si="285"/>
        <v>0</v>
      </c>
      <c r="AG74" s="30">
        <f t="shared" si="285"/>
        <v>0.88707544060843757</v>
      </c>
      <c r="AH74" s="30">
        <f t="shared" si="285"/>
        <v>0.60882894299537904</v>
      </c>
      <c r="AI74" s="30">
        <f t="shared" si="285"/>
        <v>0</v>
      </c>
      <c r="AJ74" s="9"/>
      <c r="AK74" s="31">
        <f t="shared" si="238"/>
        <v>1</v>
      </c>
      <c r="AL74" s="31">
        <f t="shared" si="239"/>
        <v>1</v>
      </c>
      <c r="AM74" s="31">
        <f t="shared" si="240"/>
        <v>1</v>
      </c>
      <c r="AN74" s="31">
        <f t="shared" si="241"/>
        <v>1</v>
      </c>
      <c r="AO74" s="31">
        <f t="shared" si="242"/>
        <v>1</v>
      </c>
      <c r="AP74" s="31">
        <f t="shared" si="243"/>
        <v>0</v>
      </c>
      <c r="AQ74" s="31">
        <f t="shared" si="244"/>
        <v>1</v>
      </c>
      <c r="AS74" s="32">
        <f t="shared" si="245"/>
        <v>0</v>
      </c>
      <c r="AT74" s="32">
        <f t="shared" si="246"/>
        <v>0.50859261168672043</v>
      </c>
      <c r="AU74" s="32">
        <f t="shared" si="247"/>
        <v>0.84602029461255912</v>
      </c>
      <c r="AV74" s="32">
        <f t="shared" si="248"/>
        <v>0</v>
      </c>
      <c r="AW74" s="32">
        <f t="shared" si="249"/>
        <v>1.1583235999432673</v>
      </c>
      <c r="AX74" s="32">
        <f t="shared" si="250"/>
        <v>3.0648910008394887</v>
      </c>
      <c r="AY74" s="32">
        <f t="shared" si="251"/>
        <v>0</v>
      </c>
      <c r="BA74" s="6"/>
      <c r="BB74" s="15">
        <f t="shared" si="286"/>
        <v>35417</v>
      </c>
      <c r="BC74" s="30">
        <f t="shared" si="287"/>
        <v>0</v>
      </c>
      <c r="BD74" s="30">
        <f t="shared" si="287"/>
        <v>0.75568121476787808</v>
      </c>
      <c r="BE74" s="30">
        <f t="shared" si="287"/>
        <v>0.76866690098933255</v>
      </c>
      <c r="BF74" s="30">
        <f t="shared" si="287"/>
        <v>0</v>
      </c>
      <c r="BG74" s="30">
        <f t="shared" si="287"/>
        <v>0.87996620092391176</v>
      </c>
      <c r="BH74" s="30">
        <f t="shared" si="287"/>
        <v>0.69197542915911381</v>
      </c>
      <c r="BI74" s="30">
        <f t="shared" si="287"/>
        <v>0</v>
      </c>
      <c r="BJ74" s="9"/>
      <c r="BK74" s="31">
        <f t="shared" si="253"/>
        <v>1</v>
      </c>
      <c r="BL74" s="31">
        <f t="shared" si="254"/>
        <v>1</v>
      </c>
      <c r="BM74" s="31">
        <f t="shared" si="255"/>
        <v>1</v>
      </c>
      <c r="BN74" s="31">
        <f t="shared" si="256"/>
        <v>1</v>
      </c>
      <c r="BO74" s="31">
        <f t="shared" si="257"/>
        <v>1</v>
      </c>
      <c r="BP74" s="31">
        <f t="shared" si="258"/>
        <v>0</v>
      </c>
      <c r="BQ74" s="31">
        <f t="shared" si="259"/>
        <v>1</v>
      </c>
      <c r="BS74" s="32">
        <f t="shared" si="260"/>
        <v>0</v>
      </c>
      <c r="BT74" s="32">
        <f t="shared" si="261"/>
        <v>0.39883209401371406</v>
      </c>
      <c r="BU74" s="32">
        <f t="shared" si="262"/>
        <v>0.34630944684600617</v>
      </c>
      <c r="BV74" s="32">
        <f t="shared" si="263"/>
        <v>0</v>
      </c>
      <c r="BW74" s="32">
        <f t="shared" si="264"/>
        <v>1.0633681555204397</v>
      </c>
      <c r="BX74" s="32">
        <f t="shared" si="265"/>
        <v>4.3393236131543143</v>
      </c>
      <c r="BY74" s="32">
        <f t="shared" si="266"/>
        <v>0</v>
      </c>
      <c r="CA74" s="6"/>
      <c r="CB74" s="15">
        <f t="shared" si="288"/>
        <v>33590</v>
      </c>
      <c r="CC74" s="30">
        <f t="shared" si="289"/>
        <v>0</v>
      </c>
      <c r="CD74" s="30">
        <f t="shared" si="289"/>
        <v>1.3953720646045649</v>
      </c>
      <c r="CE74" s="30">
        <f t="shared" si="289"/>
        <v>1.2935442346153934</v>
      </c>
      <c r="CF74" s="30">
        <f t="shared" si="289"/>
        <v>0</v>
      </c>
      <c r="CG74" s="30">
        <f t="shared" si="289"/>
        <v>1.0429155221908759</v>
      </c>
      <c r="CH74" s="30">
        <f t="shared" si="289"/>
        <v>0.7055051497639353</v>
      </c>
      <c r="CI74" s="30">
        <f t="shared" si="289"/>
        <v>0</v>
      </c>
      <c r="CJ74" s="9"/>
      <c r="CK74" s="31">
        <f t="shared" si="268"/>
        <v>1</v>
      </c>
      <c r="CL74" s="31">
        <f t="shared" si="269"/>
        <v>1</v>
      </c>
      <c r="CM74" s="31">
        <f t="shared" si="270"/>
        <v>1</v>
      </c>
      <c r="CN74" s="31">
        <f t="shared" si="271"/>
        <v>1</v>
      </c>
      <c r="CO74" s="31">
        <f t="shared" si="272"/>
        <v>1</v>
      </c>
      <c r="CP74" s="31">
        <f t="shared" si="273"/>
        <v>0</v>
      </c>
      <c r="CQ74" s="31">
        <f t="shared" si="274"/>
        <v>1</v>
      </c>
      <c r="CS74" s="32">
        <f t="shared" si="275"/>
        <v>0</v>
      </c>
      <c r="CT74" s="32">
        <f t="shared" si="276"/>
        <v>0.92183416882822811</v>
      </c>
      <c r="CU74" s="32">
        <f t="shared" si="277"/>
        <v>0.98201160725392533</v>
      </c>
      <c r="CV74" s="32">
        <f t="shared" si="278"/>
        <v>0</v>
      </c>
      <c r="CW74" s="32">
        <f t="shared" si="279"/>
        <v>0.86180330638631297</v>
      </c>
      <c r="CX74" s="32">
        <f t="shared" si="280"/>
        <v>2.7578246832860396</v>
      </c>
      <c r="CY74" s="32">
        <f t="shared" si="281"/>
        <v>0</v>
      </c>
    </row>
    <row r="75" spans="2:103" x14ac:dyDescent="0.25">
      <c r="B75" s="15">
        <f t="shared" si="282"/>
        <v>41633</v>
      </c>
      <c r="C75" s="30">
        <f t="shared" si="283"/>
        <v>0</v>
      </c>
      <c r="D75" s="30">
        <f t="shared" si="283"/>
        <v>0.75345360004297846</v>
      </c>
      <c r="E75" s="30">
        <f t="shared" si="283"/>
        <v>1.9821813532457049</v>
      </c>
      <c r="F75" s="30">
        <f t="shared" si="283"/>
        <v>0</v>
      </c>
      <c r="G75" s="30">
        <f t="shared" si="283"/>
        <v>1.5320031982580331</v>
      </c>
      <c r="H75" s="30">
        <f t="shared" si="283"/>
        <v>1.3304614490733297</v>
      </c>
      <c r="I75" s="30">
        <f t="shared" si="283"/>
        <v>0</v>
      </c>
      <c r="J75" s="9"/>
      <c r="K75" s="31">
        <f t="shared" si="223"/>
        <v>0</v>
      </c>
      <c r="L75" s="31">
        <f t="shared" si="224"/>
        <v>0</v>
      </c>
      <c r="M75" s="31">
        <f t="shared" si="225"/>
        <v>0</v>
      </c>
      <c r="N75" s="31">
        <f t="shared" si="226"/>
        <v>0</v>
      </c>
      <c r="O75" s="31">
        <f t="shared" si="227"/>
        <v>0</v>
      </c>
      <c r="P75" s="31">
        <f t="shared" si="228"/>
        <v>0</v>
      </c>
      <c r="Q75" s="31">
        <f t="shared" si="229"/>
        <v>0</v>
      </c>
      <c r="S75" s="32">
        <f t="shared" si="230"/>
        <v>0</v>
      </c>
      <c r="T75" s="32">
        <f t="shared" si="231"/>
        <v>0.84572572879177765</v>
      </c>
      <c r="U75" s="32">
        <f t="shared" si="232"/>
        <v>21.640959878290356</v>
      </c>
      <c r="V75" s="32">
        <f t="shared" si="233"/>
        <v>0</v>
      </c>
      <c r="W75" s="32">
        <f t="shared" si="234"/>
        <v>13.167359422340496</v>
      </c>
      <c r="X75" s="32">
        <f t="shared" si="235"/>
        <v>3.2150184563177371</v>
      </c>
      <c r="Y75" s="32">
        <f t="shared" si="236"/>
        <v>0</v>
      </c>
      <c r="AA75" s="6"/>
      <c r="AB75" s="15">
        <f t="shared" si="284"/>
        <v>37615</v>
      </c>
      <c r="AC75" s="30">
        <f t="shared" si="285"/>
        <v>0</v>
      </c>
      <c r="AD75" s="30">
        <f t="shared" si="285"/>
        <v>0.9510941112062179</v>
      </c>
      <c r="AE75" s="30">
        <f t="shared" si="285"/>
        <v>2.3704739252918419</v>
      </c>
      <c r="AF75" s="30">
        <f t="shared" si="285"/>
        <v>0</v>
      </c>
      <c r="AG75" s="30">
        <f t="shared" si="285"/>
        <v>1.7045155728122425</v>
      </c>
      <c r="AH75" s="30">
        <f t="shared" si="285"/>
        <v>1.4828541800135562</v>
      </c>
      <c r="AI75" s="30">
        <f t="shared" si="285"/>
        <v>0</v>
      </c>
      <c r="AJ75" s="9"/>
      <c r="AK75" s="31">
        <f t="shared" si="238"/>
        <v>0</v>
      </c>
      <c r="AL75" s="31">
        <f t="shared" si="239"/>
        <v>0</v>
      </c>
      <c r="AM75" s="31">
        <f t="shared" si="240"/>
        <v>0</v>
      </c>
      <c r="AN75" s="31">
        <f t="shared" si="241"/>
        <v>0</v>
      </c>
      <c r="AO75" s="31">
        <f t="shared" si="242"/>
        <v>0</v>
      </c>
      <c r="AP75" s="31">
        <f t="shared" si="243"/>
        <v>0</v>
      </c>
      <c r="AQ75" s="31">
        <f t="shared" si="244"/>
        <v>0</v>
      </c>
      <c r="AS75" s="32">
        <f t="shared" si="245"/>
        <v>0</v>
      </c>
      <c r="AT75" s="32">
        <f t="shared" si="246"/>
        <v>0.91932937983957541</v>
      </c>
      <c r="AU75" s="32">
        <f t="shared" si="247"/>
        <v>25.195258721885008</v>
      </c>
      <c r="AV75" s="32">
        <f t="shared" si="248"/>
        <v>0</v>
      </c>
      <c r="AW75" s="32">
        <f t="shared" si="249"/>
        <v>9.2297102581496482</v>
      </c>
      <c r="AX75" s="32">
        <f t="shared" si="250"/>
        <v>5.8988835550294665</v>
      </c>
      <c r="AY75" s="32">
        <f t="shared" si="251"/>
        <v>0</v>
      </c>
      <c r="BA75" s="6"/>
      <c r="BB75" s="15">
        <f t="shared" si="286"/>
        <v>35424</v>
      </c>
      <c r="BC75" s="30">
        <f t="shared" si="287"/>
        <v>0</v>
      </c>
      <c r="BD75" s="30">
        <f t="shared" si="287"/>
        <v>0.98560732594124212</v>
      </c>
      <c r="BE75" s="30">
        <f t="shared" si="287"/>
        <v>2.4198893507135937</v>
      </c>
      <c r="BF75" s="30">
        <f t="shared" si="287"/>
        <v>0</v>
      </c>
      <c r="BG75" s="30">
        <f t="shared" si="287"/>
        <v>1.8208942605688823</v>
      </c>
      <c r="BH75" s="30">
        <f t="shared" si="287"/>
        <v>1.784997801426411</v>
      </c>
      <c r="BI75" s="30">
        <f t="shared" si="287"/>
        <v>0</v>
      </c>
      <c r="BJ75" s="9"/>
      <c r="BK75" s="31">
        <f t="shared" si="253"/>
        <v>0</v>
      </c>
      <c r="BL75" s="31">
        <f t="shared" si="254"/>
        <v>0</v>
      </c>
      <c r="BM75" s="31">
        <f t="shared" si="255"/>
        <v>0</v>
      </c>
      <c r="BN75" s="31">
        <f t="shared" si="256"/>
        <v>0</v>
      </c>
      <c r="BO75" s="31">
        <f t="shared" si="257"/>
        <v>0</v>
      </c>
      <c r="BP75" s="31">
        <f t="shared" si="258"/>
        <v>0</v>
      </c>
      <c r="BQ75" s="31">
        <f t="shared" si="259"/>
        <v>0</v>
      </c>
      <c r="BS75" s="32">
        <f t="shared" si="260"/>
        <v>0</v>
      </c>
      <c r="BT75" s="32">
        <f t="shared" si="261"/>
        <v>2.7146449371609287</v>
      </c>
      <c r="BU75" s="32">
        <f t="shared" si="262"/>
        <v>26.632698172141101</v>
      </c>
      <c r="BV75" s="32">
        <f t="shared" si="263"/>
        <v>0</v>
      </c>
      <c r="BW75" s="32">
        <f t="shared" si="264"/>
        <v>11.239269406101933</v>
      </c>
      <c r="BX75" s="32">
        <f t="shared" si="265"/>
        <v>7.2830603434093426</v>
      </c>
      <c r="BY75" s="32">
        <f t="shared" si="266"/>
        <v>0</v>
      </c>
      <c r="CA75" s="6"/>
      <c r="CB75" s="15">
        <f t="shared" si="288"/>
        <v>33597</v>
      </c>
      <c r="CC75" s="30">
        <f t="shared" si="289"/>
        <v>0</v>
      </c>
      <c r="CD75" s="30">
        <f t="shared" si="289"/>
        <v>1.0702222486376518</v>
      </c>
      <c r="CE75" s="30">
        <f t="shared" si="289"/>
        <v>1.5277360297397917</v>
      </c>
      <c r="CF75" s="30">
        <f t="shared" si="289"/>
        <v>0</v>
      </c>
      <c r="CG75" s="30">
        <f t="shared" si="289"/>
        <v>1.3912784517576799</v>
      </c>
      <c r="CH75" s="30">
        <f t="shared" si="289"/>
        <v>1.4360307141696722</v>
      </c>
      <c r="CI75" s="30">
        <f t="shared" si="289"/>
        <v>0</v>
      </c>
      <c r="CJ75" s="9"/>
      <c r="CK75" s="31">
        <f t="shared" si="268"/>
        <v>0</v>
      </c>
      <c r="CL75" s="31">
        <f t="shared" si="269"/>
        <v>0</v>
      </c>
      <c r="CM75" s="31">
        <f t="shared" si="270"/>
        <v>0</v>
      </c>
      <c r="CN75" s="31">
        <f t="shared" si="271"/>
        <v>0</v>
      </c>
      <c r="CO75" s="31">
        <f t="shared" si="272"/>
        <v>0</v>
      </c>
      <c r="CP75" s="31">
        <f t="shared" si="273"/>
        <v>0</v>
      </c>
      <c r="CQ75" s="31">
        <f t="shared" si="274"/>
        <v>0</v>
      </c>
      <c r="CS75" s="32">
        <f t="shared" si="275"/>
        <v>0</v>
      </c>
      <c r="CT75" s="32">
        <f t="shared" si="276"/>
        <v>1.2907962471419732</v>
      </c>
      <c r="CU75" s="32">
        <f t="shared" si="277"/>
        <v>2.4894058011964391</v>
      </c>
      <c r="CV75" s="32">
        <f t="shared" si="278"/>
        <v>0</v>
      </c>
      <c r="CW75" s="32">
        <f t="shared" si="279"/>
        <v>2.4167824105954776</v>
      </c>
      <c r="CX75" s="32">
        <f t="shared" si="280"/>
        <v>1.3858875505145467</v>
      </c>
      <c r="CY75" s="32">
        <f t="shared" si="281"/>
        <v>0</v>
      </c>
    </row>
    <row r="76" spans="2:103" x14ac:dyDescent="0.25">
      <c r="B76" s="18">
        <f t="shared" si="282"/>
        <v>41640</v>
      </c>
      <c r="C76" s="33">
        <f t="shared" si="283"/>
        <v>0</v>
      </c>
      <c r="D76" s="33">
        <f t="shared" si="283"/>
        <v>1</v>
      </c>
      <c r="E76" s="33">
        <f t="shared" si="283"/>
        <v>1</v>
      </c>
      <c r="F76" s="33">
        <f t="shared" si="283"/>
        <v>0</v>
      </c>
      <c r="G76" s="33">
        <f t="shared" si="283"/>
        <v>1</v>
      </c>
      <c r="H76" s="33">
        <f t="shared" si="283"/>
        <v>1</v>
      </c>
      <c r="I76" s="33">
        <f t="shared" si="283"/>
        <v>0</v>
      </c>
      <c r="J76" s="19"/>
      <c r="K76" s="34">
        <f t="shared" si="223"/>
        <v>0</v>
      </c>
      <c r="L76" s="34">
        <f t="shared" si="224"/>
        <v>0</v>
      </c>
      <c r="M76" s="34">
        <f t="shared" si="225"/>
        <v>0</v>
      </c>
      <c r="N76" s="34">
        <f t="shared" si="226"/>
        <v>0</v>
      </c>
      <c r="O76" s="34">
        <f t="shared" si="227"/>
        <v>0</v>
      </c>
      <c r="P76" s="34">
        <f t="shared" si="228"/>
        <v>0</v>
      </c>
      <c r="Q76" s="34">
        <f t="shared" si="229"/>
        <v>0</v>
      </c>
      <c r="R76" s="21"/>
      <c r="S76" s="35">
        <f t="shared" si="230"/>
        <v>0</v>
      </c>
      <c r="T76" s="35">
        <f t="shared" si="231"/>
        <v>1.8521699914065892</v>
      </c>
      <c r="U76" s="35">
        <f t="shared" si="232"/>
        <v>4.2086149288887587</v>
      </c>
      <c r="V76" s="35">
        <f t="shared" si="233"/>
        <v>0</v>
      </c>
      <c r="W76" s="35">
        <f t="shared" si="234"/>
        <v>2.3759170805808174</v>
      </c>
      <c r="X76" s="35">
        <f t="shared" si="235"/>
        <v>1.6329758179164759</v>
      </c>
      <c r="Y76" s="35">
        <f t="shared" si="236"/>
        <v>0</v>
      </c>
      <c r="Z76" s="21"/>
      <c r="AA76" s="6"/>
      <c r="AB76" s="18">
        <f t="shared" si="284"/>
        <v>37622</v>
      </c>
      <c r="AC76" s="33">
        <f t="shared" si="285"/>
        <v>0</v>
      </c>
      <c r="AD76" s="33">
        <f t="shared" si="285"/>
        <v>1</v>
      </c>
      <c r="AE76" s="33">
        <f t="shared" si="285"/>
        <v>1</v>
      </c>
      <c r="AF76" s="33">
        <f t="shared" si="285"/>
        <v>0</v>
      </c>
      <c r="AG76" s="33">
        <f t="shared" si="285"/>
        <v>1</v>
      </c>
      <c r="AH76" s="33">
        <f t="shared" si="285"/>
        <v>1</v>
      </c>
      <c r="AI76" s="33">
        <f t="shared" si="285"/>
        <v>0</v>
      </c>
      <c r="AJ76" s="19"/>
      <c r="AK76" s="34">
        <f t="shared" si="238"/>
        <v>1</v>
      </c>
      <c r="AL76" s="34">
        <f t="shared" si="239"/>
        <v>1</v>
      </c>
      <c r="AM76" s="34">
        <f t="shared" si="240"/>
        <v>0</v>
      </c>
      <c r="AN76" s="34">
        <f t="shared" si="241"/>
        <v>1</v>
      </c>
      <c r="AO76" s="34">
        <f t="shared" si="242"/>
        <v>0</v>
      </c>
      <c r="AP76" s="34">
        <f t="shared" si="243"/>
        <v>1</v>
      </c>
      <c r="AQ76" s="34">
        <f t="shared" si="244"/>
        <v>1</v>
      </c>
      <c r="AR76" s="21"/>
      <c r="AS76" s="35">
        <f t="shared" si="245"/>
        <v>0</v>
      </c>
      <c r="AT76" s="35">
        <f t="shared" si="246"/>
        <v>1.0884945439078835</v>
      </c>
      <c r="AU76" s="35">
        <f t="shared" si="247"/>
        <v>3.2423717643892793</v>
      </c>
      <c r="AV76" s="35">
        <f t="shared" si="248"/>
        <v>0</v>
      </c>
      <c r="AW76" s="35">
        <f t="shared" si="249"/>
        <v>2.2733383223054004</v>
      </c>
      <c r="AX76" s="35">
        <f t="shared" si="250"/>
        <v>0.94685719505095101</v>
      </c>
      <c r="AY76" s="35">
        <f t="shared" si="251"/>
        <v>0</v>
      </c>
      <c r="AZ76" s="21"/>
      <c r="BA76" s="6"/>
      <c r="BB76" s="18">
        <f t="shared" si="286"/>
        <v>35431</v>
      </c>
      <c r="BC76" s="33">
        <f t="shared" si="287"/>
        <v>0</v>
      </c>
      <c r="BD76" s="33">
        <f t="shared" si="287"/>
        <v>1</v>
      </c>
      <c r="BE76" s="33">
        <f t="shared" si="287"/>
        <v>1</v>
      </c>
      <c r="BF76" s="33">
        <f t="shared" si="287"/>
        <v>0</v>
      </c>
      <c r="BG76" s="33">
        <f t="shared" si="287"/>
        <v>1</v>
      </c>
      <c r="BH76" s="33">
        <f t="shared" si="287"/>
        <v>1</v>
      </c>
      <c r="BI76" s="33">
        <f t="shared" si="287"/>
        <v>0</v>
      </c>
      <c r="BJ76" s="19"/>
      <c r="BK76" s="34">
        <f t="shared" si="253"/>
        <v>1</v>
      </c>
      <c r="BL76" s="34">
        <f t="shared" si="254"/>
        <v>0</v>
      </c>
      <c r="BM76" s="34">
        <f t="shared" si="255"/>
        <v>0</v>
      </c>
      <c r="BN76" s="34">
        <f t="shared" si="256"/>
        <v>1</v>
      </c>
      <c r="BO76" s="34">
        <f t="shared" si="257"/>
        <v>0</v>
      </c>
      <c r="BP76" s="34">
        <f t="shared" si="258"/>
        <v>1</v>
      </c>
      <c r="BQ76" s="34">
        <f t="shared" si="259"/>
        <v>1</v>
      </c>
      <c r="BR76" s="21"/>
      <c r="BS76" s="35">
        <f t="shared" si="260"/>
        <v>0</v>
      </c>
      <c r="BT76" s="35">
        <f t="shared" si="261"/>
        <v>2.9095391136876572</v>
      </c>
      <c r="BU76" s="35">
        <f t="shared" si="262"/>
        <v>3.4333977887084206</v>
      </c>
      <c r="BV76" s="35">
        <f t="shared" si="263"/>
        <v>0</v>
      </c>
      <c r="BW76" s="35">
        <f t="shared" si="264"/>
        <v>2.3615036225308406</v>
      </c>
      <c r="BX76" s="35">
        <f t="shared" si="265"/>
        <v>1.0640202696898657</v>
      </c>
      <c r="BY76" s="35">
        <f t="shared" si="266"/>
        <v>0</v>
      </c>
      <c r="BZ76" s="21"/>
      <c r="CA76" s="6"/>
      <c r="CB76" s="18">
        <f t="shared" si="288"/>
        <v>33604</v>
      </c>
      <c r="CC76" s="33">
        <f t="shared" si="289"/>
        <v>0</v>
      </c>
      <c r="CD76" s="33">
        <f t="shared" si="289"/>
        <v>1</v>
      </c>
      <c r="CE76" s="33">
        <f t="shared" si="289"/>
        <v>1</v>
      </c>
      <c r="CF76" s="33">
        <f t="shared" si="289"/>
        <v>0</v>
      </c>
      <c r="CG76" s="33">
        <f t="shared" si="289"/>
        <v>1</v>
      </c>
      <c r="CH76" s="33">
        <f t="shared" si="289"/>
        <v>1</v>
      </c>
      <c r="CI76" s="33">
        <f t="shared" si="289"/>
        <v>0</v>
      </c>
      <c r="CJ76" s="19"/>
      <c r="CK76" s="34">
        <f t="shared" si="268"/>
        <v>1</v>
      </c>
      <c r="CL76" s="34">
        <f t="shared" si="269"/>
        <v>0</v>
      </c>
      <c r="CM76" s="34">
        <f t="shared" si="270"/>
        <v>1</v>
      </c>
      <c r="CN76" s="34">
        <f t="shared" si="271"/>
        <v>1</v>
      </c>
      <c r="CO76" s="34">
        <f t="shared" si="272"/>
        <v>1</v>
      </c>
      <c r="CP76" s="34">
        <f t="shared" si="273"/>
        <v>1</v>
      </c>
      <c r="CQ76" s="34">
        <f t="shared" si="274"/>
        <v>1</v>
      </c>
      <c r="CR76" s="21"/>
      <c r="CS76" s="35">
        <f t="shared" si="275"/>
        <v>0</v>
      </c>
      <c r="CT76" s="35">
        <f t="shared" si="276"/>
        <v>1.7686556079152276</v>
      </c>
      <c r="CU76" s="35">
        <f t="shared" si="277"/>
        <v>0.9074093038821891</v>
      </c>
      <c r="CV76" s="35">
        <f t="shared" si="278"/>
        <v>0</v>
      </c>
      <c r="CW76" s="35">
        <f t="shared" si="279"/>
        <v>0.67024233766894625</v>
      </c>
      <c r="CX76" s="35">
        <f t="shared" si="280"/>
        <v>1.0873808642430527</v>
      </c>
      <c r="CY76" s="35">
        <f t="shared" si="281"/>
        <v>0</v>
      </c>
    </row>
    <row r="77" spans="2:103" x14ac:dyDescent="0.25">
      <c r="B77" s="15">
        <f t="shared" si="282"/>
        <v>41647</v>
      </c>
      <c r="C77" s="30">
        <f t="shared" si="283"/>
        <v>0</v>
      </c>
      <c r="D77" s="30">
        <f t="shared" si="283"/>
        <v>0.67408023228716196</v>
      </c>
      <c r="E77" s="30">
        <f t="shared" si="283"/>
        <v>0.75010919202546578</v>
      </c>
      <c r="F77" s="30">
        <f t="shared" si="283"/>
        <v>0</v>
      </c>
      <c r="G77" s="30">
        <f t="shared" si="283"/>
        <v>0.9082565340940798</v>
      </c>
      <c r="H77" s="30">
        <f t="shared" si="283"/>
        <v>0.81944538216634832</v>
      </c>
      <c r="I77" s="30">
        <f t="shared" si="283"/>
        <v>0</v>
      </c>
      <c r="J77" s="9"/>
      <c r="K77" s="31">
        <f t="shared" si="223"/>
        <v>1</v>
      </c>
      <c r="L77" s="31">
        <f t="shared" si="224"/>
        <v>1</v>
      </c>
      <c r="M77" s="31">
        <f t="shared" si="225"/>
        <v>1</v>
      </c>
      <c r="N77" s="31">
        <f t="shared" si="226"/>
        <v>1</v>
      </c>
      <c r="O77" s="31">
        <f t="shared" si="227"/>
        <v>1</v>
      </c>
      <c r="P77" s="31">
        <f t="shared" si="228"/>
        <v>1</v>
      </c>
      <c r="Q77" s="31">
        <f t="shared" si="229"/>
        <v>1</v>
      </c>
      <c r="S77" s="32">
        <f t="shared" si="230"/>
        <v>0</v>
      </c>
      <c r="T77" s="32">
        <f t="shared" si="231"/>
        <v>0.52171016581384455</v>
      </c>
      <c r="U77" s="32">
        <f t="shared" si="232"/>
        <v>0.22659731567418975</v>
      </c>
      <c r="V77" s="32">
        <f t="shared" si="233"/>
        <v>0</v>
      </c>
      <c r="W77" s="32">
        <f t="shared" si="234"/>
        <v>0.51494269960211581</v>
      </c>
      <c r="X77" s="32">
        <f t="shared" si="235"/>
        <v>0.76859328623515799</v>
      </c>
      <c r="Y77" s="32">
        <f t="shared" si="236"/>
        <v>0</v>
      </c>
      <c r="AA77" s="6"/>
      <c r="AB77" s="15">
        <f t="shared" si="284"/>
        <v>37629</v>
      </c>
      <c r="AC77" s="30">
        <f t="shared" si="285"/>
        <v>0</v>
      </c>
      <c r="AD77" s="30">
        <f t="shared" si="285"/>
        <v>0.73663537089004849</v>
      </c>
      <c r="AE77" s="30">
        <f t="shared" si="285"/>
        <v>0.68850269656706897</v>
      </c>
      <c r="AF77" s="30">
        <f t="shared" si="285"/>
        <v>0</v>
      </c>
      <c r="AG77" s="30">
        <f t="shared" si="285"/>
        <v>0.78134860309031251</v>
      </c>
      <c r="AH77" s="30">
        <f t="shared" si="285"/>
        <v>0.76054460858193651</v>
      </c>
      <c r="AI77" s="30">
        <f t="shared" si="285"/>
        <v>0</v>
      </c>
      <c r="AJ77" s="9"/>
      <c r="AK77" s="31">
        <f t="shared" si="238"/>
        <v>1</v>
      </c>
      <c r="AL77" s="31">
        <f t="shared" si="239"/>
        <v>1</v>
      </c>
      <c r="AM77" s="31">
        <f t="shared" si="240"/>
        <v>0</v>
      </c>
      <c r="AN77" s="31">
        <f t="shared" si="241"/>
        <v>1</v>
      </c>
      <c r="AO77" s="31">
        <f t="shared" si="242"/>
        <v>1</v>
      </c>
      <c r="AP77" s="31">
        <f t="shared" si="243"/>
        <v>0</v>
      </c>
      <c r="AQ77" s="31">
        <f t="shared" si="244"/>
        <v>1</v>
      </c>
      <c r="AS77" s="32">
        <f t="shared" si="245"/>
        <v>0</v>
      </c>
      <c r="AT77" s="32">
        <f t="shared" si="246"/>
        <v>0.17751793573225591</v>
      </c>
      <c r="AU77" s="32">
        <f t="shared" si="247"/>
        <v>1.7473365136224128</v>
      </c>
      <c r="AV77" s="32">
        <f t="shared" si="248"/>
        <v>0</v>
      </c>
      <c r="AW77" s="32">
        <f t="shared" si="249"/>
        <v>0.11437903184688791</v>
      </c>
      <c r="AX77" s="32">
        <f t="shared" si="250"/>
        <v>1.5089347591740958</v>
      </c>
      <c r="AY77" s="32">
        <f t="shared" si="251"/>
        <v>0</v>
      </c>
      <c r="BA77" s="6"/>
      <c r="BB77" s="15">
        <f t="shared" si="286"/>
        <v>35438</v>
      </c>
      <c r="BC77" s="30">
        <f t="shared" si="287"/>
        <v>0</v>
      </c>
      <c r="BD77" s="30">
        <f t="shared" si="287"/>
        <v>0.64158348410335042</v>
      </c>
      <c r="BE77" s="30">
        <f t="shared" si="287"/>
        <v>0.74257478905023178</v>
      </c>
      <c r="BF77" s="30">
        <f t="shared" si="287"/>
        <v>0</v>
      </c>
      <c r="BG77" s="30">
        <f t="shared" si="287"/>
        <v>0.83457774218578185</v>
      </c>
      <c r="BH77" s="30">
        <f t="shared" si="287"/>
        <v>0.83125055818053317</v>
      </c>
      <c r="BI77" s="30">
        <f t="shared" si="287"/>
        <v>0</v>
      </c>
      <c r="BJ77" s="9"/>
      <c r="BK77" s="31">
        <f t="shared" si="253"/>
        <v>1</v>
      </c>
      <c r="BL77" s="31">
        <f t="shared" si="254"/>
        <v>0</v>
      </c>
      <c r="BM77" s="31">
        <f t="shared" si="255"/>
        <v>1</v>
      </c>
      <c r="BN77" s="31">
        <f t="shared" si="256"/>
        <v>1</v>
      </c>
      <c r="BO77" s="31">
        <f t="shared" si="257"/>
        <v>1</v>
      </c>
      <c r="BP77" s="31">
        <f t="shared" si="258"/>
        <v>0</v>
      </c>
      <c r="BQ77" s="31">
        <f t="shared" si="259"/>
        <v>1</v>
      </c>
      <c r="BS77" s="32">
        <f t="shared" si="260"/>
        <v>0</v>
      </c>
      <c r="BT77" s="32">
        <f t="shared" si="261"/>
        <v>1.9438530658393391</v>
      </c>
      <c r="BU77" s="32">
        <f t="shared" si="262"/>
        <v>0.77262347068816961</v>
      </c>
      <c r="BV77" s="32">
        <f t="shared" si="263"/>
        <v>0</v>
      </c>
      <c r="BW77" s="32">
        <f t="shared" si="264"/>
        <v>0.57250334465533059</v>
      </c>
      <c r="BX77" s="32">
        <f t="shared" si="265"/>
        <v>2.8583758611617092</v>
      </c>
      <c r="BY77" s="32">
        <f t="shared" si="266"/>
        <v>0</v>
      </c>
      <c r="CA77" s="6"/>
      <c r="CB77" s="15">
        <f t="shared" si="288"/>
        <v>33611</v>
      </c>
      <c r="CC77" s="30">
        <f t="shared" si="289"/>
        <v>0</v>
      </c>
      <c r="CD77" s="30">
        <f t="shared" si="289"/>
        <v>0.97700981432814127</v>
      </c>
      <c r="CE77" s="30">
        <f t="shared" si="289"/>
        <v>0.98197139178280102</v>
      </c>
      <c r="CF77" s="30">
        <f t="shared" si="289"/>
        <v>0</v>
      </c>
      <c r="CG77" s="30">
        <f t="shared" si="289"/>
        <v>0.70948927769663761</v>
      </c>
      <c r="CH77" s="30">
        <f t="shared" si="289"/>
        <v>0.9494942122993727</v>
      </c>
      <c r="CI77" s="30">
        <f t="shared" si="289"/>
        <v>0</v>
      </c>
      <c r="CJ77" s="9"/>
      <c r="CK77" s="31">
        <f t="shared" si="268"/>
        <v>1</v>
      </c>
      <c r="CL77" s="31">
        <f t="shared" si="269"/>
        <v>0</v>
      </c>
      <c r="CM77" s="31">
        <f t="shared" si="270"/>
        <v>1</v>
      </c>
      <c r="CN77" s="31">
        <f t="shared" si="271"/>
        <v>1</v>
      </c>
      <c r="CO77" s="31">
        <f t="shared" si="272"/>
        <v>1</v>
      </c>
      <c r="CP77" s="31">
        <f t="shared" si="273"/>
        <v>1</v>
      </c>
      <c r="CQ77" s="31">
        <f t="shared" si="274"/>
        <v>1</v>
      </c>
      <c r="CS77" s="32">
        <f t="shared" si="275"/>
        <v>0</v>
      </c>
      <c r="CT77" s="32">
        <f t="shared" si="276"/>
        <v>1.9251028257464482</v>
      </c>
      <c r="CU77" s="32">
        <f t="shared" si="277"/>
        <v>1.0234518805960084</v>
      </c>
      <c r="CV77" s="32">
        <f t="shared" si="278"/>
        <v>0</v>
      </c>
      <c r="CW77" s="32">
        <f t="shared" si="279"/>
        <v>0.6265032813100444</v>
      </c>
      <c r="CX77" s="32">
        <f t="shared" si="280"/>
        <v>1.3738615304509074</v>
      </c>
      <c r="CY77" s="32">
        <f t="shared" si="281"/>
        <v>0</v>
      </c>
    </row>
    <row r="78" spans="2:103" x14ac:dyDescent="0.25">
      <c r="B78" s="15">
        <f t="shared" si="282"/>
        <v>41654</v>
      </c>
      <c r="C78" s="30">
        <f t="shared" si="283"/>
        <v>0</v>
      </c>
      <c r="D78" s="30">
        <f t="shared" si="283"/>
        <v>0.60068758054054316</v>
      </c>
      <c r="E78" s="30">
        <f t="shared" si="283"/>
        <v>0.78901180648317193</v>
      </c>
      <c r="F78" s="30">
        <f t="shared" si="283"/>
        <v>0</v>
      </c>
      <c r="G78" s="30">
        <f t="shared" si="283"/>
        <v>0.92318083704788545</v>
      </c>
      <c r="H78" s="30">
        <f t="shared" si="283"/>
        <v>0.63579723729305726</v>
      </c>
      <c r="I78" s="30">
        <f t="shared" si="283"/>
        <v>0</v>
      </c>
      <c r="J78" s="9"/>
      <c r="K78" s="31">
        <f t="shared" si="223"/>
        <v>1</v>
      </c>
      <c r="L78" s="31">
        <f t="shared" si="224"/>
        <v>1</v>
      </c>
      <c r="M78" s="31">
        <f t="shared" si="225"/>
        <v>1</v>
      </c>
      <c r="N78" s="31">
        <f t="shared" si="226"/>
        <v>1</v>
      </c>
      <c r="O78" s="31">
        <f t="shared" si="227"/>
        <v>1</v>
      </c>
      <c r="P78" s="31">
        <f t="shared" si="228"/>
        <v>1</v>
      </c>
      <c r="Q78" s="31">
        <f t="shared" si="229"/>
        <v>1</v>
      </c>
      <c r="S78" s="32">
        <f t="shared" si="230"/>
        <v>0</v>
      </c>
      <c r="T78" s="32">
        <f t="shared" si="231"/>
        <v>0.22210890097547009</v>
      </c>
      <c r="U78" s="32">
        <f t="shared" si="232"/>
        <v>0.46386966623221632</v>
      </c>
      <c r="V78" s="32">
        <f t="shared" si="233"/>
        <v>0</v>
      </c>
      <c r="W78" s="32">
        <f t="shared" si="234"/>
        <v>0.8176753811805304</v>
      </c>
      <c r="X78" s="32">
        <f t="shared" si="235"/>
        <v>0.11059911719816201</v>
      </c>
      <c r="Y78" s="32">
        <f t="shared" si="236"/>
        <v>0</v>
      </c>
      <c r="AA78" s="6"/>
      <c r="AB78" s="15">
        <f t="shared" si="284"/>
        <v>37636</v>
      </c>
      <c r="AC78" s="30">
        <f t="shared" si="285"/>
        <v>0</v>
      </c>
      <c r="AD78" s="30">
        <f t="shared" si="285"/>
        <v>0.75177292898523673</v>
      </c>
      <c r="AE78" s="30">
        <f t="shared" si="285"/>
        <v>0.79006545014649077</v>
      </c>
      <c r="AF78" s="30">
        <f t="shared" si="285"/>
        <v>0</v>
      </c>
      <c r="AG78" s="30">
        <f t="shared" si="285"/>
        <v>0.80101979089818254</v>
      </c>
      <c r="AH78" s="30">
        <f t="shared" si="285"/>
        <v>0.83287501112294227</v>
      </c>
      <c r="AI78" s="30">
        <f t="shared" si="285"/>
        <v>0</v>
      </c>
      <c r="AJ78" s="9"/>
      <c r="AK78" s="31">
        <f t="shared" si="238"/>
        <v>1</v>
      </c>
      <c r="AL78" s="31">
        <f t="shared" si="239"/>
        <v>1</v>
      </c>
      <c r="AM78" s="31">
        <f t="shared" si="240"/>
        <v>1</v>
      </c>
      <c r="AN78" s="31">
        <f t="shared" si="241"/>
        <v>1</v>
      </c>
      <c r="AO78" s="31">
        <f t="shared" si="242"/>
        <v>1</v>
      </c>
      <c r="AP78" s="31">
        <f t="shared" si="243"/>
        <v>1</v>
      </c>
      <c r="AQ78" s="31">
        <f t="shared" si="244"/>
        <v>1</v>
      </c>
      <c r="AS78" s="32">
        <f t="shared" si="245"/>
        <v>0</v>
      </c>
      <c r="AT78" s="32">
        <f t="shared" si="246"/>
        <v>0.22987865469523769</v>
      </c>
      <c r="AU78" s="32">
        <f t="shared" si="247"/>
        <v>0.12045722225154665</v>
      </c>
      <c r="AV78" s="32">
        <f t="shared" si="248"/>
        <v>0</v>
      </c>
      <c r="AW78" s="32">
        <f t="shared" si="249"/>
        <v>0.30861192618186845</v>
      </c>
      <c r="AX78" s="32">
        <f t="shared" si="250"/>
        <v>0.76713304172627028</v>
      </c>
      <c r="AY78" s="32">
        <f t="shared" si="251"/>
        <v>0</v>
      </c>
      <c r="BA78" s="6"/>
      <c r="BB78" s="15">
        <f t="shared" si="286"/>
        <v>35445</v>
      </c>
      <c r="BC78" s="30">
        <f t="shared" si="287"/>
        <v>0</v>
      </c>
      <c r="BD78" s="30">
        <f t="shared" si="287"/>
        <v>0.76026254398187998</v>
      </c>
      <c r="BE78" s="30">
        <f t="shared" si="287"/>
        <v>0.75208563404012641</v>
      </c>
      <c r="BF78" s="30">
        <f t="shared" si="287"/>
        <v>0</v>
      </c>
      <c r="BG78" s="30">
        <f t="shared" si="287"/>
        <v>0.86250015118811729</v>
      </c>
      <c r="BH78" s="30">
        <f t="shared" si="287"/>
        <v>0.84732078884816953</v>
      </c>
      <c r="BI78" s="30">
        <f t="shared" si="287"/>
        <v>0</v>
      </c>
      <c r="BJ78" s="9"/>
      <c r="BK78" s="31">
        <f t="shared" si="253"/>
        <v>1</v>
      </c>
      <c r="BL78" s="31">
        <f t="shared" si="254"/>
        <v>1</v>
      </c>
      <c r="BM78" s="31">
        <f t="shared" si="255"/>
        <v>1</v>
      </c>
      <c r="BN78" s="31">
        <f t="shared" si="256"/>
        <v>1</v>
      </c>
      <c r="BO78" s="31">
        <f t="shared" si="257"/>
        <v>1</v>
      </c>
      <c r="BP78" s="31">
        <f t="shared" si="258"/>
        <v>0</v>
      </c>
      <c r="BQ78" s="31">
        <f t="shared" si="259"/>
        <v>1</v>
      </c>
      <c r="BS78" s="32">
        <f t="shared" si="260"/>
        <v>0</v>
      </c>
      <c r="BT78" s="32">
        <f t="shared" si="261"/>
        <v>0.33679536748773314</v>
      </c>
      <c r="BU78" s="32">
        <f t="shared" si="262"/>
        <v>0.61722759444616404</v>
      </c>
      <c r="BV78" s="32">
        <f t="shared" si="263"/>
        <v>0</v>
      </c>
      <c r="BW78" s="32">
        <f t="shared" si="264"/>
        <v>0.87447720309603094</v>
      </c>
      <c r="BX78" s="32">
        <f t="shared" si="265"/>
        <v>2.687497024800491</v>
      </c>
      <c r="BY78" s="32">
        <f t="shared" si="266"/>
        <v>0</v>
      </c>
      <c r="CA78" s="6"/>
      <c r="CB78" s="15">
        <f t="shared" si="288"/>
        <v>33618</v>
      </c>
      <c r="CC78" s="30">
        <f t="shared" si="289"/>
        <v>0</v>
      </c>
      <c r="CD78" s="30">
        <f t="shared" si="289"/>
        <v>1.2282718813444875</v>
      </c>
      <c r="CE78" s="30">
        <f t="shared" si="289"/>
        <v>0.93659827378803595</v>
      </c>
      <c r="CF78" s="30">
        <f t="shared" si="289"/>
        <v>0</v>
      </c>
      <c r="CG78" s="30">
        <f t="shared" si="289"/>
        <v>0.61794839145260561</v>
      </c>
      <c r="CH78" s="30">
        <f t="shared" si="289"/>
        <v>0.7826566075350645</v>
      </c>
      <c r="CI78" s="30">
        <f t="shared" si="289"/>
        <v>0</v>
      </c>
      <c r="CJ78" s="9"/>
      <c r="CK78" s="31">
        <f t="shared" si="268"/>
        <v>1</v>
      </c>
      <c r="CL78" s="31">
        <f t="shared" si="269"/>
        <v>1</v>
      </c>
      <c r="CM78" s="31">
        <f t="shared" si="270"/>
        <v>1</v>
      </c>
      <c r="CN78" s="31">
        <f t="shared" si="271"/>
        <v>1</v>
      </c>
      <c r="CO78" s="31">
        <f t="shared" si="272"/>
        <v>1</v>
      </c>
      <c r="CP78" s="31">
        <f t="shared" si="273"/>
        <v>0</v>
      </c>
      <c r="CQ78" s="31">
        <f t="shared" si="274"/>
        <v>1</v>
      </c>
      <c r="CS78" s="32">
        <f t="shared" si="275"/>
        <v>0</v>
      </c>
      <c r="CT78" s="32">
        <f t="shared" si="276"/>
        <v>0.21527534143231378</v>
      </c>
      <c r="CU78" s="32">
        <f t="shared" si="277"/>
        <v>1.315499578467094</v>
      </c>
      <c r="CV78" s="32">
        <f t="shared" si="278"/>
        <v>0</v>
      </c>
      <c r="CW78" s="32">
        <f t="shared" si="279"/>
        <v>1.0351121004724781</v>
      </c>
      <c r="CX78" s="32">
        <f t="shared" si="280"/>
        <v>2.3202035307917539</v>
      </c>
      <c r="CY78" s="32">
        <f t="shared" si="281"/>
        <v>0</v>
      </c>
    </row>
    <row r="79" spans="2:103" x14ac:dyDescent="0.25">
      <c r="B79" s="15">
        <f t="shared" si="282"/>
        <v>41661</v>
      </c>
      <c r="C79" s="30">
        <f t="shared" si="283"/>
        <v>0</v>
      </c>
      <c r="D79" s="30">
        <f t="shared" si="283"/>
        <v>0</v>
      </c>
      <c r="E79" s="30">
        <f t="shared" si="283"/>
        <v>0.70451239137193444</v>
      </c>
      <c r="F79" s="30">
        <f t="shared" si="283"/>
        <v>0</v>
      </c>
      <c r="G79" s="30">
        <f t="shared" si="283"/>
        <v>0.79434529755702155</v>
      </c>
      <c r="H79" s="30">
        <f t="shared" si="283"/>
        <v>0.59516168880572595</v>
      </c>
      <c r="I79" s="30">
        <f t="shared" si="283"/>
        <v>0</v>
      </c>
      <c r="J79" s="9"/>
      <c r="K79" s="31">
        <f t="shared" si="223"/>
        <v>1</v>
      </c>
      <c r="L79" s="31">
        <f t="shared" si="224"/>
        <v>0</v>
      </c>
      <c r="M79" s="31">
        <f t="shared" si="225"/>
        <v>1</v>
      </c>
      <c r="N79" s="31">
        <f t="shared" si="226"/>
        <v>1</v>
      </c>
      <c r="O79" s="31">
        <f t="shared" si="227"/>
        <v>0</v>
      </c>
      <c r="P79" s="31">
        <f t="shared" si="228"/>
        <v>1</v>
      </c>
      <c r="Q79" s="31">
        <f t="shared" si="229"/>
        <v>1</v>
      </c>
      <c r="S79" s="32">
        <f t="shared" si="230"/>
        <v>0</v>
      </c>
      <c r="T79" s="32">
        <f t="shared" si="231"/>
        <v>2.2299997859264273</v>
      </c>
      <c r="U79" s="32">
        <f t="shared" si="232"/>
        <v>1.0358767373968445</v>
      </c>
      <c r="V79" s="32">
        <f t="shared" si="233"/>
        <v>0</v>
      </c>
      <c r="W79" s="32">
        <f t="shared" si="234"/>
        <v>1.7956948025656656</v>
      </c>
      <c r="X79" s="32">
        <f t="shared" si="235"/>
        <v>0.30513669645907787</v>
      </c>
      <c r="Y79" s="32">
        <f t="shared" si="236"/>
        <v>0</v>
      </c>
      <c r="AA79" s="6"/>
      <c r="AB79" s="15">
        <f t="shared" si="284"/>
        <v>37643</v>
      </c>
      <c r="AC79" s="30">
        <f t="shared" si="285"/>
        <v>0</v>
      </c>
      <c r="AD79" s="30">
        <f t="shared" si="285"/>
        <v>0</v>
      </c>
      <c r="AE79" s="30">
        <f t="shared" si="285"/>
        <v>0.8137734075107107</v>
      </c>
      <c r="AF79" s="30">
        <f t="shared" si="285"/>
        <v>0</v>
      </c>
      <c r="AG79" s="30">
        <f t="shared" si="285"/>
        <v>0.70463324995296694</v>
      </c>
      <c r="AH79" s="30">
        <f t="shared" si="285"/>
        <v>0.72342845299259995</v>
      </c>
      <c r="AI79" s="30">
        <f t="shared" si="285"/>
        <v>0</v>
      </c>
      <c r="AJ79" s="9"/>
      <c r="AK79" s="31">
        <f t="shared" si="238"/>
        <v>1</v>
      </c>
      <c r="AL79" s="31">
        <f t="shared" si="239"/>
        <v>0</v>
      </c>
      <c r="AM79" s="31">
        <f t="shared" si="240"/>
        <v>1</v>
      </c>
      <c r="AN79" s="31">
        <f t="shared" si="241"/>
        <v>1</v>
      </c>
      <c r="AO79" s="31">
        <f t="shared" si="242"/>
        <v>1</v>
      </c>
      <c r="AP79" s="31">
        <f t="shared" si="243"/>
        <v>0</v>
      </c>
      <c r="AQ79" s="31">
        <f t="shared" si="244"/>
        <v>1</v>
      </c>
      <c r="AS79" s="32">
        <f t="shared" si="245"/>
        <v>0</v>
      </c>
      <c r="AT79" s="32">
        <f t="shared" si="246"/>
        <v>2.3704992141161143</v>
      </c>
      <c r="AU79" s="32">
        <f t="shared" si="247"/>
        <v>0.2593078344962621</v>
      </c>
      <c r="AV79" s="32">
        <f t="shared" si="248"/>
        <v>0</v>
      </c>
      <c r="AW79" s="32">
        <f t="shared" si="249"/>
        <v>0.64310675016752228</v>
      </c>
      <c r="AX79" s="32">
        <f t="shared" si="250"/>
        <v>1.889588357024897</v>
      </c>
      <c r="AY79" s="32">
        <f t="shared" si="251"/>
        <v>0</v>
      </c>
      <c r="BA79" s="6"/>
      <c r="BB79" s="15">
        <f t="shared" si="286"/>
        <v>35452</v>
      </c>
      <c r="BC79" s="30">
        <f t="shared" si="287"/>
        <v>0</v>
      </c>
      <c r="BD79" s="30">
        <f t="shared" si="287"/>
        <v>0.76731265296224516</v>
      </c>
      <c r="BE79" s="30">
        <f t="shared" si="287"/>
        <v>0.69931207666675654</v>
      </c>
      <c r="BF79" s="30">
        <f t="shared" si="287"/>
        <v>0</v>
      </c>
      <c r="BG79" s="30">
        <f t="shared" si="287"/>
        <v>0.67624023057851967</v>
      </c>
      <c r="BH79" s="30">
        <f t="shared" si="287"/>
        <v>0.83514001240823554</v>
      </c>
      <c r="BI79" s="30">
        <f t="shared" si="287"/>
        <v>0</v>
      </c>
      <c r="BJ79" s="9"/>
      <c r="BK79" s="31">
        <f t="shared" si="253"/>
        <v>1</v>
      </c>
      <c r="BL79" s="31">
        <f t="shared" si="254"/>
        <v>1</v>
      </c>
      <c r="BM79" s="31">
        <f t="shared" si="255"/>
        <v>1</v>
      </c>
      <c r="BN79" s="31">
        <f t="shared" si="256"/>
        <v>1</v>
      </c>
      <c r="BO79" s="31">
        <f t="shared" si="257"/>
        <v>1</v>
      </c>
      <c r="BP79" s="31">
        <f t="shared" si="258"/>
        <v>0</v>
      </c>
      <c r="BQ79" s="31">
        <f t="shared" si="259"/>
        <v>1</v>
      </c>
      <c r="BS79" s="32">
        <f t="shared" si="260"/>
        <v>0</v>
      </c>
      <c r="BT79" s="32">
        <f t="shared" si="261"/>
        <v>0.24132838348305641</v>
      </c>
      <c r="BU79" s="32">
        <f t="shared" si="262"/>
        <v>1.4794846493299298</v>
      </c>
      <c r="BV79" s="32">
        <f t="shared" si="263"/>
        <v>0</v>
      </c>
      <c r="BW79" s="32">
        <f t="shared" si="264"/>
        <v>1.1398771778112291</v>
      </c>
      <c r="BX79" s="32">
        <f t="shared" si="265"/>
        <v>2.8170183084136653</v>
      </c>
      <c r="BY79" s="32">
        <f t="shared" si="266"/>
        <v>0</v>
      </c>
      <c r="CA79" s="6"/>
      <c r="CB79" s="15">
        <f t="shared" si="288"/>
        <v>33625</v>
      </c>
      <c r="CC79" s="30">
        <f t="shared" si="289"/>
        <v>0</v>
      </c>
      <c r="CD79" s="30">
        <f t="shared" si="289"/>
        <v>1.3570520416372167</v>
      </c>
      <c r="CE79" s="30">
        <f t="shared" si="289"/>
        <v>1.1351515700144037</v>
      </c>
      <c r="CF79" s="30">
        <f t="shared" si="289"/>
        <v>0</v>
      </c>
      <c r="CG79" s="30">
        <f t="shared" si="289"/>
        <v>0.8852922979908423</v>
      </c>
      <c r="CH79" s="30">
        <f t="shared" si="289"/>
        <v>1.0484295397097811</v>
      </c>
      <c r="CI79" s="30">
        <f t="shared" si="289"/>
        <v>0</v>
      </c>
      <c r="CJ79" s="9"/>
      <c r="CK79" s="31">
        <f t="shared" si="268"/>
        <v>1</v>
      </c>
      <c r="CL79" s="31">
        <f t="shared" si="269"/>
        <v>1</v>
      </c>
      <c r="CM79" s="31">
        <f t="shared" si="270"/>
        <v>1</v>
      </c>
      <c r="CN79" s="31">
        <f t="shared" si="271"/>
        <v>1</v>
      </c>
      <c r="CO79" s="31">
        <f t="shared" si="272"/>
        <v>1</v>
      </c>
      <c r="CP79" s="31">
        <f t="shared" si="273"/>
        <v>1</v>
      </c>
      <c r="CQ79" s="31">
        <f t="shared" si="274"/>
        <v>1</v>
      </c>
      <c r="CS79" s="32">
        <f t="shared" si="275"/>
        <v>0</v>
      </c>
      <c r="CT79" s="32">
        <f t="shared" si="276"/>
        <v>0.66106807211034113</v>
      </c>
      <c r="CU79" s="32">
        <f t="shared" si="277"/>
        <v>3.7495429086911149E-2</v>
      </c>
      <c r="CV79" s="32">
        <f t="shared" si="278"/>
        <v>0</v>
      </c>
      <c r="CW79" s="32">
        <f t="shared" si="279"/>
        <v>0.15822436854147356</v>
      </c>
      <c r="CX79" s="32">
        <f t="shared" si="280"/>
        <v>0.81267716330412976</v>
      </c>
      <c r="CY79" s="32">
        <f t="shared" si="281"/>
        <v>0</v>
      </c>
    </row>
    <row r="80" spans="2:103" x14ac:dyDescent="0.25">
      <c r="B80" s="15">
        <f t="shared" si="282"/>
        <v>41668</v>
      </c>
      <c r="C80" s="30">
        <f t="shared" si="283"/>
        <v>0</v>
      </c>
      <c r="D80" s="30">
        <f t="shared" si="283"/>
        <v>0.55554125931207454</v>
      </c>
      <c r="E80" s="30">
        <f t="shared" si="283"/>
        <v>0.80717689111283608</v>
      </c>
      <c r="F80" s="30">
        <f t="shared" si="283"/>
        <v>0</v>
      </c>
      <c r="G80" s="30">
        <f t="shared" si="283"/>
        <v>0.91228526627289608</v>
      </c>
      <c r="H80" s="30">
        <f t="shared" si="283"/>
        <v>0.60222568375175622</v>
      </c>
      <c r="I80" s="30">
        <f t="shared" si="283"/>
        <v>0</v>
      </c>
      <c r="J80" s="9"/>
      <c r="K80" s="31">
        <f t="shared" si="223"/>
        <v>1</v>
      </c>
      <c r="L80" s="31">
        <f t="shared" si="224"/>
        <v>1</v>
      </c>
      <c r="M80" s="31">
        <f t="shared" si="225"/>
        <v>1</v>
      </c>
      <c r="N80" s="31">
        <f t="shared" si="226"/>
        <v>1</v>
      </c>
      <c r="O80" s="31">
        <f t="shared" si="227"/>
        <v>1</v>
      </c>
      <c r="P80" s="31">
        <f t="shared" si="228"/>
        <v>1</v>
      </c>
      <c r="Q80" s="31">
        <f t="shared" si="229"/>
        <v>1</v>
      </c>
      <c r="S80" s="32">
        <f t="shared" si="230"/>
        <v>0</v>
      </c>
      <c r="T80" s="32">
        <f t="shared" si="231"/>
        <v>3.7813952898847494E-2</v>
      </c>
      <c r="U80" s="32">
        <f t="shared" si="232"/>
        <v>0.78627450547391808</v>
      </c>
      <c r="V80" s="32">
        <f t="shared" si="233"/>
        <v>0</v>
      </c>
      <c r="W80" s="32">
        <f t="shared" si="234"/>
        <v>0.59666369519094486</v>
      </c>
      <c r="X80" s="32">
        <f t="shared" si="235"/>
        <v>0.27131870881359299</v>
      </c>
      <c r="Y80" s="32">
        <f t="shared" si="236"/>
        <v>0</v>
      </c>
      <c r="AA80" s="6"/>
      <c r="AB80" s="15">
        <f t="shared" si="284"/>
        <v>37650</v>
      </c>
      <c r="AC80" s="30">
        <f t="shared" si="285"/>
        <v>0</v>
      </c>
      <c r="AD80" s="30">
        <f t="shared" si="285"/>
        <v>0.72308264181044979</v>
      </c>
      <c r="AE80" s="30">
        <f t="shared" si="285"/>
        <v>0.73811299937122454</v>
      </c>
      <c r="AF80" s="30">
        <f t="shared" si="285"/>
        <v>0</v>
      </c>
      <c r="AG80" s="30">
        <f t="shared" si="285"/>
        <v>0.80794407964478698</v>
      </c>
      <c r="AH80" s="30">
        <f t="shared" si="285"/>
        <v>0.72175177587634376</v>
      </c>
      <c r="AI80" s="30">
        <f t="shared" si="285"/>
        <v>0</v>
      </c>
      <c r="AJ80" s="9"/>
      <c r="AK80" s="31">
        <f t="shared" si="238"/>
        <v>1</v>
      </c>
      <c r="AL80" s="31">
        <f t="shared" si="239"/>
        <v>1</v>
      </c>
      <c r="AM80" s="31">
        <f t="shared" si="240"/>
        <v>1</v>
      </c>
      <c r="AN80" s="31">
        <f t="shared" si="241"/>
        <v>1</v>
      </c>
      <c r="AO80" s="31">
        <f t="shared" si="242"/>
        <v>1</v>
      </c>
      <c r="AP80" s="31">
        <f t="shared" si="243"/>
        <v>0</v>
      </c>
      <c r="AQ80" s="31">
        <f t="shared" si="244"/>
        <v>1</v>
      </c>
      <c r="AS80" s="32">
        <f t="shared" si="245"/>
        <v>0</v>
      </c>
      <c r="AT80" s="32">
        <f t="shared" si="246"/>
        <v>0.1306391304417337</v>
      </c>
      <c r="AU80" s="32">
        <f t="shared" si="247"/>
        <v>0.95265567417861297</v>
      </c>
      <c r="AV80" s="32">
        <f t="shared" si="248"/>
        <v>0</v>
      </c>
      <c r="AW80" s="32">
        <f t="shared" si="249"/>
        <v>0.37698220750906108</v>
      </c>
      <c r="AX80" s="32">
        <f t="shared" si="250"/>
        <v>1.9067839196202965</v>
      </c>
      <c r="AY80" s="32">
        <f t="shared" si="251"/>
        <v>0</v>
      </c>
      <c r="BA80" s="6"/>
      <c r="BB80" s="15">
        <f t="shared" si="286"/>
        <v>35459</v>
      </c>
      <c r="BC80" s="30">
        <f t="shared" si="287"/>
        <v>0</v>
      </c>
      <c r="BD80" s="30">
        <f t="shared" si="287"/>
        <v>0.75887767577816556</v>
      </c>
      <c r="BE80" s="30">
        <f t="shared" si="287"/>
        <v>0.73820099136561468</v>
      </c>
      <c r="BF80" s="30">
        <f t="shared" si="287"/>
        <v>0</v>
      </c>
      <c r="BG80" s="30">
        <f t="shared" si="287"/>
        <v>0.88379853062234348</v>
      </c>
      <c r="BH80" s="30">
        <f t="shared" si="287"/>
        <v>0.78264472222574</v>
      </c>
      <c r="BI80" s="30">
        <f t="shared" si="287"/>
        <v>0</v>
      </c>
      <c r="BJ80" s="9"/>
      <c r="BK80" s="31">
        <f t="shared" si="253"/>
        <v>1</v>
      </c>
      <c r="BL80" s="31">
        <f t="shared" si="254"/>
        <v>1</v>
      </c>
      <c r="BM80" s="31">
        <f t="shared" si="255"/>
        <v>1</v>
      </c>
      <c r="BN80" s="31">
        <f t="shared" si="256"/>
        <v>1</v>
      </c>
      <c r="BO80" s="31">
        <f t="shared" si="257"/>
        <v>1</v>
      </c>
      <c r="BP80" s="31">
        <f t="shared" si="258"/>
        <v>0</v>
      </c>
      <c r="BQ80" s="31">
        <f t="shared" si="259"/>
        <v>1</v>
      </c>
      <c r="BS80" s="32">
        <f t="shared" si="260"/>
        <v>0</v>
      </c>
      <c r="BT80" s="32">
        <f t="shared" si="261"/>
        <v>0.355548154291568</v>
      </c>
      <c r="BU80" s="32">
        <f t="shared" si="262"/>
        <v>0.84408611406302059</v>
      </c>
      <c r="BV80" s="32">
        <f t="shared" si="263"/>
        <v>0</v>
      </c>
      <c r="BW80" s="32">
        <f t="shared" si="264"/>
        <v>1.1048138411615147</v>
      </c>
      <c r="BX80" s="32">
        <f t="shared" si="265"/>
        <v>3.3752140360515126</v>
      </c>
      <c r="BY80" s="32">
        <f t="shared" si="266"/>
        <v>0</v>
      </c>
      <c r="CA80" s="6"/>
      <c r="CB80" s="15">
        <f t="shared" si="288"/>
        <v>33632</v>
      </c>
      <c r="CC80" s="30">
        <f t="shared" si="289"/>
        <v>0</v>
      </c>
      <c r="CD80" s="30">
        <f t="shared" si="289"/>
        <v>1.2848877449018712</v>
      </c>
      <c r="CE80" s="30">
        <f t="shared" si="289"/>
        <v>1.1451388931915993</v>
      </c>
      <c r="CF80" s="30">
        <f t="shared" si="289"/>
        <v>0</v>
      </c>
      <c r="CG80" s="30">
        <f t="shared" si="289"/>
        <v>1.0647647372706748</v>
      </c>
      <c r="CH80" s="30">
        <f t="shared" si="289"/>
        <v>1.1354350776067001</v>
      </c>
      <c r="CI80" s="30">
        <f t="shared" si="289"/>
        <v>0</v>
      </c>
      <c r="CJ80" s="9"/>
      <c r="CK80" s="31">
        <f t="shared" si="268"/>
        <v>1</v>
      </c>
      <c r="CL80" s="31">
        <f t="shared" si="269"/>
        <v>1</v>
      </c>
      <c r="CM80" s="31">
        <f t="shared" si="270"/>
        <v>1</v>
      </c>
      <c r="CN80" s="31">
        <f t="shared" si="271"/>
        <v>1</v>
      </c>
      <c r="CO80" s="31">
        <f t="shared" si="272"/>
        <v>1</v>
      </c>
      <c r="CP80" s="31">
        <f t="shared" si="273"/>
        <v>1</v>
      </c>
      <c r="CQ80" s="31">
        <f t="shared" si="274"/>
        <v>1</v>
      </c>
      <c r="CS80" s="32">
        <f t="shared" si="275"/>
        <v>0</v>
      </c>
      <c r="CT80" s="32">
        <f t="shared" si="276"/>
        <v>0.16999315813907573</v>
      </c>
      <c r="CU80" s="32">
        <f t="shared" si="277"/>
        <v>2.6788774218910714E-2</v>
      </c>
      <c r="CV80" s="32">
        <f t="shared" si="278"/>
        <v>0</v>
      </c>
      <c r="CW80" s="32">
        <f t="shared" si="279"/>
        <v>0.95933111433851859</v>
      </c>
      <c r="CX80" s="32">
        <f t="shared" si="280"/>
        <v>0.31916135857641692</v>
      </c>
      <c r="CY80" s="32">
        <f t="shared" si="281"/>
        <v>0</v>
      </c>
    </row>
    <row r="81" spans="1:103" x14ac:dyDescent="0.25">
      <c r="B81" s="2" t="s">
        <v>17</v>
      </c>
      <c r="C81" s="30">
        <f>SUMPRODUCT(C71:C80,J11:J20)/J21</f>
        <v>0</v>
      </c>
      <c r="D81" s="30">
        <f>SUMPRODUCT(D71:D80,J11:J20)/J21</f>
        <v>0.54627805984672739</v>
      </c>
      <c r="E81" s="30">
        <f>SUMPRODUCT(E71:E80,J11:J20)/J21</f>
        <v>0.76287624423770184</v>
      </c>
      <c r="F81" s="30">
        <f>SUMPRODUCT(F71:F80,J11:J20)/J21</f>
        <v>0</v>
      </c>
      <c r="G81" s="30">
        <f>SUMPRODUCT(G71:G80,J11:J20)/J21</f>
        <v>0.88287057043583539</v>
      </c>
      <c r="H81" s="30">
        <f>SUMPRODUCT(H71:H80,J11:J20)/J21</f>
        <v>0.65889948728833558</v>
      </c>
      <c r="I81" s="30">
        <f>SUMPRODUCT(I71:I80,J11:J20)/J21</f>
        <v>0</v>
      </c>
      <c r="J81" s="9" t="s">
        <v>18</v>
      </c>
      <c r="K81" s="31">
        <f>SUM(K71:K80)</f>
        <v>7</v>
      </c>
      <c r="L81" s="31">
        <f t="shared" ref="L81:Q81" si="290">SUM(L71:L80)</f>
        <v>6</v>
      </c>
      <c r="M81" s="31">
        <f t="shared" si="290"/>
        <v>6</v>
      </c>
      <c r="N81" s="31">
        <f t="shared" si="290"/>
        <v>7</v>
      </c>
      <c r="O81" s="31">
        <f t="shared" si="290"/>
        <v>6</v>
      </c>
      <c r="P81" s="31">
        <f t="shared" si="290"/>
        <v>6</v>
      </c>
      <c r="Q81" s="31">
        <f t="shared" si="290"/>
        <v>7</v>
      </c>
      <c r="AA81" s="6"/>
      <c r="AB81" s="2" t="s">
        <v>17</v>
      </c>
      <c r="AC81" s="30">
        <f t="shared" ref="AC81" si="291">SUMPRODUCT(AC71:AC80,AJ11:AJ20)/AJ21</f>
        <v>0</v>
      </c>
      <c r="AD81" s="30">
        <f t="shared" ref="AD81" si="292">SUMPRODUCT(AD71:AD80,AJ11:AJ20)/AJ21</f>
        <v>0.68531468396470818</v>
      </c>
      <c r="AE81" s="30">
        <f t="shared" ref="AE81" si="293">SUMPRODUCT(AE71:AE80,AJ11:AJ20)/AJ21</f>
        <v>0.79758534866956232</v>
      </c>
      <c r="AF81" s="30">
        <f t="shared" ref="AF81" si="294">SUMPRODUCT(AF71:AF80,AJ11:AJ20)/AJ21</f>
        <v>0</v>
      </c>
      <c r="AG81" s="30">
        <f t="shared" ref="AG81" si="295">SUMPRODUCT(AG71:AG80,AJ11:AJ20)/AJ21</f>
        <v>0.76976471857659001</v>
      </c>
      <c r="AH81" s="30">
        <f t="shared" ref="AH81" si="296">SUMPRODUCT(AH71:AH80,AJ11:AJ20)/AJ21</f>
        <v>0.90767537947672672</v>
      </c>
      <c r="AI81" s="30">
        <f t="shared" ref="AI81" si="297">SUMPRODUCT(AI71:AI80,AJ11:AJ20)/AJ21</f>
        <v>0</v>
      </c>
      <c r="AJ81" s="9" t="s">
        <v>18</v>
      </c>
      <c r="AK81" s="31">
        <f t="shared" ref="AK81:CQ81" si="298">SUM(AK71:AK80)</f>
        <v>9</v>
      </c>
      <c r="AL81" s="31">
        <f t="shared" si="298"/>
        <v>8</v>
      </c>
      <c r="AM81" s="31">
        <f t="shared" si="298"/>
        <v>7</v>
      </c>
      <c r="AN81" s="31">
        <f t="shared" si="298"/>
        <v>9</v>
      </c>
      <c r="AO81" s="31">
        <f t="shared" si="298"/>
        <v>5</v>
      </c>
      <c r="AP81" s="31">
        <f t="shared" si="298"/>
        <v>4</v>
      </c>
      <c r="AQ81" s="31">
        <f t="shared" si="298"/>
        <v>9</v>
      </c>
      <c r="BA81" s="6"/>
      <c r="BB81" s="2" t="s">
        <v>17</v>
      </c>
      <c r="BC81" s="30">
        <f t="shared" ref="BC81" si="299">SUMPRODUCT(BC71:BC80,BJ11:BJ20)/BJ21</f>
        <v>0</v>
      </c>
      <c r="BD81" s="30">
        <f t="shared" ref="BD81" si="300">SUMPRODUCT(BD71:BD80,BJ11:BJ20)/BJ21</f>
        <v>0.78513443104971004</v>
      </c>
      <c r="BE81" s="30">
        <f t="shared" ref="BE81" si="301">SUMPRODUCT(BE71:BE80,BJ11:BJ20)/BJ21</f>
        <v>0.78986241497040555</v>
      </c>
      <c r="BF81" s="30">
        <f t="shared" ref="BF81" si="302">SUMPRODUCT(BF71:BF80,BJ11:BJ20)/BJ21</f>
        <v>0</v>
      </c>
      <c r="BG81" s="30">
        <f t="shared" ref="BG81" si="303">SUMPRODUCT(BG71:BG80,BJ11:BJ20)/BJ21</f>
        <v>0.78164046931316888</v>
      </c>
      <c r="BH81" s="30">
        <f t="shared" ref="BH81" si="304">SUMPRODUCT(BH71:BH80,BJ11:BJ20)/BJ21</f>
        <v>1.1000653535164024</v>
      </c>
      <c r="BI81" s="30">
        <f t="shared" ref="BI81" si="305">SUMPRODUCT(BI71:BI80,BJ11:BJ20)/BJ21</f>
        <v>0</v>
      </c>
      <c r="BJ81" s="9" t="s">
        <v>18</v>
      </c>
      <c r="BK81" s="31">
        <f t="shared" ref="BK81" si="306">SUM(BK71:BK80)</f>
        <v>9</v>
      </c>
      <c r="BL81" s="31">
        <f t="shared" si="298"/>
        <v>7</v>
      </c>
      <c r="BM81" s="31">
        <f t="shared" si="298"/>
        <v>7</v>
      </c>
      <c r="BN81" s="31">
        <f t="shared" si="298"/>
        <v>9</v>
      </c>
      <c r="BO81" s="31">
        <f t="shared" si="298"/>
        <v>5</v>
      </c>
      <c r="BP81" s="31">
        <f t="shared" si="298"/>
        <v>2</v>
      </c>
      <c r="BQ81" s="31">
        <f t="shared" si="298"/>
        <v>9</v>
      </c>
      <c r="CA81" s="6"/>
      <c r="CB81" s="2" t="s">
        <v>17</v>
      </c>
      <c r="CC81" s="30">
        <f t="shared" ref="CC81" si="307">SUMPRODUCT(CC71:CC80,CJ11:CJ20)/CJ21</f>
        <v>0</v>
      </c>
      <c r="CD81" s="30">
        <f t="shared" ref="CD81" si="308">SUMPRODUCT(CD71:CD80,CJ11:CJ20)/CJ21</f>
        <v>1.2599069601826489</v>
      </c>
      <c r="CE81" s="30">
        <f t="shared" ref="CE81" si="309">SUMPRODUCT(CE71:CE80,CJ11:CJ20)/CJ21</f>
        <v>1.1409769353250241</v>
      </c>
      <c r="CF81" s="30">
        <f t="shared" ref="CF81" si="310">SUMPRODUCT(CF71:CF80,CJ11:CJ20)/CJ21</f>
        <v>0</v>
      </c>
      <c r="CG81" s="30">
        <f t="shared" ref="CG81" si="311">SUMPRODUCT(CG71:CG80,CJ11:CJ20)/CJ21</f>
        <v>0.84984519493668376</v>
      </c>
      <c r="CH81" s="30">
        <f t="shared" ref="CH81" si="312">SUMPRODUCT(CH71:CH80,CJ11:CJ20)/CJ21</f>
        <v>1.1917023853865867</v>
      </c>
      <c r="CI81" s="30">
        <f t="shared" ref="CI81" si="313">SUMPRODUCT(CI71:CI80,CJ11:CJ20)/CJ21</f>
        <v>0</v>
      </c>
      <c r="CJ81" s="9" t="s">
        <v>18</v>
      </c>
      <c r="CK81" s="31">
        <f t="shared" ref="CK81" si="314">SUM(CK71:CK80)</f>
        <v>9</v>
      </c>
      <c r="CL81" s="31">
        <f t="shared" si="298"/>
        <v>7</v>
      </c>
      <c r="CM81" s="31">
        <f t="shared" si="298"/>
        <v>9</v>
      </c>
      <c r="CN81" s="31">
        <f t="shared" si="298"/>
        <v>9</v>
      </c>
      <c r="CO81" s="31">
        <f t="shared" si="298"/>
        <v>7</v>
      </c>
      <c r="CP81" s="31">
        <f t="shared" si="298"/>
        <v>6</v>
      </c>
      <c r="CQ81" s="31">
        <f t="shared" si="298"/>
        <v>9</v>
      </c>
    </row>
    <row r="82" spans="1:103" x14ac:dyDescent="0.25">
      <c r="B82" s="39" t="s">
        <v>19</v>
      </c>
      <c r="C82" s="40">
        <f t="shared" ref="C82:I82" si="315">IF(K81=0,0,SUMPRODUCT(C71:C80,K71:K80)/K81)</f>
        <v>0</v>
      </c>
      <c r="D82" s="40">
        <f t="shared" si="315"/>
        <v>0.63732440315451522</v>
      </c>
      <c r="E82" s="40">
        <f t="shared" si="315"/>
        <v>0.77818860428374936</v>
      </c>
      <c r="F82" s="40">
        <f t="shared" si="315"/>
        <v>0</v>
      </c>
      <c r="G82" s="40">
        <f t="shared" si="315"/>
        <v>0.89762478258230438</v>
      </c>
      <c r="H82" s="40">
        <f t="shared" si="315"/>
        <v>0.72483192211278835</v>
      </c>
      <c r="I82" s="40">
        <f t="shared" si="315"/>
        <v>0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16">IF(AK81=0,0,SUMPRODUCT(AC71:AC80,AK71:AK80)/AK81)</f>
        <v>0</v>
      </c>
      <c r="AD82" s="40">
        <f t="shared" si="316"/>
        <v>0.77097901946029668</v>
      </c>
      <c r="AE82" s="40">
        <f t="shared" si="316"/>
        <v>0.78425220592271294</v>
      </c>
      <c r="AF82" s="40">
        <f t="shared" si="316"/>
        <v>0</v>
      </c>
      <c r="AG82" s="40">
        <f t="shared" si="316"/>
        <v>0.79640423283893735</v>
      </c>
      <c r="AH82" s="40">
        <f t="shared" si="316"/>
        <v>0.89549102143069392</v>
      </c>
      <c r="AI82" s="40">
        <f t="shared" si="316"/>
        <v>0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17">IF(BK81=0,0,SUMPRODUCT(BC71:BC80,BK71:BK80)/BK81)</f>
        <v>0</v>
      </c>
      <c r="BD82" s="40">
        <f t="shared" si="317"/>
        <v>0.77494662790629143</v>
      </c>
      <c r="BE82" s="40">
        <f t="shared" si="317"/>
        <v>0.74493194518306971</v>
      </c>
      <c r="BF82" s="40">
        <f t="shared" si="317"/>
        <v>0</v>
      </c>
      <c r="BG82" s="40">
        <f t="shared" si="317"/>
        <v>0.82741657109973477</v>
      </c>
      <c r="BH82" s="40">
        <f t="shared" si="317"/>
        <v>0.9981154994860133</v>
      </c>
      <c r="BI82" s="40">
        <f t="shared" si="317"/>
        <v>0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18">IF(CK81=0,0,SUMPRODUCT(CC71:CC80,CK71:CK80)/CK81)</f>
        <v>0</v>
      </c>
      <c r="CD82" s="40">
        <f t="shared" si="318"/>
        <v>1.3374504039022423</v>
      </c>
      <c r="CE82" s="40">
        <f t="shared" si="318"/>
        <v>1.1409769353250241</v>
      </c>
      <c r="CF82" s="40">
        <f t="shared" si="318"/>
        <v>0</v>
      </c>
      <c r="CG82" s="40">
        <f t="shared" si="318"/>
        <v>0.91383594872528207</v>
      </c>
      <c r="CH82" s="40">
        <f t="shared" si="318"/>
        <v>1.0639831957908004</v>
      </c>
      <c r="CI82" s="40">
        <f t="shared" si="318"/>
        <v>0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STDEV(C72:C74,C77:C80)</f>
        <v>0</v>
      </c>
      <c r="D83" s="30">
        <f t="shared" ref="D83:I83" si="319">STDEV(D72:D74,D77:D80)</f>
        <v>0.244967763357781</v>
      </c>
      <c r="E83" s="30">
        <f t="shared" si="319"/>
        <v>5.6342468904587627E-2</v>
      </c>
      <c r="F83" s="30">
        <f t="shared" si="319"/>
        <v>0</v>
      </c>
      <c r="G83" s="30">
        <f t="shared" si="319"/>
        <v>4.9298618424651046E-2</v>
      </c>
      <c r="H83" s="30">
        <f t="shared" si="319"/>
        <v>0.20888277031981814</v>
      </c>
      <c r="I83" s="30">
        <f t="shared" si="319"/>
        <v>0</v>
      </c>
      <c r="AA83" s="6"/>
      <c r="AB83" s="2" t="s">
        <v>20</v>
      </c>
      <c r="AC83" s="30">
        <f t="shared" ref="AC83:BI83" si="320">STDEV(AC72:AC74,AC77:AC80)</f>
        <v>0</v>
      </c>
      <c r="AD83" s="30">
        <f t="shared" si="320"/>
        <v>0.28910141791388055</v>
      </c>
      <c r="AE83" s="30">
        <f t="shared" si="320"/>
        <v>6.2427958926099189E-2</v>
      </c>
      <c r="AF83" s="30">
        <f t="shared" si="320"/>
        <v>0</v>
      </c>
      <c r="AG83" s="30">
        <f t="shared" si="320"/>
        <v>0.10127629449800836</v>
      </c>
      <c r="AH83" s="30">
        <f t="shared" si="320"/>
        <v>9.7506383228471147E-2</v>
      </c>
      <c r="AI83" s="30">
        <f t="shared" si="320"/>
        <v>0</v>
      </c>
      <c r="BA83" s="6"/>
      <c r="BB83" s="2" t="s">
        <v>20</v>
      </c>
      <c r="BC83" s="62">
        <f>STDEV(BC72:BC74,BC77:BC78,BC80)</f>
        <v>0</v>
      </c>
      <c r="BD83" s="30">
        <f t="shared" si="320"/>
        <v>7.3848661439014446E-2</v>
      </c>
      <c r="BE83" s="30">
        <f t="shared" si="320"/>
        <v>6.1203972845990634E-2</v>
      </c>
      <c r="BF83" s="30">
        <f t="shared" si="320"/>
        <v>0</v>
      </c>
      <c r="BG83" s="30">
        <f t="shared" si="320"/>
        <v>9.2466311973222221E-2</v>
      </c>
      <c r="BH83" s="30">
        <f t="shared" si="320"/>
        <v>9.4044593291036538E-2</v>
      </c>
      <c r="BI83" s="30">
        <f t="shared" si="320"/>
        <v>0</v>
      </c>
      <c r="CA83" s="6"/>
      <c r="CB83" s="2" t="s">
        <v>20</v>
      </c>
      <c r="CC83" s="62">
        <f>STDEV(CC72:CC74,CC77:CC78,CC80)</f>
        <v>0</v>
      </c>
      <c r="CD83" s="30">
        <f t="shared" ref="CD83:CI83" si="321">STDEV(CD72:CD74,CD77:CD80)</f>
        <v>0.14695170671977784</v>
      </c>
      <c r="CE83" s="30">
        <f t="shared" si="321"/>
        <v>0.1553620121833437</v>
      </c>
      <c r="CF83" s="30">
        <f t="shared" si="321"/>
        <v>0</v>
      </c>
      <c r="CG83" s="30">
        <f t="shared" si="321"/>
        <v>0.2240306179188018</v>
      </c>
      <c r="CH83" s="30">
        <f t="shared" si="321"/>
        <v>0.17629736892605197</v>
      </c>
      <c r="CI83" s="30">
        <f t="shared" si="321"/>
        <v>0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Sun</v>
      </c>
      <c r="D90" s="13" t="str">
        <f t="shared" ref="D90:I90" si="322">D$10</f>
        <v>Mon</v>
      </c>
      <c r="E90" s="13" t="str">
        <f t="shared" si="322"/>
        <v>Tue</v>
      </c>
      <c r="F90" s="13" t="str">
        <f t="shared" si="322"/>
        <v>Wed</v>
      </c>
      <c r="G90" s="13" t="str">
        <f t="shared" si="322"/>
        <v>Thu</v>
      </c>
      <c r="H90" s="13" t="str">
        <f t="shared" si="322"/>
        <v>Fri</v>
      </c>
      <c r="I90" s="13" t="str">
        <f t="shared" si="322"/>
        <v>Sat</v>
      </c>
      <c r="K90" s="13" t="str">
        <f t="shared" ref="K90:Q90" si="323">C$10</f>
        <v>Sun</v>
      </c>
      <c r="L90" s="13" t="str">
        <f t="shared" si="323"/>
        <v>Mon</v>
      </c>
      <c r="M90" s="13" t="str">
        <f t="shared" si="323"/>
        <v>Tue</v>
      </c>
      <c r="N90" s="13" t="str">
        <f t="shared" si="323"/>
        <v>Wed</v>
      </c>
      <c r="O90" s="13" t="str">
        <f t="shared" si="323"/>
        <v>Thu</v>
      </c>
      <c r="P90" s="13" t="str">
        <f t="shared" si="323"/>
        <v>Fri</v>
      </c>
      <c r="Q90" s="13" t="str">
        <f t="shared" si="323"/>
        <v>Sat</v>
      </c>
      <c r="S90" s="13" t="str">
        <f>C$10</f>
        <v>Sun</v>
      </c>
      <c r="T90" s="13" t="str">
        <f t="shared" ref="T90:Y90" si="324">D$10</f>
        <v>Mon</v>
      </c>
      <c r="U90" s="13" t="str">
        <f t="shared" si="324"/>
        <v>Tue</v>
      </c>
      <c r="V90" s="13" t="str">
        <f t="shared" si="324"/>
        <v>Wed</v>
      </c>
      <c r="W90" s="13" t="str">
        <f t="shared" si="324"/>
        <v>Thu</v>
      </c>
      <c r="X90" s="13" t="str">
        <f t="shared" si="324"/>
        <v>Fri</v>
      </c>
      <c r="Y90" s="13" t="str">
        <f t="shared" si="324"/>
        <v>Sat</v>
      </c>
      <c r="AA90" s="6"/>
      <c r="AC90" s="13" t="str">
        <f t="shared" ref="AC90:AI90" si="325">AC$10</f>
        <v>Sun</v>
      </c>
      <c r="AD90" s="13" t="str">
        <f t="shared" si="325"/>
        <v>Mon</v>
      </c>
      <c r="AE90" s="13" t="str">
        <f t="shared" si="325"/>
        <v>Tue</v>
      </c>
      <c r="AF90" s="13" t="str">
        <f t="shared" si="325"/>
        <v>Wed</v>
      </c>
      <c r="AG90" s="13" t="str">
        <f t="shared" si="325"/>
        <v>Thu</v>
      </c>
      <c r="AH90" s="13" t="str">
        <f t="shared" si="325"/>
        <v>Fri</v>
      </c>
      <c r="AI90" s="13" t="str">
        <f t="shared" si="325"/>
        <v>Sat</v>
      </c>
    </row>
    <row r="91" spans="1:103" x14ac:dyDescent="0.25">
      <c r="A91" s="48">
        <v>1</v>
      </c>
      <c r="B91" s="15">
        <f>G$1</f>
        <v>41633</v>
      </c>
      <c r="C91" s="30">
        <f>C$42</f>
        <v>0</v>
      </c>
      <c r="D91" s="30">
        <f>D$42</f>
        <v>0.84587080494161937</v>
      </c>
      <c r="E91" s="30">
        <f>E$42</f>
        <v>0.39259203150585159</v>
      </c>
      <c r="F91" s="30">
        <f>F$42</f>
        <v>0</v>
      </c>
      <c r="G91" s="30">
        <f>G$42</f>
        <v>0.58591573673145736</v>
      </c>
      <c r="H91" s="30">
        <f t="shared" ref="H91:I91" si="326">H$42</f>
        <v>0.54479738786692089</v>
      </c>
      <c r="I91" s="30">
        <f t="shared" si="326"/>
        <v>0</v>
      </c>
      <c r="K91" s="49">
        <f t="shared" ref="K91:Q94" si="327">IF(C91=0,0,IF((ABS(C91-C$96)/C$98)&gt;$Q$88,0,$A91))</f>
        <v>0</v>
      </c>
      <c r="L91" s="49">
        <f t="shared" si="327"/>
        <v>1</v>
      </c>
      <c r="M91" s="49">
        <f t="shared" si="327"/>
        <v>1</v>
      </c>
      <c r="N91" s="49">
        <f t="shared" si="327"/>
        <v>0</v>
      </c>
      <c r="O91" s="49">
        <f t="shared" si="327"/>
        <v>1</v>
      </c>
      <c r="P91" s="49">
        <f t="shared" si="327"/>
        <v>1</v>
      </c>
      <c r="Q91" s="49">
        <f t="shared" si="327"/>
        <v>0</v>
      </c>
      <c r="S91" s="32">
        <f t="shared" ref="S91:W94" si="328">IF(C$98=0,0,ABS(C91-C$96)/C$98)</f>
        <v>0</v>
      </c>
      <c r="T91" s="32">
        <f t="shared" si="328"/>
        <v>0.35255570290765498</v>
      </c>
      <c r="U91" s="32">
        <f t="shared" si="328"/>
        <v>0.25372504510732097</v>
      </c>
      <c r="V91" s="32">
        <f t="shared" si="328"/>
        <v>0</v>
      </c>
      <c r="W91" s="32">
        <f t="shared" si="328"/>
        <v>0.46085708413330373</v>
      </c>
      <c r="X91" s="32">
        <f t="shared" ref="X91:Y94" si="329">IF(H$98=0,0,ABS(H91-H$96)/H$98)</f>
        <v>0.75364521456317857</v>
      </c>
      <c r="Y91" s="32">
        <f t="shared" si="329"/>
        <v>0</v>
      </c>
      <c r="AA91" s="6"/>
      <c r="AB91" s="15">
        <f>B91</f>
        <v>41633</v>
      </c>
      <c r="AC91" s="30">
        <f>C$43</f>
        <v>0</v>
      </c>
      <c r="AD91" s="30">
        <f>D$43</f>
        <v>0.32512654175891903</v>
      </c>
      <c r="AE91" s="30">
        <f>E$43</f>
        <v>2.8424477312497243E-2</v>
      </c>
      <c r="AF91" s="30">
        <f>F$43</f>
        <v>0</v>
      </c>
      <c r="AG91" s="30">
        <f>G$43</f>
        <v>3.2179187667954016E-2</v>
      </c>
      <c r="AH91" s="30">
        <f t="shared" ref="AH91:AI91" si="330">H$43</f>
        <v>0.15700024263409187</v>
      </c>
      <c r="AI91" s="30">
        <f t="shared" si="330"/>
        <v>0</v>
      </c>
    </row>
    <row r="92" spans="1:103" x14ac:dyDescent="0.25">
      <c r="A92" s="48">
        <v>1</v>
      </c>
      <c r="B92" s="15">
        <f>AG$1</f>
        <v>37615</v>
      </c>
      <c r="C92" s="30">
        <f>AC$42</f>
        <v>0</v>
      </c>
      <c r="D92" s="30">
        <f>AD$42</f>
        <v>0.81062327100575615</v>
      </c>
      <c r="E92" s="30">
        <f>AE$42</f>
        <v>0.33084194580463888</v>
      </c>
      <c r="F92" s="30">
        <f>AF$42</f>
        <v>0</v>
      </c>
      <c r="G92" s="30">
        <f>AG$42</f>
        <v>0.46723200746413102</v>
      </c>
      <c r="H92" s="30">
        <f t="shared" ref="H92:I92" si="331">AH$42</f>
        <v>0.60389688581685574</v>
      </c>
      <c r="I92" s="30">
        <f t="shared" si="331"/>
        <v>0</v>
      </c>
      <c r="K92" s="49">
        <f t="shared" si="327"/>
        <v>0</v>
      </c>
      <c r="L92" s="49">
        <f t="shared" si="327"/>
        <v>1</v>
      </c>
      <c r="M92" s="49">
        <f t="shared" si="327"/>
        <v>1</v>
      </c>
      <c r="N92" s="49">
        <f t="shared" si="327"/>
        <v>0</v>
      </c>
      <c r="O92" s="49">
        <f t="shared" si="327"/>
        <v>1</v>
      </c>
      <c r="P92" s="49">
        <f t="shared" si="327"/>
        <v>1</v>
      </c>
      <c r="Q92" s="49">
        <f t="shared" si="327"/>
        <v>0</v>
      </c>
      <c r="S92" s="32">
        <f t="shared" si="328"/>
        <v>0</v>
      </c>
      <c r="T92" s="32">
        <f t="shared" si="328"/>
        <v>0.51343604772814733</v>
      </c>
      <c r="U92" s="32">
        <f t="shared" si="328"/>
        <v>0.55539419626651598</v>
      </c>
      <c r="V92" s="32">
        <f t="shared" si="328"/>
        <v>0</v>
      </c>
      <c r="W92" s="32">
        <f t="shared" si="328"/>
        <v>0.75948149780366003</v>
      </c>
      <c r="X92" s="32">
        <f t="shared" si="329"/>
        <v>9.2797092756340682E-2</v>
      </c>
      <c r="Y92" s="32">
        <f t="shared" si="329"/>
        <v>0</v>
      </c>
      <c r="AA92" s="6"/>
      <c r="AB92" s="15">
        <f>B92</f>
        <v>37615</v>
      </c>
      <c r="AC92" s="30">
        <f>AC$43</f>
        <v>0</v>
      </c>
      <c r="AD92" s="30">
        <f>AD$43</f>
        <v>0.30396720419941387</v>
      </c>
      <c r="AE92" s="30">
        <f>AE$43</f>
        <v>2.6335644640517752E-2</v>
      </c>
      <c r="AF92" s="30">
        <f>AF$43</f>
        <v>0</v>
      </c>
      <c r="AG92" s="30">
        <f>AG$43</f>
        <v>5.9416467712826541E-2</v>
      </c>
      <c r="AH92" s="30">
        <f t="shared" ref="AH92:AI92" si="332">AH$43</f>
        <v>6.5755881153181914E-2</v>
      </c>
      <c r="AI92" s="30">
        <f t="shared" si="332"/>
        <v>0</v>
      </c>
    </row>
    <row r="93" spans="1:103" x14ac:dyDescent="0.25">
      <c r="A93" s="48">
        <v>0.8</v>
      </c>
      <c r="B93" s="15">
        <f>BG$1</f>
        <v>35424</v>
      </c>
      <c r="C93" s="30">
        <f>BC$42</f>
        <v>0</v>
      </c>
      <c r="D93" s="30">
        <f>BD$42</f>
        <v>0.78626305579275957</v>
      </c>
      <c r="E93" s="30">
        <f>BE$42</f>
        <v>0.30783719303669776</v>
      </c>
      <c r="F93" s="30">
        <f>BF$42</f>
        <v>0</v>
      </c>
      <c r="G93" s="30">
        <f>BG$42</f>
        <v>0.45440121868539152</v>
      </c>
      <c r="H93" s="30">
        <f t="shared" ref="H93:I93" si="333">BH$42</f>
        <v>0.55916903577607124</v>
      </c>
      <c r="I93" s="30">
        <f t="shared" si="333"/>
        <v>0</v>
      </c>
      <c r="K93" s="49">
        <f t="shared" si="327"/>
        <v>0</v>
      </c>
      <c r="L93" s="49">
        <f t="shared" si="327"/>
        <v>0.8</v>
      </c>
      <c r="M93" s="49">
        <f t="shared" si="327"/>
        <v>0.8</v>
      </c>
      <c r="N93" s="49">
        <f t="shared" si="327"/>
        <v>0</v>
      </c>
      <c r="O93" s="49">
        <f t="shared" si="327"/>
        <v>0.8</v>
      </c>
      <c r="P93" s="49">
        <f t="shared" si="327"/>
        <v>0.8</v>
      </c>
      <c r="Q93" s="49">
        <f t="shared" si="327"/>
        <v>0</v>
      </c>
      <c r="S93" s="32">
        <f t="shared" si="328"/>
        <v>0</v>
      </c>
      <c r="T93" s="32">
        <f t="shared" si="328"/>
        <v>0.62462339577069392</v>
      </c>
      <c r="U93" s="32">
        <f t="shared" si="328"/>
        <v>0.66777985794334904</v>
      </c>
      <c r="V93" s="32">
        <f t="shared" si="328"/>
        <v>0</v>
      </c>
      <c r="W93" s="32">
        <f t="shared" si="328"/>
        <v>0.89141117915123036</v>
      </c>
      <c r="X93" s="32">
        <f t="shared" si="329"/>
        <v>0.59294204689707064</v>
      </c>
      <c r="Y93" s="32">
        <f t="shared" si="329"/>
        <v>0</v>
      </c>
      <c r="AA93" s="6"/>
      <c r="AB93" s="15">
        <f>B93</f>
        <v>35424</v>
      </c>
      <c r="AC93" s="30">
        <f>BC$43</f>
        <v>0</v>
      </c>
      <c r="AD93" s="30">
        <f>BD$43</f>
        <v>7.4927062223781635E-2</v>
      </c>
      <c r="AE93" s="30">
        <f>BE$43</f>
        <v>2.5292054294938061E-2</v>
      </c>
      <c r="AF93" s="30">
        <f>BF$43</f>
        <v>0</v>
      </c>
      <c r="AG93" s="30">
        <f>BG$43</f>
        <v>5.0780714715600223E-2</v>
      </c>
      <c r="AH93" s="30">
        <f t="shared" ref="AH93:AI93" si="334">BH$43</f>
        <v>5.2686111554806618E-2</v>
      </c>
      <c r="AI93" s="30">
        <f t="shared" si="334"/>
        <v>0</v>
      </c>
    </row>
    <row r="94" spans="1:103" x14ac:dyDescent="0.25">
      <c r="A94" s="48">
        <v>0.6</v>
      </c>
      <c r="B94" s="15">
        <f>CG$1</f>
        <v>33597</v>
      </c>
      <c r="C94" s="30">
        <f>CC$42</f>
        <v>0</v>
      </c>
      <c r="D94" s="30">
        <f>CD$42</f>
        <v>1.2496940757910433</v>
      </c>
      <c r="E94" s="30">
        <f>CE$42</f>
        <v>0.74684167494521836</v>
      </c>
      <c r="F94" s="30">
        <f>CF$42</f>
        <v>0</v>
      </c>
      <c r="G94" s="30">
        <f>CG$42</f>
        <v>0.65683181362493026</v>
      </c>
      <c r="H94" s="30">
        <f t="shared" ref="H94:I94" si="335">CH$42</f>
        <v>0.74091952580972908</v>
      </c>
      <c r="I94" s="30">
        <f t="shared" si="335"/>
        <v>0</v>
      </c>
      <c r="K94" s="49">
        <f t="shared" si="327"/>
        <v>0</v>
      </c>
      <c r="L94" s="49">
        <f t="shared" si="327"/>
        <v>0</v>
      </c>
      <c r="M94" s="49">
        <f t="shared" si="327"/>
        <v>0</v>
      </c>
      <c r="N94" s="49">
        <f t="shared" si="327"/>
        <v>0</v>
      </c>
      <c r="O94" s="49">
        <f t="shared" si="327"/>
        <v>0</v>
      </c>
      <c r="P94" s="49">
        <f t="shared" si="327"/>
        <v>0</v>
      </c>
      <c r="Q94" s="49">
        <f t="shared" si="327"/>
        <v>0</v>
      </c>
      <c r="S94" s="32">
        <f t="shared" si="328"/>
        <v>0</v>
      </c>
      <c r="T94" s="32">
        <f t="shared" si="328"/>
        <v>1.4906151464064972</v>
      </c>
      <c r="U94" s="32">
        <f t="shared" si="328"/>
        <v>1.4768990993171869</v>
      </c>
      <c r="V94" s="32">
        <f t="shared" si="328"/>
        <v>0</v>
      </c>
      <c r="W94" s="32">
        <f t="shared" si="328"/>
        <v>1.1900355928215907</v>
      </c>
      <c r="X94" s="32">
        <f t="shared" si="329"/>
        <v>1.4393843542165887</v>
      </c>
      <c r="Y94" s="32">
        <f t="shared" si="329"/>
        <v>0</v>
      </c>
      <c r="AA94" s="6"/>
      <c r="AB94" s="15">
        <f>B94</f>
        <v>33597</v>
      </c>
      <c r="AC94" s="30">
        <f>CC$43</f>
        <v>0</v>
      </c>
      <c r="AD94" s="30">
        <f>CD$43</f>
        <v>0.1373095232385971</v>
      </c>
      <c r="AE94" s="30">
        <f>CE$43</f>
        <v>0.10169427778030896</v>
      </c>
      <c r="AF94" s="30">
        <f>CF$43</f>
        <v>0</v>
      </c>
      <c r="AG94" s="30">
        <f>CG$43</f>
        <v>0.16102500375519488</v>
      </c>
      <c r="AH94" s="30">
        <f t="shared" ref="AH94:AI94" si="336">CH$43</f>
        <v>0.12276712969052968</v>
      </c>
      <c r="AI94" s="30">
        <f t="shared" si="336"/>
        <v>0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</v>
      </c>
      <c r="D96" s="30">
        <f>AVERAGE(D91:D95)</f>
        <v>0.92311280188279454</v>
      </c>
      <c r="E96" s="30">
        <f>AVERAGE(E91:E95)</f>
        <v>0.44452821132310161</v>
      </c>
      <c r="F96" s="30">
        <f>AVERAGE(F91:F95)</f>
        <v>0</v>
      </c>
      <c r="G96" s="30">
        <f>AVERAGE(G91:G95)</f>
        <v>0.54109519412647744</v>
      </c>
      <c r="H96" s="30">
        <f t="shared" ref="H96:I96" si="337">AVERAGE(H91:H95)</f>
        <v>0.61219570881739427</v>
      </c>
      <c r="I96" s="30">
        <f t="shared" si="337"/>
        <v>0</v>
      </c>
      <c r="J96" s="9" t="s">
        <v>11</v>
      </c>
      <c r="K96" s="49">
        <f>SUM(K90:K95)</f>
        <v>0</v>
      </c>
      <c r="L96" s="49">
        <f>SUM(L90:L95)</f>
        <v>2.8</v>
      </c>
      <c r="M96" s="49">
        <f>SUM(M90:M95)</f>
        <v>2.8</v>
      </c>
      <c r="N96" s="49">
        <f>SUM(N90:N95)</f>
        <v>0</v>
      </c>
      <c r="O96" s="49">
        <f>SUM(O90:O95)</f>
        <v>2.8</v>
      </c>
      <c r="P96" s="49">
        <f t="shared" ref="P96:Q96" si="338">SUM(P90:P95)</f>
        <v>2.8</v>
      </c>
      <c r="Q96" s="49">
        <f t="shared" si="338"/>
        <v>0</v>
      </c>
      <c r="AA96" s="6"/>
      <c r="AB96" s="2" t="s">
        <v>25</v>
      </c>
      <c r="AC96" s="30">
        <f>AVERAGE(AC91:AC95)</f>
        <v>0</v>
      </c>
      <c r="AD96" s="30">
        <f>AVERAGE(AD91:AD95)</f>
        <v>0.21033258285517792</v>
      </c>
      <c r="AE96" s="30">
        <f>AVERAGE(AE91:AE95)</f>
        <v>4.5436613507065501E-2</v>
      </c>
      <c r="AF96" s="30">
        <f>AVERAGE(AF91:AF95)</f>
        <v>0</v>
      </c>
      <c r="AG96" s="30">
        <f>AVERAGE(AG91:AG95)</f>
        <v>7.5850343462893904E-2</v>
      </c>
      <c r="AH96" s="30">
        <f t="shared" ref="AH96:AI96" si="339">AVERAGE(AH91:AH95)</f>
        <v>9.9552341258152516E-2</v>
      </c>
      <c r="AI96" s="30">
        <f t="shared" si="339"/>
        <v>0</v>
      </c>
    </row>
    <row r="97" spans="1:35" ht="15.75" thickBot="1" x14ac:dyDescent="0.3">
      <c r="B97" s="50" t="s">
        <v>26</v>
      </c>
      <c r="C97" s="51">
        <f>IF(K96=0,0,SUMPRODUCT(C91:C95,K91:K95)/K96)</f>
        <v>0</v>
      </c>
      <c r="D97" s="51">
        <f>IF(L96=0,0,SUMPRODUCT(D91:D95,L91:L95)/L96)</f>
        <v>0.81625161449342265</v>
      </c>
      <c r="E97" s="51">
        <f>IF(M96=0,0,SUMPRODUCT(E91:E95,M91:M95)/M96)</f>
        <v>0.34632276133566026</v>
      </c>
      <c r="F97" s="51">
        <f>IF(N96=0,0,SUMPRODUCT(F91:F95,N91:N95)/N96)</f>
        <v>0</v>
      </c>
      <c r="G97" s="51">
        <f>IF(O96=0,0,SUMPRODUCT(G91:G95,O91:O95)/O96)</f>
        <v>0.5059531139799649</v>
      </c>
      <c r="H97" s="51">
        <f t="shared" ref="H97:I97" si="340">IF(P96=0,0,SUMPRODUCT(H91:H95,P91:P95)/P96)</f>
        <v>0.57001053653736922</v>
      </c>
      <c r="I97" s="65">
        <f t="shared" si="340"/>
        <v>0</v>
      </c>
      <c r="AA97" s="6"/>
    </row>
    <row r="98" spans="1:35" x14ac:dyDescent="0.25">
      <c r="B98" s="2" t="s">
        <v>20</v>
      </c>
      <c r="C98" s="30">
        <f>STDEV(C91:C94)</f>
        <v>0</v>
      </c>
      <c r="D98" s="30">
        <f>STDEV(D91:D94)</f>
        <v>0.21909161106778974</v>
      </c>
      <c r="E98" s="30">
        <f>STDEV(E91:E94)</f>
        <v>0.20469473084646406</v>
      </c>
      <c r="F98" s="30">
        <f>STDEV(F91:F94)</f>
        <v>0</v>
      </c>
      <c r="G98" s="30">
        <f>STDEV(G91:G94)</f>
        <v>9.7254754560777229E-2</v>
      </c>
      <c r="H98" s="30">
        <f t="shared" ref="H98:I98" si="341">STDEV(H91:H94)</f>
        <v>8.9429773649578895E-2</v>
      </c>
      <c r="I98" s="30">
        <f t="shared" si="341"/>
        <v>0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Sun</v>
      </c>
      <c r="D100" s="13" t="str">
        <f t="shared" ref="D100:I100" si="342">D$10</f>
        <v>Mon</v>
      </c>
      <c r="E100" s="13" t="str">
        <f t="shared" si="342"/>
        <v>Tue</v>
      </c>
      <c r="F100" s="13" t="str">
        <f t="shared" si="342"/>
        <v>Wed</v>
      </c>
      <c r="G100" s="13" t="str">
        <f t="shared" si="342"/>
        <v>Thu</v>
      </c>
      <c r="H100" s="13" t="str">
        <f t="shared" si="342"/>
        <v>Fri</v>
      </c>
      <c r="I100" s="13" t="str">
        <f t="shared" si="342"/>
        <v>Sat</v>
      </c>
      <c r="K100" s="13" t="str">
        <f t="shared" ref="K100:Q100" si="343">C$10</f>
        <v>Sun</v>
      </c>
      <c r="L100" s="13" t="str">
        <f t="shared" si="343"/>
        <v>Mon</v>
      </c>
      <c r="M100" s="13" t="str">
        <f t="shared" si="343"/>
        <v>Tue</v>
      </c>
      <c r="N100" s="13" t="str">
        <f t="shared" si="343"/>
        <v>Wed</v>
      </c>
      <c r="O100" s="13" t="str">
        <f t="shared" si="343"/>
        <v>Thu</v>
      </c>
      <c r="P100" s="13" t="str">
        <f t="shared" si="343"/>
        <v>Fri</v>
      </c>
      <c r="Q100" s="13" t="str">
        <f t="shared" si="343"/>
        <v>Sat</v>
      </c>
      <c r="S100" s="13" t="str">
        <f>C$10</f>
        <v>Sun</v>
      </c>
      <c r="T100" s="13" t="str">
        <f t="shared" ref="T100:Y100" si="344">D$10</f>
        <v>Mon</v>
      </c>
      <c r="U100" s="13" t="str">
        <f t="shared" si="344"/>
        <v>Tue</v>
      </c>
      <c r="V100" s="13" t="str">
        <f t="shared" si="344"/>
        <v>Wed</v>
      </c>
      <c r="W100" s="13" t="str">
        <f t="shared" si="344"/>
        <v>Thu</v>
      </c>
      <c r="X100" s="13" t="str">
        <f t="shared" si="344"/>
        <v>Fri</v>
      </c>
      <c r="Y100" s="13" t="str">
        <f t="shared" si="344"/>
        <v>Sat</v>
      </c>
      <c r="AB100" s="15" t="str">
        <f>B100</f>
        <v>Holiday</v>
      </c>
      <c r="AC100" s="30">
        <f t="shared" ref="AC100:AI100" si="345">C$63</f>
        <v>0</v>
      </c>
      <c r="AD100" s="30">
        <f t="shared" si="345"/>
        <v>0.37034854254393756</v>
      </c>
      <c r="AE100" s="30">
        <f t="shared" si="345"/>
        <v>7.0264520811859854E-2</v>
      </c>
      <c r="AF100" s="30">
        <f t="shared" si="345"/>
        <v>0.11239780388990239</v>
      </c>
      <c r="AG100" s="30">
        <f t="shared" si="345"/>
        <v>5.5168130052906092E-2</v>
      </c>
      <c r="AH100" s="30">
        <f t="shared" si="345"/>
        <v>0.79331143287367734</v>
      </c>
      <c r="AI100" s="30">
        <f t="shared" si="345"/>
        <v>0</v>
      </c>
    </row>
    <row r="101" spans="1:35" x14ac:dyDescent="0.25">
      <c r="A101" s="48">
        <f>A$91</f>
        <v>1</v>
      </c>
      <c r="B101" s="15">
        <f>G$1</f>
        <v>41633</v>
      </c>
      <c r="C101" s="30">
        <f t="shared" ref="C101:I101" si="346">C$62</f>
        <v>0</v>
      </c>
      <c r="D101" s="30">
        <f t="shared" si="346"/>
        <v>0.95622803882760221</v>
      </c>
      <c r="E101" s="30">
        <f t="shared" si="346"/>
        <v>0.96457195669951568</v>
      </c>
      <c r="F101" s="30">
        <f t="shared" si="346"/>
        <v>1.1862759541500771</v>
      </c>
      <c r="G101" s="30">
        <f t="shared" si="346"/>
        <v>1.0053955829184111</v>
      </c>
      <c r="H101" s="30">
        <f t="shared" si="346"/>
        <v>2.7528237481888649</v>
      </c>
      <c r="I101" s="30">
        <f t="shared" si="346"/>
        <v>0</v>
      </c>
      <c r="K101" s="49">
        <f t="shared" ref="K101:Q104" si="347">IF(C101=0,0,IF((ABS(C101-C$106)/C$108)&gt;$Q$88,0,$A101))</f>
        <v>0</v>
      </c>
      <c r="L101" s="49">
        <f t="shared" si="347"/>
        <v>1</v>
      </c>
      <c r="M101" s="49">
        <f t="shared" si="347"/>
        <v>1</v>
      </c>
      <c r="N101" s="49">
        <f t="shared" si="347"/>
        <v>0</v>
      </c>
      <c r="O101" s="49">
        <f t="shared" si="347"/>
        <v>0</v>
      </c>
      <c r="P101" s="49">
        <f t="shared" si="347"/>
        <v>0</v>
      </c>
      <c r="Q101" s="49">
        <f t="shared" si="347"/>
        <v>0</v>
      </c>
      <c r="S101" s="32">
        <f t="shared" ref="S101:Y104" si="348">IF(C$108=0,0,ABS(C101-C$106)/C$108)</f>
        <v>0</v>
      </c>
      <c r="T101" s="32">
        <f t="shared" si="348"/>
        <v>0.14824878605901295</v>
      </c>
      <c r="U101" s="32">
        <f t="shared" si="348"/>
        <v>0.8130912160425573</v>
      </c>
      <c r="V101" s="32">
        <f t="shared" si="348"/>
        <v>1.3847737831265332</v>
      </c>
      <c r="W101" s="32">
        <f t="shared" si="348"/>
        <v>1.3460989428479608</v>
      </c>
      <c r="X101" s="32">
        <f t="shared" si="348"/>
        <v>1.4986744745102873</v>
      </c>
      <c r="Y101" s="32">
        <f t="shared" si="348"/>
        <v>0</v>
      </c>
      <c r="AB101" s="15">
        <f>B101</f>
        <v>41633</v>
      </c>
      <c r="AC101" s="30">
        <f t="shared" ref="AC101:AI101" si="349">AC$63</f>
        <v>0</v>
      </c>
      <c r="AD101" s="30">
        <f t="shared" si="349"/>
        <v>0.34733174921267107</v>
      </c>
      <c r="AE101" s="30">
        <f t="shared" si="349"/>
        <v>7.3410053885405627E-2</v>
      </c>
      <c r="AF101" s="30">
        <f t="shared" si="349"/>
        <v>7.6136294064989729E-2</v>
      </c>
      <c r="AG101" s="30">
        <f t="shared" si="349"/>
        <v>0.11416875032471051</v>
      </c>
      <c r="AH101" s="30">
        <f t="shared" si="349"/>
        <v>0.16015398799661126</v>
      </c>
      <c r="AI101" s="30">
        <f t="shared" si="349"/>
        <v>0</v>
      </c>
    </row>
    <row r="102" spans="1:35" x14ac:dyDescent="0.25">
      <c r="A102" s="48">
        <f>A$92</f>
        <v>1</v>
      </c>
      <c r="B102" s="15">
        <f>AG$1</f>
        <v>37615</v>
      </c>
      <c r="C102" s="30">
        <f t="shared" ref="C102:I102" si="350">AC$62</f>
        <v>0</v>
      </c>
      <c r="D102" s="30">
        <f t="shared" si="350"/>
        <v>0.91573524955941388</v>
      </c>
      <c r="E102" s="30">
        <f t="shared" si="350"/>
        <v>0.90925076896183976</v>
      </c>
      <c r="F102" s="30">
        <f t="shared" si="350"/>
        <v>0.92610899705519367</v>
      </c>
      <c r="G102" s="30">
        <f t="shared" si="350"/>
        <v>0.87223295277554191</v>
      </c>
      <c r="H102" s="30">
        <f t="shared" si="350"/>
        <v>1.4708417392658195</v>
      </c>
      <c r="I102" s="30">
        <f t="shared" si="350"/>
        <v>0</v>
      </c>
      <c r="K102" s="49">
        <f t="shared" si="347"/>
        <v>0</v>
      </c>
      <c r="L102" s="49">
        <f t="shared" si="347"/>
        <v>1</v>
      </c>
      <c r="M102" s="49">
        <f t="shared" si="347"/>
        <v>1</v>
      </c>
      <c r="N102" s="49">
        <f t="shared" si="347"/>
        <v>1</v>
      </c>
      <c r="O102" s="49">
        <f t="shared" si="347"/>
        <v>1</v>
      </c>
      <c r="P102" s="49">
        <f t="shared" si="347"/>
        <v>1</v>
      </c>
      <c r="Q102" s="49">
        <f t="shared" si="347"/>
        <v>0</v>
      </c>
      <c r="S102" s="32">
        <f t="shared" si="348"/>
        <v>0</v>
      </c>
      <c r="T102" s="32">
        <f t="shared" si="348"/>
        <v>0.99475276543348312</v>
      </c>
      <c r="U102" s="32">
        <f t="shared" si="348"/>
        <v>0.36152178128548779</v>
      </c>
      <c r="V102" s="32">
        <f t="shared" si="348"/>
        <v>0.11638314566276145</v>
      </c>
      <c r="W102" s="32">
        <f t="shared" si="348"/>
        <v>0.62912466718810378</v>
      </c>
      <c r="X102" s="32">
        <f t="shared" si="348"/>
        <v>0.50416516884544005</v>
      </c>
      <c r="Y102" s="32">
        <f t="shared" si="348"/>
        <v>0</v>
      </c>
      <c r="AB102" s="15">
        <f>B102</f>
        <v>37615</v>
      </c>
      <c r="AC102" s="30">
        <f t="shared" ref="AC102:AI102" si="351">BC$63</f>
        <v>0</v>
      </c>
      <c r="AD102" s="30">
        <f t="shared" si="351"/>
        <v>9.7724622494021474E-2</v>
      </c>
      <c r="AE102" s="30">
        <f t="shared" si="351"/>
        <v>7.9623531034335546E-2</v>
      </c>
      <c r="AF102" s="30">
        <f t="shared" si="351"/>
        <v>6.0531354327954728E-2</v>
      </c>
      <c r="AG102" s="30">
        <f t="shared" si="351"/>
        <v>0.1050793904085613</v>
      </c>
      <c r="AH102" s="30">
        <f t="shared" si="351"/>
        <v>0.13590741712508403</v>
      </c>
      <c r="AI102" s="30">
        <f t="shared" si="351"/>
        <v>0</v>
      </c>
    </row>
    <row r="103" spans="1:35" x14ac:dyDescent="0.25">
      <c r="A103" s="48">
        <f>A$93</f>
        <v>0.8</v>
      </c>
      <c r="B103" s="15">
        <f>BG$1</f>
        <v>35424</v>
      </c>
      <c r="C103" s="30">
        <f t="shared" ref="C103:I103" si="352">BC$62</f>
        <v>0</v>
      </c>
      <c r="D103" s="30">
        <f t="shared" si="352"/>
        <v>1.0297431177180352</v>
      </c>
      <c r="E103" s="30">
        <f t="shared" si="352"/>
        <v>0.96397557675719714</v>
      </c>
      <c r="F103" s="30">
        <f t="shared" si="352"/>
        <v>0.89938700842933317</v>
      </c>
      <c r="G103" s="30">
        <f t="shared" si="352"/>
        <v>0.92535277240051528</v>
      </c>
      <c r="H103" s="30">
        <f t="shared" si="352"/>
        <v>1.4424146543742455</v>
      </c>
      <c r="I103" s="30">
        <f t="shared" si="352"/>
        <v>0</v>
      </c>
      <c r="K103" s="49">
        <f t="shared" si="347"/>
        <v>0</v>
      </c>
      <c r="L103" s="49">
        <f t="shared" si="347"/>
        <v>0</v>
      </c>
      <c r="M103" s="49">
        <f t="shared" si="347"/>
        <v>0.8</v>
      </c>
      <c r="N103" s="49">
        <f t="shared" si="347"/>
        <v>0.8</v>
      </c>
      <c r="O103" s="49">
        <f t="shared" si="347"/>
        <v>0.8</v>
      </c>
      <c r="P103" s="49">
        <f t="shared" si="347"/>
        <v>0.8</v>
      </c>
      <c r="Q103" s="49">
        <f t="shared" si="347"/>
        <v>0</v>
      </c>
      <c r="S103" s="32">
        <f t="shared" si="348"/>
        <v>0</v>
      </c>
      <c r="T103" s="32">
        <f t="shared" si="348"/>
        <v>1.3885879680756039</v>
      </c>
      <c r="U103" s="32">
        <f t="shared" si="348"/>
        <v>0.8004285155431603</v>
      </c>
      <c r="V103" s="32">
        <f t="shared" si="348"/>
        <v>0.27056836128224376</v>
      </c>
      <c r="W103" s="32">
        <f t="shared" si="348"/>
        <v>0.15881051981993888</v>
      </c>
      <c r="X103" s="32">
        <f t="shared" si="348"/>
        <v>0.54857678474144811</v>
      </c>
      <c r="Y103" s="32">
        <f t="shared" si="348"/>
        <v>0</v>
      </c>
      <c r="AB103" s="15">
        <f>B103</f>
        <v>35424</v>
      </c>
      <c r="AC103" s="30">
        <f t="shared" ref="AC103:AI103" si="353">CC$63</f>
        <v>0</v>
      </c>
      <c r="AD103" s="30">
        <f t="shared" si="353"/>
        <v>0.105313636733458</v>
      </c>
      <c r="AE103" s="30">
        <f t="shared" si="353"/>
        <v>0.12010568175856699</v>
      </c>
      <c r="AF103" s="30">
        <f t="shared" si="353"/>
        <v>0.15976752042858713</v>
      </c>
      <c r="AG103" s="30">
        <f t="shared" si="353"/>
        <v>0.21481185498915201</v>
      </c>
      <c r="AH103" s="30">
        <f t="shared" si="353"/>
        <v>0.24988813899521917</v>
      </c>
      <c r="AI103" s="30">
        <f t="shared" si="353"/>
        <v>0</v>
      </c>
    </row>
    <row r="104" spans="1:35" x14ac:dyDescent="0.25">
      <c r="A104" s="48">
        <f>A$94</f>
        <v>0.6</v>
      </c>
      <c r="B104" s="15">
        <f>CG$1</f>
        <v>33597</v>
      </c>
      <c r="C104" s="30">
        <f t="shared" ref="C104:I104" si="354">CC$62</f>
        <v>0</v>
      </c>
      <c r="D104" s="30">
        <f t="shared" si="354"/>
        <v>0.95157186206208999</v>
      </c>
      <c r="E104" s="30">
        <f t="shared" si="354"/>
        <v>0.86731167971793532</v>
      </c>
      <c r="F104" s="30">
        <f t="shared" si="354"/>
        <v>0.77334593008099151</v>
      </c>
      <c r="G104" s="30">
        <f t="shared" si="354"/>
        <v>0.85560399427797762</v>
      </c>
      <c r="H104" s="30">
        <f t="shared" si="354"/>
        <v>1.508115420768811</v>
      </c>
      <c r="I104" s="30">
        <f t="shared" si="354"/>
        <v>0</v>
      </c>
      <c r="K104" s="49">
        <f t="shared" si="347"/>
        <v>0</v>
      </c>
      <c r="L104" s="49">
        <f t="shared" si="347"/>
        <v>0.6</v>
      </c>
      <c r="M104" s="49">
        <f t="shared" si="347"/>
        <v>0</v>
      </c>
      <c r="N104" s="49">
        <f t="shared" si="347"/>
        <v>0.6</v>
      </c>
      <c r="O104" s="49">
        <f t="shared" si="347"/>
        <v>0.6</v>
      </c>
      <c r="P104" s="49">
        <f t="shared" si="347"/>
        <v>0.6</v>
      </c>
      <c r="Q104" s="49">
        <f t="shared" si="347"/>
        <v>0</v>
      </c>
      <c r="S104" s="32">
        <f t="shared" si="348"/>
        <v>0</v>
      </c>
      <c r="T104" s="32">
        <f t="shared" si="348"/>
        <v>0.24558641658311017</v>
      </c>
      <c r="U104" s="32">
        <f t="shared" si="348"/>
        <v>1.2519979503002296</v>
      </c>
      <c r="V104" s="32">
        <f t="shared" si="348"/>
        <v>0.99782227618152541</v>
      </c>
      <c r="W104" s="32">
        <f t="shared" si="348"/>
        <v>0.8757847954797926</v>
      </c>
      <c r="X104" s="32">
        <f t="shared" si="348"/>
        <v>0.44593252092339913</v>
      </c>
      <c r="Y104" s="32">
        <f t="shared" si="348"/>
        <v>0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</v>
      </c>
      <c r="AD105" s="30">
        <f>AVERAGE(AD100:AD104)</f>
        <v>0.23017963774602201</v>
      </c>
      <c r="AE105" s="30">
        <f>AVERAGE(AE100:AE104)</f>
        <v>8.5850946872542008E-2</v>
      </c>
      <c r="AF105" s="30">
        <f>AVERAGE(AF100:AF104)</f>
        <v>0.1022082431778585</v>
      </c>
      <c r="AG105" s="30">
        <f>AVERAGE(AG100:AG104)</f>
        <v>0.12230703144383248</v>
      </c>
      <c r="AH105" s="30">
        <f t="shared" ref="AH105:AI105" si="355">AVERAGE(AH100:AH104)</f>
        <v>0.33481524424764797</v>
      </c>
      <c r="AI105" s="30">
        <f t="shared" si="355"/>
        <v>0</v>
      </c>
    </row>
    <row r="106" spans="1:35" ht="15.75" thickBot="1" x14ac:dyDescent="0.3">
      <c r="B106" s="2" t="s">
        <v>25</v>
      </c>
      <c r="C106" s="30">
        <f>AVERAGE(C101:C105)</f>
        <v>0</v>
      </c>
      <c r="D106" s="30">
        <f>AVERAGE(D101:D105)</f>
        <v>0.96331956704178534</v>
      </c>
      <c r="E106" s="30">
        <f>AVERAGE(E101:E105)</f>
        <v>0.92627749553412198</v>
      </c>
      <c r="F106" s="30">
        <f>AVERAGE(F101:F105)</f>
        <v>0.94627947242889876</v>
      </c>
      <c r="G106" s="30">
        <f>AVERAGE(G101:G105)</f>
        <v>0.91464632559311143</v>
      </c>
      <c r="H106" s="30">
        <f t="shared" ref="H106:I106" si="356">AVERAGE(H101:H105)</f>
        <v>1.7935488906494352</v>
      </c>
      <c r="I106" s="30">
        <f t="shared" si="356"/>
        <v>0</v>
      </c>
      <c r="J106" s="9" t="s">
        <v>11</v>
      </c>
      <c r="K106" s="49">
        <f>SUM(K100:K105)</f>
        <v>0</v>
      </c>
      <c r="L106" s="49">
        <f>SUM(L100:L105)</f>
        <v>2.6</v>
      </c>
      <c r="M106" s="49">
        <f>SUM(M100:M105)</f>
        <v>2.8</v>
      </c>
      <c r="N106" s="49">
        <f>SUM(N100:N105)</f>
        <v>2.4</v>
      </c>
      <c r="O106" s="49">
        <f>SUM(O100:O105)</f>
        <v>2.4</v>
      </c>
      <c r="P106" s="49">
        <f t="shared" ref="P106:Q106" si="357">SUM(P100:P105)</f>
        <v>2.4</v>
      </c>
      <c r="Q106" s="49">
        <f t="shared" si="357"/>
        <v>0</v>
      </c>
    </row>
    <row r="107" spans="1:35" ht="15.75" thickBot="1" x14ac:dyDescent="0.3">
      <c r="B107" s="50" t="s">
        <v>26</v>
      </c>
      <c r="C107" s="51">
        <f>IF(K106=0,0,SUMPRODUCT(C101:C105,K101:K105)/K106)</f>
        <v>0</v>
      </c>
      <c r="D107" s="51">
        <f>IF(L106=0,0,SUMPRODUCT(D101:D105,L101:L105)/L106)</f>
        <v>0.93957938677856534</v>
      </c>
      <c r="E107" s="51">
        <f>IF(M106=0,0,SUMPRODUCT(E101:E105,M101:M105)/M106)</f>
        <v>0.94464399538111199</v>
      </c>
      <c r="F107" s="51">
        <f>IF(N106=0,0,SUMPRODUCT(F101:F105,N101:N105)/N106)</f>
        <v>0.87901090076968968</v>
      </c>
      <c r="G107" s="51">
        <f>IF(O106=0,0,SUMPRODUCT(G101:G105,O101:O105)/O106)</f>
        <v>0.88578231969280874</v>
      </c>
      <c r="H107" s="51">
        <f t="shared" ref="H107:I107" si="358">IF(P106=0,0,SUMPRODUCT(H101:H105,P101:P105)/P106)</f>
        <v>1.4706844646777093</v>
      </c>
      <c r="I107" s="65">
        <f t="shared" si="358"/>
        <v>0</v>
      </c>
    </row>
    <row r="108" spans="1:35" x14ac:dyDescent="0.25">
      <c r="B108" s="2" t="s">
        <v>20</v>
      </c>
      <c r="C108" s="30">
        <f>STDEV(C101:C104)</f>
        <v>0</v>
      </c>
      <c r="D108" s="30">
        <f>STDEV(D101:D104)</f>
        <v>4.7835320630283104E-2</v>
      </c>
      <c r="E108" s="30">
        <f>STDEV(E101:E104)</f>
        <v>4.7097374082798314E-2</v>
      </c>
      <c r="F108" s="30">
        <f>STDEV(F101:F104)</f>
        <v>0.17331096576605884</v>
      </c>
      <c r="G108" s="30">
        <f>STDEV(G101:G104)</f>
        <v>6.7416483615461584E-2</v>
      </c>
      <c r="H108" s="30">
        <f t="shared" ref="H108:I108" si="359">STDEV(H101:H104)</f>
        <v>0.64008220187568488</v>
      </c>
      <c r="I108" s="30">
        <f t="shared" si="359"/>
        <v>0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Sun</v>
      </c>
      <c r="D110" s="13" t="str">
        <f t="shared" ref="D110:I110" si="360">D$10</f>
        <v>Mon</v>
      </c>
      <c r="E110" s="13" t="str">
        <f t="shared" si="360"/>
        <v>Tue</v>
      </c>
      <c r="F110" s="13" t="str">
        <f t="shared" si="360"/>
        <v>Wed</v>
      </c>
      <c r="G110" s="13" t="str">
        <f t="shared" si="360"/>
        <v>Thu</v>
      </c>
      <c r="H110" s="13" t="str">
        <f t="shared" si="360"/>
        <v>Fri</v>
      </c>
      <c r="I110" s="13" t="str">
        <f t="shared" si="360"/>
        <v>Sat</v>
      </c>
      <c r="K110" s="13" t="str">
        <f t="shared" ref="K110:Q110" si="361">C$10</f>
        <v>Sun</v>
      </c>
      <c r="L110" s="13" t="str">
        <f t="shared" si="361"/>
        <v>Mon</v>
      </c>
      <c r="M110" s="13" t="str">
        <f t="shared" si="361"/>
        <v>Tue</v>
      </c>
      <c r="N110" s="13" t="str">
        <f t="shared" si="361"/>
        <v>Wed</v>
      </c>
      <c r="O110" s="13" t="str">
        <f t="shared" si="361"/>
        <v>Thu</v>
      </c>
      <c r="P110" s="13" t="str">
        <f t="shared" si="361"/>
        <v>Fri</v>
      </c>
      <c r="Q110" s="13" t="str">
        <f t="shared" si="361"/>
        <v>Sat</v>
      </c>
      <c r="S110" s="13" t="str">
        <f>C$10</f>
        <v>Sun</v>
      </c>
      <c r="T110" s="13" t="str">
        <f t="shared" ref="T110:Y110" si="362">D$10</f>
        <v>Mon</v>
      </c>
      <c r="U110" s="13" t="str">
        <f t="shared" si="362"/>
        <v>Tue</v>
      </c>
      <c r="V110" s="13" t="str">
        <f t="shared" si="362"/>
        <v>Wed</v>
      </c>
      <c r="W110" s="13" t="str">
        <f t="shared" si="362"/>
        <v>Thu</v>
      </c>
      <c r="X110" s="13" t="str">
        <f t="shared" si="362"/>
        <v>Fri</v>
      </c>
      <c r="Y110" s="13" t="str">
        <f t="shared" si="362"/>
        <v>Sat</v>
      </c>
    </row>
    <row r="111" spans="1:35" x14ac:dyDescent="0.25">
      <c r="A111" s="48">
        <f>A$91</f>
        <v>1</v>
      </c>
      <c r="B111" s="15">
        <f>G$1</f>
        <v>41633</v>
      </c>
      <c r="C111" s="30">
        <f t="shared" ref="C111:I111" si="363">C$82</f>
        <v>0</v>
      </c>
      <c r="D111" s="30">
        <f t="shared" si="363"/>
        <v>0.63732440315451522</v>
      </c>
      <c r="E111" s="30">
        <f t="shared" si="363"/>
        <v>0.77818860428374936</v>
      </c>
      <c r="F111" s="30">
        <f t="shared" si="363"/>
        <v>0</v>
      </c>
      <c r="G111" s="30">
        <f t="shared" si="363"/>
        <v>0.89762478258230438</v>
      </c>
      <c r="H111" s="30">
        <f t="shared" si="363"/>
        <v>0.72483192211278835</v>
      </c>
      <c r="I111" s="30">
        <f t="shared" si="363"/>
        <v>0</v>
      </c>
      <c r="K111" s="49">
        <f t="shared" ref="K111:Q114" si="364">IF(C111=0,0,IF((ABS(C111-C$116)/C$118)&gt;$Q$88,0,$A111))</f>
        <v>0</v>
      </c>
      <c r="L111" s="49">
        <f t="shared" si="364"/>
        <v>1</v>
      </c>
      <c r="M111" s="49">
        <f t="shared" si="364"/>
        <v>1</v>
      </c>
      <c r="N111" s="49">
        <f t="shared" si="364"/>
        <v>0</v>
      </c>
      <c r="O111" s="49">
        <f t="shared" si="364"/>
        <v>1</v>
      </c>
      <c r="P111" s="49">
        <f t="shared" si="364"/>
        <v>0</v>
      </c>
      <c r="Q111" s="49">
        <f t="shared" si="364"/>
        <v>0</v>
      </c>
      <c r="S111" s="32">
        <f t="shared" ref="S111:Y114" si="365">IF(C$118=0,0,ABS(C111-C$116)/C$118)</f>
        <v>0</v>
      </c>
      <c r="T111" s="32">
        <f t="shared" si="365"/>
        <v>0.77964754134679948</v>
      </c>
      <c r="U111" s="32">
        <f t="shared" si="365"/>
        <v>0.44931019432393254</v>
      </c>
      <c r="V111" s="32">
        <f t="shared" si="365"/>
        <v>0</v>
      </c>
      <c r="W111" s="32">
        <f t="shared" si="365"/>
        <v>0.69269757790568431</v>
      </c>
      <c r="X111" s="32">
        <f t="shared" si="365"/>
        <v>1.3247003052543624</v>
      </c>
      <c r="Y111" s="32">
        <f t="shared" si="365"/>
        <v>0</v>
      </c>
      <c r="AB111" s="15">
        <f>B111</f>
        <v>41633</v>
      </c>
      <c r="AC111" s="30">
        <f t="shared" ref="AC111:AI111" si="366">C$83</f>
        <v>0</v>
      </c>
      <c r="AD111" s="30">
        <f t="shared" si="366"/>
        <v>0.244967763357781</v>
      </c>
      <c r="AE111" s="30">
        <f t="shared" si="366"/>
        <v>5.6342468904587627E-2</v>
      </c>
      <c r="AF111" s="30">
        <f t="shared" si="366"/>
        <v>0</v>
      </c>
      <c r="AG111" s="30">
        <f t="shared" si="366"/>
        <v>4.9298618424651046E-2</v>
      </c>
      <c r="AH111" s="30">
        <f t="shared" si="366"/>
        <v>0.20888277031981814</v>
      </c>
      <c r="AI111" s="30">
        <f t="shared" si="366"/>
        <v>0</v>
      </c>
    </row>
    <row r="112" spans="1:35" x14ac:dyDescent="0.25">
      <c r="A112" s="48">
        <f>A$92</f>
        <v>1</v>
      </c>
      <c r="B112" s="15">
        <f>AG$1</f>
        <v>37615</v>
      </c>
      <c r="C112" s="30">
        <f t="shared" ref="C112:I112" si="367">AC$82</f>
        <v>0</v>
      </c>
      <c r="D112" s="30">
        <f t="shared" si="367"/>
        <v>0.77097901946029668</v>
      </c>
      <c r="E112" s="30">
        <f t="shared" si="367"/>
        <v>0.78425220592271294</v>
      </c>
      <c r="F112" s="30">
        <f t="shared" si="367"/>
        <v>0</v>
      </c>
      <c r="G112" s="30">
        <f t="shared" si="367"/>
        <v>0.79640423283893735</v>
      </c>
      <c r="H112" s="30">
        <f t="shared" si="367"/>
        <v>0.89549102143069392</v>
      </c>
      <c r="I112" s="30">
        <f t="shared" si="367"/>
        <v>0</v>
      </c>
      <c r="K112" s="49">
        <f t="shared" si="364"/>
        <v>0</v>
      </c>
      <c r="L112" s="49">
        <f t="shared" si="364"/>
        <v>1</v>
      </c>
      <c r="M112" s="49">
        <f t="shared" si="364"/>
        <v>1</v>
      </c>
      <c r="N112" s="49">
        <f t="shared" si="364"/>
        <v>0</v>
      </c>
      <c r="O112" s="49">
        <f t="shared" si="364"/>
        <v>0</v>
      </c>
      <c r="P112" s="49">
        <f t="shared" si="364"/>
        <v>1</v>
      </c>
      <c r="Q112" s="49">
        <f t="shared" si="364"/>
        <v>0</v>
      </c>
      <c r="S112" s="32">
        <f t="shared" si="365"/>
        <v>0</v>
      </c>
      <c r="T112" s="32">
        <f t="shared" si="365"/>
        <v>0.35056297001160597</v>
      </c>
      <c r="U112" s="32">
        <f t="shared" si="365"/>
        <v>0.41683729324107788</v>
      </c>
      <c r="V112" s="32">
        <f t="shared" si="365"/>
        <v>0</v>
      </c>
      <c r="W112" s="32">
        <f t="shared" si="365"/>
        <v>1.114191121897655</v>
      </c>
      <c r="X112" s="32">
        <f t="shared" si="365"/>
        <v>0.16993638016314727</v>
      </c>
      <c r="Y112" s="32">
        <f t="shared" si="365"/>
        <v>0</v>
      </c>
      <c r="AB112" s="15">
        <f>B112</f>
        <v>37615</v>
      </c>
      <c r="AC112" s="30">
        <f t="shared" ref="AC112:AI112" si="368">AC$83</f>
        <v>0</v>
      </c>
      <c r="AD112" s="30">
        <f t="shared" si="368"/>
        <v>0.28910141791388055</v>
      </c>
      <c r="AE112" s="30">
        <f t="shared" si="368"/>
        <v>6.2427958926099189E-2</v>
      </c>
      <c r="AF112" s="30">
        <f t="shared" si="368"/>
        <v>0</v>
      </c>
      <c r="AG112" s="30">
        <f t="shared" si="368"/>
        <v>0.10127629449800836</v>
      </c>
      <c r="AH112" s="30">
        <f t="shared" si="368"/>
        <v>9.7506383228471147E-2</v>
      </c>
      <c r="AI112" s="30">
        <f t="shared" si="368"/>
        <v>0</v>
      </c>
    </row>
    <row r="113" spans="1:35" x14ac:dyDescent="0.25">
      <c r="A113" s="48">
        <f>A$93</f>
        <v>0.8</v>
      </c>
      <c r="B113" s="15">
        <f>BG$1</f>
        <v>35424</v>
      </c>
      <c r="C113" s="30">
        <f t="shared" ref="C113:I113" si="369">BC$82</f>
        <v>0</v>
      </c>
      <c r="D113" s="30">
        <f t="shared" si="369"/>
        <v>0.77494662790629143</v>
      </c>
      <c r="E113" s="30">
        <f t="shared" si="369"/>
        <v>0.74493194518306971</v>
      </c>
      <c r="F113" s="30">
        <f t="shared" si="369"/>
        <v>0</v>
      </c>
      <c r="G113" s="30">
        <f t="shared" si="369"/>
        <v>0.82741657109973477</v>
      </c>
      <c r="H113" s="30">
        <f t="shared" si="369"/>
        <v>0.9981154994860133</v>
      </c>
      <c r="I113" s="30">
        <f t="shared" si="369"/>
        <v>0</v>
      </c>
      <c r="K113" s="49">
        <f t="shared" si="364"/>
        <v>0</v>
      </c>
      <c r="L113" s="49">
        <f t="shared" si="364"/>
        <v>0.8</v>
      </c>
      <c r="M113" s="49">
        <f t="shared" si="364"/>
        <v>0.8</v>
      </c>
      <c r="N113" s="49">
        <f t="shared" si="364"/>
        <v>0</v>
      </c>
      <c r="O113" s="49">
        <f t="shared" si="364"/>
        <v>0.8</v>
      </c>
      <c r="P113" s="49">
        <f t="shared" si="364"/>
        <v>0.8</v>
      </c>
      <c r="Q113" s="49">
        <f t="shared" si="364"/>
        <v>0</v>
      </c>
      <c r="S113" s="32">
        <f t="shared" si="365"/>
        <v>0</v>
      </c>
      <c r="T113" s="32">
        <f t="shared" si="365"/>
        <v>0.3378253660564936</v>
      </c>
      <c r="U113" s="32">
        <f t="shared" si="365"/>
        <v>0.62741229693949596</v>
      </c>
      <c r="V113" s="32">
        <f t="shared" si="365"/>
        <v>0</v>
      </c>
      <c r="W113" s="32">
        <f t="shared" si="365"/>
        <v>0.56058966745005545</v>
      </c>
      <c r="X113" s="32">
        <f t="shared" si="365"/>
        <v>0.5244716271640314</v>
      </c>
      <c r="Y113" s="32">
        <f t="shared" si="365"/>
        <v>0</v>
      </c>
      <c r="AB113" s="15">
        <f>B113</f>
        <v>35424</v>
      </c>
      <c r="AC113" s="30">
        <f t="shared" ref="AC113:AI113" si="370">BC$83</f>
        <v>0</v>
      </c>
      <c r="AD113" s="30">
        <f t="shared" si="370"/>
        <v>7.3848661439014446E-2</v>
      </c>
      <c r="AE113" s="30">
        <f t="shared" si="370"/>
        <v>6.1203972845990634E-2</v>
      </c>
      <c r="AF113" s="30">
        <f t="shared" si="370"/>
        <v>0</v>
      </c>
      <c r="AG113" s="30">
        <f t="shared" si="370"/>
        <v>9.2466311973222221E-2</v>
      </c>
      <c r="AH113" s="30">
        <f t="shared" si="370"/>
        <v>9.4044593291036538E-2</v>
      </c>
      <c r="AI113" s="30">
        <f t="shared" si="370"/>
        <v>0</v>
      </c>
    </row>
    <row r="114" spans="1:35" x14ac:dyDescent="0.25">
      <c r="A114" s="48">
        <f>A$94</f>
        <v>0.6</v>
      </c>
      <c r="B114" s="15">
        <f>CG$1</f>
        <v>33597</v>
      </c>
      <c r="C114" s="30">
        <f t="shared" ref="C114:I114" si="371">CC$82</f>
        <v>0</v>
      </c>
      <c r="D114" s="30">
        <f t="shared" si="371"/>
        <v>1.3374504039022423</v>
      </c>
      <c r="E114" s="30">
        <f t="shared" si="371"/>
        <v>1.1409769353250241</v>
      </c>
      <c r="F114" s="30">
        <f t="shared" si="371"/>
        <v>0</v>
      </c>
      <c r="G114" s="30">
        <f t="shared" si="371"/>
        <v>0.91383594872528207</v>
      </c>
      <c r="H114" s="30">
        <f t="shared" si="371"/>
        <v>1.0639831957908004</v>
      </c>
      <c r="I114" s="30">
        <f t="shared" si="371"/>
        <v>0</v>
      </c>
      <c r="K114" s="49">
        <f t="shared" si="364"/>
        <v>0</v>
      </c>
      <c r="L114" s="49">
        <f t="shared" si="364"/>
        <v>0</v>
      </c>
      <c r="M114" s="49">
        <f t="shared" si="364"/>
        <v>0</v>
      </c>
      <c r="N114" s="49">
        <f t="shared" si="364"/>
        <v>0</v>
      </c>
      <c r="O114" s="49">
        <f t="shared" si="364"/>
        <v>0.6</v>
      </c>
      <c r="P114" s="49">
        <f t="shared" si="364"/>
        <v>0.6</v>
      </c>
      <c r="Q114" s="49">
        <f t="shared" si="364"/>
        <v>0</v>
      </c>
      <c r="S114" s="32">
        <f t="shared" si="365"/>
        <v>0</v>
      </c>
      <c r="T114" s="32">
        <f t="shared" si="365"/>
        <v>1.4680358774148987</v>
      </c>
      <c r="U114" s="32">
        <f t="shared" si="365"/>
        <v>1.4935597845045063</v>
      </c>
      <c r="V114" s="32">
        <f t="shared" si="365"/>
        <v>0</v>
      </c>
      <c r="W114" s="32">
        <f t="shared" si="365"/>
        <v>0.98208321144202415</v>
      </c>
      <c r="X114" s="32">
        <f t="shared" si="365"/>
        <v>0.97016505825347832</v>
      </c>
      <c r="Y114" s="32">
        <f t="shared" si="365"/>
        <v>0</v>
      </c>
      <c r="AB114" s="15">
        <f>B114</f>
        <v>33597</v>
      </c>
      <c r="AC114" s="30">
        <f t="shared" ref="AC114:AI114" si="372">CC$83</f>
        <v>0</v>
      </c>
      <c r="AD114" s="30">
        <f t="shared" si="372"/>
        <v>0.14695170671977784</v>
      </c>
      <c r="AE114" s="30">
        <f t="shared" si="372"/>
        <v>0.1553620121833437</v>
      </c>
      <c r="AF114" s="30">
        <f t="shared" si="372"/>
        <v>0</v>
      </c>
      <c r="AG114" s="30">
        <f t="shared" si="372"/>
        <v>0.2240306179188018</v>
      </c>
      <c r="AH114" s="30">
        <f t="shared" si="372"/>
        <v>0.17629736892605197</v>
      </c>
      <c r="AI114" s="30">
        <f t="shared" si="372"/>
        <v>0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</v>
      </c>
      <c r="D116" s="30">
        <f>AVERAGE(D111:D115)</f>
        <v>0.88017511360583645</v>
      </c>
      <c r="E116" s="30">
        <f>AVERAGE(E111:E115)</f>
        <v>0.86208742267863903</v>
      </c>
      <c r="F116" s="30">
        <f>AVERAGE(F111:F115)</f>
        <v>0</v>
      </c>
      <c r="G116" s="30">
        <f>AVERAGE(G111:G115)</f>
        <v>0.85882038381156467</v>
      </c>
      <c r="H116" s="30">
        <f t="shared" ref="H116:I116" si="373">AVERAGE(H111:H115)</f>
        <v>0.92060540970507398</v>
      </c>
      <c r="I116" s="30">
        <f t="shared" si="373"/>
        <v>0</v>
      </c>
      <c r="J116" s="9" t="s">
        <v>11</v>
      </c>
      <c r="K116" s="49">
        <f>SUM(K110:K115)</f>
        <v>0</v>
      </c>
      <c r="L116" s="49">
        <f>SUM(L110:L115)</f>
        <v>2.8</v>
      </c>
      <c r="M116" s="49">
        <f>SUM(M110:M115)</f>
        <v>2.8</v>
      </c>
      <c r="N116" s="49">
        <f>SUM(N110:N115)</f>
        <v>0</v>
      </c>
      <c r="O116" s="49">
        <f>SUM(O110:O115)</f>
        <v>2.4</v>
      </c>
      <c r="P116" s="49">
        <f t="shared" ref="P116:Q116" si="374">SUM(P110:P115)</f>
        <v>2.4</v>
      </c>
      <c r="Q116" s="49">
        <f t="shared" si="374"/>
        <v>0</v>
      </c>
      <c r="AB116" s="2" t="s">
        <v>25</v>
      </c>
      <c r="AC116" s="30">
        <f>AVERAGE(AC111:AC115)</f>
        <v>0</v>
      </c>
      <c r="AD116" s="30">
        <f>AVERAGE(AD111:AD115)</f>
        <v>0.18871738735761348</v>
      </c>
      <c r="AE116" s="30">
        <f>AVERAGE(AE111:AE115)</f>
        <v>8.3834103215005285E-2</v>
      </c>
      <c r="AF116" s="30">
        <f>AVERAGE(AF111:AF115)</f>
        <v>0</v>
      </c>
      <c r="AG116" s="30">
        <f>AVERAGE(AG111:AG115)</f>
        <v>0.11676796070367085</v>
      </c>
      <c r="AH116" s="30">
        <f t="shared" ref="AH116:AI116" si="375">AVERAGE(AH111:AH115)</f>
        <v>0.14418277894134446</v>
      </c>
      <c r="AI116" s="30">
        <f t="shared" si="375"/>
        <v>0</v>
      </c>
    </row>
    <row r="117" spans="1:35" ht="15.75" thickBot="1" x14ac:dyDescent="0.3">
      <c r="B117" s="50" t="s">
        <v>26</v>
      </c>
      <c r="C117" s="51">
        <f>IF(K116=0,0,SUMPRODUCT(C111:C115,K111:K115)/K116)</f>
        <v>0</v>
      </c>
      <c r="D117" s="51">
        <f>IF(L116=0,0,SUMPRODUCT(D111:D115,L111:L115)/L116)</f>
        <v>0.72437883033565897</v>
      </c>
      <c r="E117" s="51">
        <f>IF(M116=0,0,SUMPRODUCT(E111:E115,M111:M115)/M116)</f>
        <v>0.77085227369747089</v>
      </c>
      <c r="F117" s="51">
        <f>IF(N116=0,0,SUMPRODUCT(F111:F115,N111:N115)/N116)</f>
        <v>0</v>
      </c>
      <c r="G117" s="51">
        <f>IF(O116=0,0,SUMPRODUCT(G111:G115,O111:O115)/O116)</f>
        <v>0.87827483695719233</v>
      </c>
      <c r="H117" s="51">
        <f t="shared" ref="H117:I117" si="376">IF(P116=0,0,SUMPRODUCT(H111:H115,P111:P115)/P116)</f>
        <v>0.97182222437249377</v>
      </c>
      <c r="I117" s="65">
        <f t="shared" si="376"/>
        <v>0</v>
      </c>
    </row>
    <row r="118" spans="1:35" x14ac:dyDescent="0.25">
      <c r="B118" s="2" t="s">
        <v>20</v>
      </c>
      <c r="C118" s="30">
        <f>STDEV(C111:C114)</f>
        <v>0</v>
      </c>
      <c r="D118" s="30">
        <f>STDEV(D111:D114)</f>
        <v>0.31148781670215953</v>
      </c>
      <c r="E118" s="30">
        <f>STDEV(E111:E114)</f>
        <v>0.18672805437038975</v>
      </c>
      <c r="F118" s="30">
        <f>STDEV(F111:F114)</f>
        <v>0</v>
      </c>
      <c r="G118" s="30">
        <f>STDEV(G111:G114)</f>
        <v>5.6019249970617344E-2</v>
      </c>
      <c r="H118" s="30">
        <f t="shared" ref="H118:I118" si="377">STDEV(H111:H114)</f>
        <v>0.14778700270224077</v>
      </c>
      <c r="I118" s="30">
        <f t="shared" si="377"/>
        <v>0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809" priority="190" operator="equal">
      <formula>0</formula>
    </cfRule>
  </conditionalFormatting>
  <conditionalFormatting sqref="S31:Y39">
    <cfRule type="expression" dxfId="808" priority="191">
      <formula>S31&lt;$S$27</formula>
    </cfRule>
    <cfRule type="expression" dxfId="807" priority="192">
      <formula>S31&gt;$V$27</formula>
    </cfRule>
    <cfRule type="expression" dxfId="806" priority="193">
      <formula>S31&gt;$U$27</formula>
    </cfRule>
  </conditionalFormatting>
  <conditionalFormatting sqref="C31:I39 C64:I65 CC41:CI42 C41:I45 AC41:AI43 BC41:BI42 BD43:BI43">
    <cfRule type="cellIs" dxfId="805" priority="185" operator="equal">
      <formula>0</formula>
    </cfRule>
  </conditionalFormatting>
  <conditionalFormatting sqref="K31:Q39 K91:Q96 K41:Q41 AK41:AQ41 BK41:BQ41 CK41:CQ41">
    <cfRule type="cellIs" dxfId="804" priority="184" operator="equal">
      <formula>0</formula>
    </cfRule>
  </conditionalFormatting>
  <conditionalFormatting sqref="AS31:AY39">
    <cfRule type="expression" dxfId="803" priority="180">
      <formula>AS31&lt;$S$27</formula>
    </cfRule>
    <cfRule type="expression" dxfId="802" priority="181">
      <formula>AS31&gt;$V$27</formula>
    </cfRule>
    <cfRule type="expression" dxfId="801" priority="182">
      <formula>AS31&gt;$U$27</formula>
    </cfRule>
  </conditionalFormatting>
  <conditionalFormatting sqref="AC31:AI39 AC64:AI65 AC44:AI45">
    <cfRule type="cellIs" dxfId="800" priority="178" operator="equal">
      <formula>0</formula>
    </cfRule>
  </conditionalFormatting>
  <conditionalFormatting sqref="AK31:AQ39">
    <cfRule type="cellIs" dxfId="799" priority="177" operator="equal">
      <formula>0</formula>
    </cfRule>
  </conditionalFormatting>
  <conditionalFormatting sqref="BS31:BY39">
    <cfRule type="expression" dxfId="798" priority="174">
      <formula>BS31&lt;$S$27</formula>
    </cfRule>
    <cfRule type="expression" dxfId="797" priority="175">
      <formula>BS31&gt;$V$27</formula>
    </cfRule>
    <cfRule type="expression" dxfId="796" priority="176">
      <formula>BS31&gt;$U$27</formula>
    </cfRule>
  </conditionalFormatting>
  <conditionalFormatting sqref="BC31:BI39 BC64:BI65 BC44:BI45">
    <cfRule type="cellIs" dxfId="795" priority="173" operator="equal">
      <formula>0</formula>
    </cfRule>
  </conditionalFormatting>
  <conditionalFormatting sqref="BK31:BQ39">
    <cfRule type="cellIs" dxfId="794" priority="172" operator="equal">
      <formula>0</formula>
    </cfRule>
  </conditionalFormatting>
  <conditionalFormatting sqref="CS31:CY39">
    <cfRule type="expression" dxfId="793" priority="169">
      <formula>CS31&lt;$S$27</formula>
    </cfRule>
    <cfRule type="expression" dxfId="792" priority="170">
      <formula>CS31&gt;$V$27</formula>
    </cfRule>
    <cfRule type="expression" dxfId="791" priority="171">
      <formula>CS31&gt;$U$27</formula>
    </cfRule>
  </conditionalFormatting>
  <conditionalFormatting sqref="CC31:CI39 CC64:CI65 CC44:CI45">
    <cfRule type="cellIs" dxfId="790" priority="168" operator="equal">
      <formula>0</formula>
    </cfRule>
  </conditionalFormatting>
  <conditionalFormatting sqref="CK31:CQ39">
    <cfRule type="cellIs" dxfId="789" priority="167" operator="equal">
      <formula>0</formula>
    </cfRule>
  </conditionalFormatting>
  <conditionalFormatting sqref="C71:I79">
    <cfRule type="cellIs" dxfId="788" priority="153" operator="equal">
      <formula>0</formula>
    </cfRule>
  </conditionalFormatting>
  <conditionalFormatting sqref="S51:Y59">
    <cfRule type="expression" dxfId="787" priority="159">
      <formula>S51&lt;$S$27</formula>
    </cfRule>
    <cfRule type="expression" dxfId="786" priority="160">
      <formula>S51&gt;$V$27</formula>
    </cfRule>
    <cfRule type="expression" dxfId="785" priority="161">
      <formula>S51&gt;$U$27</formula>
    </cfRule>
  </conditionalFormatting>
  <conditionalFormatting sqref="C51:I59">
    <cfRule type="cellIs" dxfId="784" priority="158" operator="equal">
      <formula>0</formula>
    </cfRule>
  </conditionalFormatting>
  <conditionalFormatting sqref="K51:Q59">
    <cfRule type="cellIs" dxfId="783" priority="157" operator="equal">
      <formula>0</formula>
    </cfRule>
  </conditionalFormatting>
  <conditionalFormatting sqref="AS71:AY79">
    <cfRule type="expression" dxfId="782" priority="137">
      <formula>AS71&lt;$S$27</formula>
    </cfRule>
    <cfRule type="expression" dxfId="781" priority="138">
      <formula>AS71&gt;$V$27</formula>
    </cfRule>
    <cfRule type="expression" dxfId="780" priority="139">
      <formula>AS71&gt;$U$27</formula>
    </cfRule>
  </conditionalFormatting>
  <conditionalFormatting sqref="AC71:AI79">
    <cfRule type="cellIs" dxfId="779" priority="136" operator="equal">
      <formula>0</formula>
    </cfRule>
  </conditionalFormatting>
  <conditionalFormatting sqref="AK71:AQ79">
    <cfRule type="cellIs" dxfId="778" priority="135" operator="equal">
      <formula>0</formula>
    </cfRule>
  </conditionalFormatting>
  <conditionalFormatting sqref="S71:Y79">
    <cfRule type="expression" dxfId="777" priority="154">
      <formula>S71&lt;$S$27</formula>
    </cfRule>
    <cfRule type="expression" dxfId="776" priority="155">
      <formula>S71&gt;$V$27</formula>
    </cfRule>
    <cfRule type="expression" dxfId="775" priority="156">
      <formula>S71&gt;$U$27</formula>
    </cfRule>
  </conditionalFormatting>
  <conditionalFormatting sqref="K71:Q79">
    <cfRule type="cellIs" dxfId="774" priority="152" operator="equal">
      <formula>0</formula>
    </cfRule>
  </conditionalFormatting>
  <conditionalFormatting sqref="BS71:BY79">
    <cfRule type="expression" dxfId="773" priority="132">
      <formula>BS71&lt;$S$27</formula>
    </cfRule>
    <cfRule type="expression" dxfId="772" priority="133">
      <formula>BS71&gt;$V$27</formula>
    </cfRule>
    <cfRule type="expression" dxfId="771" priority="134">
      <formula>BS71&gt;$U$27</formula>
    </cfRule>
  </conditionalFormatting>
  <conditionalFormatting sqref="BC71:BI79">
    <cfRule type="cellIs" dxfId="770" priority="131" operator="equal">
      <formula>0</formula>
    </cfRule>
  </conditionalFormatting>
  <conditionalFormatting sqref="BK71:BQ79">
    <cfRule type="cellIs" dxfId="769" priority="130" operator="equal">
      <formula>0</formula>
    </cfRule>
  </conditionalFormatting>
  <conditionalFormatting sqref="CC51:CI59">
    <cfRule type="cellIs" dxfId="768" priority="112" operator="equal">
      <formula>0</formula>
    </cfRule>
  </conditionalFormatting>
  <conditionalFormatting sqref="C20:I20">
    <cfRule type="cellIs" dxfId="767" priority="110" operator="equal">
      <formula>0</formula>
    </cfRule>
  </conditionalFormatting>
  <conditionalFormatting sqref="AS51:AY59">
    <cfRule type="expression" dxfId="766" priority="149">
      <formula>AS51&lt;$S$27</formula>
    </cfRule>
    <cfRule type="expression" dxfId="765" priority="150">
      <formula>AS51&gt;$V$27</formula>
    </cfRule>
    <cfRule type="expression" dxfId="764" priority="151">
      <formula>AS51&gt;$U$27</formula>
    </cfRule>
  </conditionalFormatting>
  <conditionalFormatting sqref="AK51:AQ59">
    <cfRule type="cellIs" dxfId="763" priority="148" operator="equal">
      <formula>0</formula>
    </cfRule>
  </conditionalFormatting>
  <conditionalFormatting sqref="BS51:BY59">
    <cfRule type="expression" dxfId="762" priority="145">
      <formula>BS51&lt;$S$27</formula>
    </cfRule>
    <cfRule type="expression" dxfId="761" priority="146">
      <formula>BS51&gt;$V$27</formula>
    </cfRule>
    <cfRule type="expression" dxfId="760" priority="147">
      <formula>BS51&gt;$U$27</formula>
    </cfRule>
  </conditionalFormatting>
  <conditionalFormatting sqref="BK51:BQ59">
    <cfRule type="cellIs" dxfId="759" priority="144" operator="equal">
      <formula>0</formula>
    </cfRule>
  </conditionalFormatting>
  <conditionalFormatting sqref="CS51:CY59">
    <cfRule type="expression" dxfId="758" priority="141">
      <formula>CS51&lt;$S$27</formula>
    </cfRule>
    <cfRule type="expression" dxfId="757" priority="142">
      <formula>CS51&gt;$V$27</formula>
    </cfRule>
    <cfRule type="expression" dxfId="756" priority="143">
      <formula>CS51&gt;$U$27</formula>
    </cfRule>
  </conditionalFormatting>
  <conditionalFormatting sqref="CK51:CQ59">
    <cfRule type="cellIs" dxfId="755" priority="140" operator="equal">
      <formula>0</formula>
    </cfRule>
  </conditionalFormatting>
  <conditionalFormatting sqref="CS71:CY79">
    <cfRule type="expression" dxfId="754" priority="127">
      <formula>CS71&lt;$S$27</formula>
    </cfRule>
    <cfRule type="expression" dxfId="753" priority="128">
      <formula>CS71&gt;$V$27</formula>
    </cfRule>
    <cfRule type="expression" dxfId="752" priority="129">
      <formula>CS71&gt;$U$27</formula>
    </cfRule>
  </conditionalFormatting>
  <conditionalFormatting sqref="CC71:CI79">
    <cfRule type="cellIs" dxfId="751" priority="126" operator="equal">
      <formula>0</formula>
    </cfRule>
  </conditionalFormatting>
  <conditionalFormatting sqref="CK71:CQ79">
    <cfRule type="cellIs" dxfId="750" priority="125" operator="equal">
      <formula>0</formula>
    </cfRule>
  </conditionalFormatting>
  <conditionalFormatting sqref="AC51:AI59">
    <cfRule type="cellIs" dxfId="749" priority="114" operator="equal">
      <formula>0</formula>
    </cfRule>
  </conditionalFormatting>
  <conditionalFormatting sqref="C118:I118">
    <cfRule type="cellIs" dxfId="748" priority="119" operator="equal">
      <formula>0</formula>
    </cfRule>
  </conditionalFormatting>
  <conditionalFormatting sqref="S40:Y40">
    <cfRule type="expression" dxfId="747" priority="101">
      <formula>S40&lt;$S$27</formula>
    </cfRule>
    <cfRule type="expression" dxfId="746" priority="102">
      <formula>S40&gt;$V$27</formula>
    </cfRule>
    <cfRule type="expression" dxfId="745" priority="103">
      <formula>S40&gt;$U$27</formula>
    </cfRule>
  </conditionalFormatting>
  <conditionalFormatting sqref="K101:Q106">
    <cfRule type="cellIs" dxfId="744" priority="120" operator="equal">
      <formula>0</formula>
    </cfRule>
  </conditionalFormatting>
  <conditionalFormatting sqref="AS40:AY40">
    <cfRule type="expression" dxfId="743" priority="96">
      <formula>AS40&lt;$S$27</formula>
    </cfRule>
    <cfRule type="expression" dxfId="742" priority="97">
      <formula>AS40&gt;$V$27</formula>
    </cfRule>
    <cfRule type="expression" dxfId="741" priority="98">
      <formula>AS40&gt;$U$27</formula>
    </cfRule>
  </conditionalFormatting>
  <conditionalFormatting sqref="K111:Q116">
    <cfRule type="cellIs" dxfId="740" priority="115" operator="equal">
      <formula>0</formula>
    </cfRule>
  </conditionalFormatting>
  <conditionalFormatting sqref="BC51:BI59">
    <cfRule type="cellIs" dxfId="739" priority="113" operator="equal">
      <formula>0</formula>
    </cfRule>
  </conditionalFormatting>
  <conditionalFormatting sqref="J20">
    <cfRule type="cellIs" dxfId="738" priority="111" operator="equal">
      <formula>0</formula>
    </cfRule>
  </conditionalFormatting>
  <conditionalFormatting sqref="AJ20">
    <cfRule type="cellIs" dxfId="737" priority="109" operator="equal">
      <formula>0</formula>
    </cfRule>
  </conditionalFormatting>
  <conditionalFormatting sqref="AC20:AI20">
    <cfRule type="cellIs" dxfId="736" priority="108" operator="equal">
      <formula>0</formula>
    </cfRule>
  </conditionalFormatting>
  <conditionalFormatting sqref="BC20:BI20">
    <cfRule type="cellIs" dxfId="735" priority="107" operator="equal">
      <formula>0</formula>
    </cfRule>
  </conditionalFormatting>
  <conditionalFormatting sqref="BJ20">
    <cfRule type="cellIs" dxfId="734" priority="106" operator="equal">
      <formula>0</formula>
    </cfRule>
  </conditionalFormatting>
  <conditionalFormatting sqref="CC20:CI20">
    <cfRule type="cellIs" dxfId="733" priority="105" operator="equal">
      <formula>0</formula>
    </cfRule>
  </conditionalFormatting>
  <conditionalFormatting sqref="CJ20">
    <cfRule type="cellIs" dxfId="732" priority="104" operator="equal">
      <formula>0</formula>
    </cfRule>
  </conditionalFormatting>
  <conditionalFormatting sqref="C40:I40">
    <cfRule type="cellIs" dxfId="731" priority="100" operator="equal">
      <formula>0</formula>
    </cfRule>
  </conditionalFormatting>
  <conditionalFormatting sqref="K40:Q40">
    <cfRule type="cellIs" dxfId="730" priority="99" operator="equal">
      <formula>0</formula>
    </cfRule>
  </conditionalFormatting>
  <conditionalFormatting sqref="AC40:AI40">
    <cfRule type="cellIs" dxfId="729" priority="95" operator="equal">
      <formula>0</formula>
    </cfRule>
  </conditionalFormatting>
  <conditionalFormatting sqref="AK40:AQ40">
    <cfRule type="cellIs" dxfId="728" priority="94" operator="equal">
      <formula>0</formula>
    </cfRule>
  </conditionalFormatting>
  <conditionalFormatting sqref="BS40:BY40">
    <cfRule type="expression" dxfId="727" priority="91">
      <formula>BS40&lt;$S$27</formula>
    </cfRule>
    <cfRule type="expression" dxfId="726" priority="92">
      <formula>BS40&gt;$V$27</formula>
    </cfRule>
    <cfRule type="expression" dxfId="725" priority="93">
      <formula>BS40&gt;$U$27</formula>
    </cfRule>
  </conditionalFormatting>
  <conditionalFormatting sqref="BC40:BI40">
    <cfRule type="cellIs" dxfId="724" priority="90" operator="equal">
      <formula>0</formula>
    </cfRule>
  </conditionalFormatting>
  <conditionalFormatting sqref="BK40:BQ40">
    <cfRule type="cellIs" dxfId="723" priority="89" operator="equal">
      <formula>0</formula>
    </cfRule>
  </conditionalFormatting>
  <conditionalFormatting sqref="CS40:CY40">
    <cfRule type="expression" dxfId="722" priority="86">
      <formula>CS40&lt;$S$27</formula>
    </cfRule>
    <cfRule type="expression" dxfId="721" priority="87">
      <formula>CS40&gt;$V$27</formula>
    </cfRule>
    <cfRule type="expression" dxfId="720" priority="88">
      <formula>CS40&gt;$U$27</formula>
    </cfRule>
  </conditionalFormatting>
  <conditionalFormatting sqref="CC40:CI40">
    <cfRule type="cellIs" dxfId="719" priority="85" operator="equal">
      <formula>0</formula>
    </cfRule>
  </conditionalFormatting>
  <conditionalFormatting sqref="CK40:CQ40">
    <cfRule type="cellIs" dxfId="718" priority="84" operator="equal">
      <formula>0</formula>
    </cfRule>
  </conditionalFormatting>
  <conditionalFormatting sqref="S60:Y60">
    <cfRule type="expression" dxfId="717" priority="81">
      <formula>S60&lt;$S$27</formula>
    </cfRule>
    <cfRule type="expression" dxfId="716" priority="82">
      <formula>S60&gt;$V$27</formula>
    </cfRule>
    <cfRule type="expression" dxfId="715" priority="83">
      <formula>S60&gt;$U$27</formula>
    </cfRule>
  </conditionalFormatting>
  <conditionalFormatting sqref="C60:I60">
    <cfRule type="cellIs" dxfId="714" priority="80" operator="equal">
      <formula>0</formula>
    </cfRule>
  </conditionalFormatting>
  <conditionalFormatting sqref="K60:Q60">
    <cfRule type="cellIs" dxfId="713" priority="79" operator="equal">
      <formula>0</formula>
    </cfRule>
  </conditionalFormatting>
  <conditionalFormatting sqref="CC60:CI60">
    <cfRule type="cellIs" dxfId="712" priority="64" operator="equal">
      <formula>0</formula>
    </cfRule>
  </conditionalFormatting>
  <conditionalFormatting sqref="AS60:AY60">
    <cfRule type="expression" dxfId="711" priority="76">
      <formula>AS60&lt;$S$27</formula>
    </cfRule>
    <cfRule type="expression" dxfId="710" priority="77">
      <formula>AS60&gt;$V$27</formula>
    </cfRule>
    <cfRule type="expression" dxfId="709" priority="78">
      <formula>AS60&gt;$U$27</formula>
    </cfRule>
  </conditionalFormatting>
  <conditionalFormatting sqref="AK60:AQ60">
    <cfRule type="cellIs" dxfId="708" priority="75" operator="equal">
      <formula>0</formula>
    </cfRule>
  </conditionalFormatting>
  <conditionalFormatting sqref="BS60:BY60">
    <cfRule type="expression" dxfId="707" priority="72">
      <formula>BS60&lt;$S$27</formula>
    </cfRule>
    <cfRule type="expression" dxfId="706" priority="73">
      <formula>BS60&gt;$V$27</formula>
    </cfRule>
    <cfRule type="expression" dxfId="705" priority="74">
      <formula>BS60&gt;$U$27</formula>
    </cfRule>
  </conditionalFormatting>
  <conditionalFormatting sqref="BK60:BQ60">
    <cfRule type="cellIs" dxfId="704" priority="71" operator="equal">
      <formula>0</formula>
    </cfRule>
  </conditionalFormatting>
  <conditionalFormatting sqref="CS60:CY60">
    <cfRule type="expression" dxfId="703" priority="68">
      <formula>CS60&lt;$S$27</formula>
    </cfRule>
    <cfRule type="expression" dxfId="702" priority="69">
      <formula>CS60&gt;$V$27</formula>
    </cfRule>
    <cfRule type="expression" dxfId="701" priority="70">
      <formula>CS60&gt;$U$27</formula>
    </cfRule>
  </conditionalFormatting>
  <conditionalFormatting sqref="CK60:CQ60">
    <cfRule type="cellIs" dxfId="700" priority="67" operator="equal">
      <formula>0</formula>
    </cfRule>
  </conditionalFormatting>
  <conditionalFormatting sqref="AC60:AI60">
    <cfRule type="cellIs" dxfId="699" priority="66" operator="equal">
      <formula>0</formula>
    </cfRule>
  </conditionalFormatting>
  <conditionalFormatting sqref="BC60:BI60">
    <cfRule type="cellIs" dxfId="698" priority="65" operator="equal">
      <formula>0</formula>
    </cfRule>
  </conditionalFormatting>
  <conditionalFormatting sqref="AS80:AY80">
    <cfRule type="expression" dxfId="697" priority="56">
      <formula>AS80&lt;$S$27</formula>
    </cfRule>
    <cfRule type="expression" dxfId="696" priority="57">
      <formula>AS80&gt;$V$27</formula>
    </cfRule>
    <cfRule type="expression" dxfId="695" priority="58">
      <formula>AS80&gt;$U$27</formula>
    </cfRule>
  </conditionalFormatting>
  <conditionalFormatting sqref="AC80:AI80">
    <cfRule type="cellIs" dxfId="694" priority="55" operator="equal">
      <formula>0</formula>
    </cfRule>
  </conditionalFormatting>
  <conditionalFormatting sqref="AK80:AQ80">
    <cfRule type="cellIs" dxfId="693" priority="54" operator="equal">
      <formula>0</formula>
    </cfRule>
  </conditionalFormatting>
  <conditionalFormatting sqref="S80:Y80">
    <cfRule type="expression" dxfId="692" priority="61">
      <formula>S80&lt;$S$27</formula>
    </cfRule>
    <cfRule type="expression" dxfId="691" priority="62">
      <formula>S80&gt;$V$27</formula>
    </cfRule>
    <cfRule type="expression" dxfId="690" priority="63">
      <formula>S80&gt;$U$27</formula>
    </cfRule>
  </conditionalFormatting>
  <conditionalFormatting sqref="C80:I80">
    <cfRule type="cellIs" dxfId="689" priority="60" operator="equal">
      <formula>0</formula>
    </cfRule>
  </conditionalFormatting>
  <conditionalFormatting sqref="K80:Q80">
    <cfRule type="cellIs" dxfId="688" priority="59" operator="equal">
      <formula>0</formula>
    </cfRule>
  </conditionalFormatting>
  <conditionalFormatting sqref="BS80:BY80">
    <cfRule type="expression" dxfId="687" priority="51">
      <formula>BS80&lt;$S$27</formula>
    </cfRule>
    <cfRule type="expression" dxfId="686" priority="52">
      <formula>BS80&gt;$V$27</formula>
    </cfRule>
    <cfRule type="expression" dxfId="685" priority="53">
      <formula>BS80&gt;$U$27</formula>
    </cfRule>
  </conditionalFormatting>
  <conditionalFormatting sqref="BC80:BI80">
    <cfRule type="cellIs" dxfId="684" priority="50" operator="equal">
      <formula>0</formula>
    </cfRule>
  </conditionalFormatting>
  <conditionalFormatting sqref="BK80:BQ80">
    <cfRule type="cellIs" dxfId="683" priority="49" operator="equal">
      <formula>0</formula>
    </cfRule>
  </conditionalFormatting>
  <conditionalFormatting sqref="CS80:CY80">
    <cfRule type="expression" dxfId="682" priority="46">
      <formula>CS80&lt;$S$27</formula>
    </cfRule>
    <cfRule type="expression" dxfId="681" priority="47">
      <formula>CS80&gt;$V$27</formula>
    </cfRule>
    <cfRule type="expression" dxfId="680" priority="48">
      <formula>CS80&gt;$U$27</formula>
    </cfRule>
  </conditionalFormatting>
  <conditionalFormatting sqref="CC80:CI80">
    <cfRule type="cellIs" dxfId="679" priority="45" operator="equal">
      <formula>0</formula>
    </cfRule>
  </conditionalFormatting>
  <conditionalFormatting sqref="CK80:CQ80">
    <cfRule type="cellIs" dxfId="678" priority="44" operator="equal">
      <formula>0</formula>
    </cfRule>
  </conditionalFormatting>
  <conditionalFormatting sqref="C61:I62 AC61:AI62 BC61:BI62 CC61:CI62">
    <cfRule type="cellIs" dxfId="677" priority="43" operator="equal">
      <formula>0</formula>
    </cfRule>
  </conditionalFormatting>
  <conditionalFormatting sqref="K61:Q61 AK61:AQ61 BK61:BQ61 CK61:CQ61">
    <cfRule type="cellIs" dxfId="676" priority="42" operator="equal">
      <formula>0</formula>
    </cfRule>
  </conditionalFormatting>
  <conditionalFormatting sqref="C81:I82 AC81:AI82 BC81:BI82 CC81:CI82">
    <cfRule type="cellIs" dxfId="675" priority="41" operator="equal">
      <formula>0</formula>
    </cfRule>
  </conditionalFormatting>
  <conditionalFormatting sqref="K81:Q81 AK81:AQ81 BK81:BQ81 CK81:CQ81">
    <cfRule type="cellIs" dxfId="674" priority="40" operator="equal">
      <formula>0</formula>
    </cfRule>
  </conditionalFormatting>
  <conditionalFormatting sqref="AC100:AI105">
    <cfRule type="cellIs" dxfId="673" priority="39" operator="equal">
      <formula>0</formula>
    </cfRule>
  </conditionalFormatting>
  <conditionalFormatting sqref="AC111:AI116">
    <cfRule type="cellIs" dxfId="672" priority="38" operator="equal">
      <formula>0</formula>
    </cfRule>
  </conditionalFormatting>
  <conditionalFormatting sqref="BC43">
    <cfRule type="cellIs" dxfId="671" priority="36" operator="equal">
      <formula>0</formula>
    </cfRule>
  </conditionalFormatting>
  <conditionalFormatting sqref="CD43:CI43">
    <cfRule type="cellIs" dxfId="670" priority="35" operator="equal">
      <formula>0</formula>
    </cfRule>
  </conditionalFormatting>
  <conditionalFormatting sqref="CC43">
    <cfRule type="cellIs" dxfId="669" priority="34" operator="equal">
      <formula>0</formula>
    </cfRule>
  </conditionalFormatting>
  <conditionalFormatting sqref="C63:I63 AC63:AI63 BD63:BI63">
    <cfRule type="cellIs" dxfId="668" priority="33" operator="equal">
      <formula>0</formula>
    </cfRule>
  </conditionalFormatting>
  <conditionalFormatting sqref="BC63">
    <cfRule type="cellIs" dxfId="667" priority="32" operator="equal">
      <formula>0</formula>
    </cfRule>
  </conditionalFormatting>
  <conditionalFormatting sqref="CD63:CI63">
    <cfRule type="cellIs" dxfId="666" priority="31" operator="equal">
      <formula>0</formula>
    </cfRule>
  </conditionalFormatting>
  <conditionalFormatting sqref="CC63">
    <cfRule type="cellIs" dxfId="665" priority="30" operator="equal">
      <formula>0</formula>
    </cfRule>
  </conditionalFormatting>
  <conditionalFormatting sqref="C83:I83 AC83:AI83 BD83:BI83">
    <cfRule type="cellIs" dxfId="664" priority="29" operator="equal">
      <formula>0</formula>
    </cfRule>
  </conditionalFormatting>
  <conditionalFormatting sqref="BC83">
    <cfRule type="cellIs" dxfId="663" priority="28" operator="equal">
      <formula>0</formula>
    </cfRule>
  </conditionalFormatting>
  <conditionalFormatting sqref="CD83:CI83">
    <cfRule type="cellIs" dxfId="662" priority="27" operator="equal">
      <formula>0</formula>
    </cfRule>
  </conditionalFormatting>
  <conditionalFormatting sqref="CC83">
    <cfRule type="cellIs" dxfId="661" priority="26" operator="equal">
      <formula>0</formula>
    </cfRule>
  </conditionalFormatting>
  <conditionalFormatting sqref="S91:Y94">
    <cfRule type="expression" dxfId="660" priority="23">
      <formula>S91&lt;$S$27</formula>
    </cfRule>
    <cfRule type="expression" dxfId="659" priority="24">
      <formula>S91&gt;$V$27</formula>
    </cfRule>
    <cfRule type="expression" dxfId="658" priority="25">
      <formula>S91&gt;$U$27</formula>
    </cfRule>
  </conditionalFormatting>
  <conditionalFormatting sqref="S101:Y104">
    <cfRule type="expression" dxfId="657" priority="20">
      <formula>S101&lt;$S$27</formula>
    </cfRule>
    <cfRule type="expression" dxfId="656" priority="21">
      <formula>S101&gt;$V$27</formula>
    </cfRule>
    <cfRule type="expression" dxfId="655" priority="22">
      <formula>S101&gt;$U$27</formula>
    </cfRule>
  </conditionalFormatting>
  <conditionalFormatting sqref="S111:Y114">
    <cfRule type="expression" dxfId="654" priority="17">
      <formula>S111&lt;$S$27</formula>
    </cfRule>
    <cfRule type="expression" dxfId="653" priority="18">
      <formula>S111&gt;$V$27</formula>
    </cfRule>
    <cfRule type="expression" dxfId="652" priority="19">
      <formula>S111&gt;$U$27</formula>
    </cfRule>
  </conditionalFormatting>
  <conditionalFormatting sqref="CJ11:CJ19">
    <cfRule type="cellIs" dxfId="651" priority="10" operator="equal">
      <formula>0</formula>
    </cfRule>
  </conditionalFormatting>
  <conditionalFormatting sqref="C11 AC11 BC11 CC11">
    <cfRule type="cellIs" dxfId="650" priority="9" operator="equal">
      <formula>0</formula>
    </cfRule>
  </conditionalFormatting>
  <conditionalFormatting sqref="C12:C19 AC12:AC19 BC12:BC19 CC12:CC19">
    <cfRule type="cellIs" dxfId="649" priority="8" operator="equal">
      <formula>0</formula>
    </cfRule>
  </conditionalFormatting>
  <conditionalFormatting sqref="D11:I11 AD11:AI11 BD11:BI11 CD11:CI11">
    <cfRule type="cellIs" dxfId="648" priority="7" operator="equal">
      <formula>0</formula>
    </cfRule>
  </conditionalFormatting>
  <conditionalFormatting sqref="D12:I19 AD12:AI19 BD12:BI19 CD12:CI19">
    <cfRule type="cellIs" dxfId="647" priority="6" operator="equal">
      <formula>0</formula>
    </cfRule>
  </conditionalFormatting>
  <conditionalFormatting sqref="J11:J19 AJ11:AJ19 BJ11:BJ19">
    <cfRule type="cellIs" dxfId="646" priority="11" operator="equal">
      <formula>0</formula>
    </cfRule>
  </conditionalFormatting>
  <conditionalFormatting sqref="C97:I98">
    <cfRule type="cellIs" dxfId="645" priority="5" operator="equal">
      <formula>0</formula>
    </cfRule>
  </conditionalFormatting>
  <conditionalFormatting sqref="C101:I106 C108:I108 C107:H107">
    <cfRule type="cellIs" dxfId="644" priority="4" operator="equal">
      <formula>0</formula>
    </cfRule>
  </conditionalFormatting>
  <conditionalFormatting sqref="C111:I116 C117:H117">
    <cfRule type="cellIs" dxfId="643" priority="3" operator="equal">
      <formula>0</formula>
    </cfRule>
  </conditionalFormatting>
  <conditionalFormatting sqref="I107">
    <cfRule type="cellIs" dxfId="642" priority="2" operator="equal">
      <formula>0</formula>
    </cfRule>
  </conditionalFormatting>
  <conditionalFormatting sqref="I117">
    <cfRule type="cellIs" dxfId="641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80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6</v>
      </c>
      <c r="G1" s="5">
        <f>DATE(J1,12,25)</f>
        <v>41998</v>
      </c>
      <c r="H1" s="2"/>
      <c r="I1" s="2"/>
      <c r="J1" s="58">
        <f>$A11</f>
        <v>2014</v>
      </c>
      <c r="K1" s="2"/>
      <c r="AA1" s="6"/>
      <c r="AB1" s="2"/>
      <c r="AC1" s="1" t="str">
        <f>$C1</f>
        <v>Christmas</v>
      </c>
      <c r="AD1" s="2"/>
      <c r="AF1" s="4" t="str">
        <f>$F1</f>
        <v>Thu</v>
      </c>
      <c r="AG1" s="5">
        <f>DATE(AJ1,12,25)</f>
        <v>39807</v>
      </c>
      <c r="AH1" s="2"/>
      <c r="AI1" s="2"/>
      <c r="AJ1" s="58">
        <f>$A12</f>
        <v>2008</v>
      </c>
      <c r="AK1" s="2"/>
      <c r="BA1" s="6"/>
      <c r="BB1" s="2"/>
      <c r="BC1" s="1" t="str">
        <f>$C1</f>
        <v>Christmas</v>
      </c>
      <c r="BD1" s="2"/>
      <c r="BF1" s="4" t="str">
        <f>$F1</f>
        <v>Thu</v>
      </c>
      <c r="BG1" s="5">
        <f>DATE(BJ1,12,25)</f>
        <v>37980</v>
      </c>
      <c r="BH1" s="2"/>
      <c r="BI1" s="2"/>
      <c r="BJ1" s="58">
        <f>$A13</f>
        <v>2003</v>
      </c>
      <c r="BK1" s="2"/>
      <c r="CA1" s="6"/>
      <c r="CB1" s="2"/>
      <c r="CC1" s="1" t="str">
        <f>$C1</f>
        <v>Christmas</v>
      </c>
      <c r="CD1" s="2"/>
      <c r="CF1" s="4" t="str">
        <f>$F1</f>
        <v>Thu</v>
      </c>
      <c r="CG1" s="5">
        <f>DATE(CJ1,12,25)</f>
        <v>35789</v>
      </c>
      <c r="CH1" s="2"/>
      <c r="CI1" s="2"/>
      <c r="CJ1" s="58">
        <f>$A14</f>
        <v>1997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1</v>
      </c>
      <c r="D10" s="13" t="s">
        <v>4</v>
      </c>
      <c r="E10" s="13" t="s">
        <v>5</v>
      </c>
      <c r="F10" s="13" t="s">
        <v>6</v>
      </c>
      <c r="G10" s="13" t="s">
        <v>7</v>
      </c>
      <c r="H10" s="13" t="s">
        <v>8</v>
      </c>
      <c r="I10" s="13" t="s">
        <v>9</v>
      </c>
      <c r="J10" s="14" t="s">
        <v>10</v>
      </c>
      <c r="AA10" s="6"/>
      <c r="AB10" s="59" t="str">
        <f>$B10</f>
        <v>Week of</v>
      </c>
      <c r="AC10" s="13" t="str">
        <f>$C10</f>
        <v>Mon</v>
      </c>
      <c r="AD10" s="13" t="str">
        <f>$D10</f>
        <v>Tue</v>
      </c>
      <c r="AE10" s="13" t="str">
        <f>$E10</f>
        <v>Wed</v>
      </c>
      <c r="AF10" s="13" t="str">
        <f>$F10</f>
        <v>Thu</v>
      </c>
      <c r="AG10" s="13" t="str">
        <f>$G10</f>
        <v>Fri</v>
      </c>
      <c r="AH10" s="13" t="str">
        <f>$H10</f>
        <v>Sat</v>
      </c>
      <c r="AI10" s="13" t="str">
        <f>$I10</f>
        <v>Sun</v>
      </c>
      <c r="AJ10" s="14" t="s">
        <v>10</v>
      </c>
      <c r="BA10" s="6"/>
      <c r="BB10" s="59" t="str">
        <f>$B10</f>
        <v>Week of</v>
      </c>
      <c r="BC10" s="13" t="str">
        <f>$C10</f>
        <v>Mon</v>
      </c>
      <c r="BD10" s="13" t="str">
        <f>$D10</f>
        <v>Tue</v>
      </c>
      <c r="BE10" s="13" t="str">
        <f>$E10</f>
        <v>Wed</v>
      </c>
      <c r="BF10" s="13" t="str">
        <f>$F10</f>
        <v>Thu</v>
      </c>
      <c r="BG10" s="13" t="str">
        <f>$G10</f>
        <v>Fri</v>
      </c>
      <c r="BH10" s="13" t="str">
        <f>$H10</f>
        <v>Sat</v>
      </c>
      <c r="BI10" s="13" t="str">
        <f>$I10</f>
        <v>Sun</v>
      </c>
      <c r="BJ10" s="14" t="s">
        <v>10</v>
      </c>
      <c r="CA10" s="6"/>
      <c r="CB10" s="59" t="str">
        <f>$B10</f>
        <v>Week of</v>
      </c>
      <c r="CC10" s="13" t="str">
        <f>$C10</f>
        <v>Mon</v>
      </c>
      <c r="CD10" s="13" t="str">
        <f>$D10</f>
        <v>Tue</v>
      </c>
      <c r="CE10" s="13" t="str">
        <f>$E10</f>
        <v>Wed</v>
      </c>
      <c r="CF10" s="13" t="str">
        <f>$F10</f>
        <v>Thu</v>
      </c>
      <c r="CG10" s="13" t="str">
        <f>$G10</f>
        <v>Fri</v>
      </c>
      <c r="CH10" s="13" t="str">
        <f>$H10</f>
        <v>Sat</v>
      </c>
      <c r="CI10" s="13" t="str">
        <f>$I10</f>
        <v>Sun</v>
      </c>
      <c r="CJ10" s="14" t="s">
        <v>10</v>
      </c>
    </row>
    <row r="11" spans="1:104" x14ac:dyDescent="0.25">
      <c r="A11" s="55">
        <f>Sum!F25</f>
        <v>2014</v>
      </c>
      <c r="B11" s="15">
        <f>G$1-28</f>
        <v>41970</v>
      </c>
      <c r="C11" s="9">
        <f t="array" ref="C11">SUM(((B11+C$9)=[1]DataByDay!$A$11:$A$11000)*([1]DataByDay!$E$11:$E$11000))</f>
        <v>956438578</v>
      </c>
      <c r="D11" s="9">
        <f t="array" ref="D11">SUM(((B11+D$9)=[1]DataByDay!$A$11:$A$11000)*([1]DataByDay!$E$11:$E$11000))</f>
        <v>1186942572</v>
      </c>
      <c r="E11" s="9">
        <f t="array" ref="E11">SUM(((B11+E$9)=[1]DataByDay!$A$11:$A$11000)*([1]DataByDay!$E$11:$E$11000))</f>
        <v>978138838</v>
      </c>
      <c r="F11" s="9">
        <f t="array" ref="F11">SUM(((B11+F$9)=[1]DataByDay!$A$11:$A$11000)*([1]DataByDay!$E$11:$E$11000))</f>
        <v>0</v>
      </c>
      <c r="G11" s="9">
        <f t="array" ref="G11">SUM(((B11+G$9)=[1]DataByDay!$A$11:$A$11000)*([1]DataByDay!$E$11:$E$11000))</f>
        <v>844686065</v>
      </c>
      <c r="H11" s="9">
        <f t="array" ref="H11">SUM(((B11+H$9)=[1]DataByDay!$A$11:$A$11000)*([1]DataByDay!$E$11:$E$11000))</f>
        <v>0</v>
      </c>
      <c r="I11" s="9">
        <f t="array" ref="I11">SUM(((B11+I$9)=[1]DataByDay!$A$11:$A$11000)*([1]DataByDay!$E$11:$E$11000))</f>
        <v>0</v>
      </c>
      <c r="J11" s="17">
        <v>0</v>
      </c>
      <c r="AA11" s="6"/>
      <c r="AB11" s="15">
        <f>AG$1-28</f>
        <v>39779</v>
      </c>
      <c r="AC11" s="9">
        <f t="array" ref="AC11">SUM(((AB11+AC$9)=[1]DataByDay!$A$11:$A$11000)*([1]DataByDay!$E$11:$E$11000))</f>
        <v>3464796601</v>
      </c>
      <c r="AD11" s="9">
        <f t="array" ref="AD11">SUM(((AB11+AD$9)=[1]DataByDay!$A$11:$A$11000)*([1]DataByDay!$E$11:$E$11000))</f>
        <v>3099218187</v>
      </c>
      <c r="AE11" s="9">
        <f t="array" ref="AE11">SUM(((AB11+AE$9)=[1]DataByDay!$A$11:$A$11000)*([1]DataByDay!$E$11:$E$11000))</f>
        <v>2418379114</v>
      </c>
      <c r="AF11" s="9">
        <f t="array" ref="AF11">SUM(((AB11+AF$9)=[1]DataByDay!$A$11:$A$11000)*([1]DataByDay!$E$11:$E$11000))</f>
        <v>0</v>
      </c>
      <c r="AG11" s="9">
        <f t="array" ref="AG11">SUM(((AB11+AG$9)=[1]DataByDay!$A$11:$A$11000)*([1]DataByDay!$E$11:$E$11000))</f>
        <v>1241352020</v>
      </c>
      <c r="AH11" s="9">
        <f t="array" ref="AH11">SUM(((AB11+AH$9)=[1]DataByDay!$A$11:$A$11000)*([1]DataByDay!$E$11:$E$11000))</f>
        <v>0</v>
      </c>
      <c r="AI11" s="9">
        <f t="array" ref="AI11">SUM(((AB11+AI$9)=[1]DataByDay!$A$11:$A$11000)*([1]DataByDay!$E$11:$E$11000))</f>
        <v>0</v>
      </c>
      <c r="AJ11" s="17">
        <v>1</v>
      </c>
      <c r="BA11" s="6"/>
      <c r="BB11" s="15">
        <f>BG$1-28</f>
        <v>37952</v>
      </c>
      <c r="BC11" s="9">
        <f t="array" ref="BC11">SUM(((BB11+BC$9)=[1]DataByDay!$A$11:$A$11000)*([1]DataByDay!$E$11:$E$11000))</f>
        <v>1319587208</v>
      </c>
      <c r="BD11" s="9">
        <f t="array" ref="BD11">SUM(((BB11+BD$9)=[1]DataByDay!$A$11:$A$11000)*([1]DataByDay!$E$11:$E$11000))</f>
        <v>1356828522</v>
      </c>
      <c r="BE11" s="9">
        <f t="array" ref="BE11">SUM(((BB11+BE$9)=[1]DataByDay!$A$11:$A$11000)*([1]DataByDay!$E$11:$E$11000))</f>
        <v>1108942640</v>
      </c>
      <c r="BF11" s="9">
        <f t="array" ref="BF11">SUM(((BB11+BF$9)=[1]DataByDay!$A$11:$A$11000)*([1]DataByDay!$E$11:$E$11000))</f>
        <v>0</v>
      </c>
      <c r="BG11" s="9">
        <f t="array" ref="BG11">SUM(((BB11+BG$9)=[1]DataByDay!$A$11:$A$11000)*([1]DataByDay!$E$11:$E$11000))</f>
        <v>490971065</v>
      </c>
      <c r="BH11" s="9">
        <f t="array" ref="BH11">SUM(((BB11+BH$9)=[1]DataByDay!$A$11:$A$11000)*([1]DataByDay!$E$11:$E$11000))</f>
        <v>0</v>
      </c>
      <c r="BI11" s="9">
        <f t="array" ref="BI11">SUM(((BB11+BI$9)=[1]DataByDay!$A$11:$A$11000)*([1]DataByDay!$E$11:$E$11000))</f>
        <v>0</v>
      </c>
      <c r="BJ11" s="17">
        <v>1</v>
      </c>
      <c r="CA11" s="6"/>
      <c r="CB11" s="15">
        <f>CG$1-28</f>
        <v>35761</v>
      </c>
      <c r="CC11" s="9">
        <f t="array" ref="CC11">SUM(((CB11+CC$9)=[1]DataByDay!$A$11:$A$11000)*([1]DataByDay!$E$11:$E$11000))</f>
        <v>518742710</v>
      </c>
      <c r="CD11" s="9">
        <f t="array" ref="CD11">SUM(((CB11+CD$9)=[1]DataByDay!$A$11:$A$11000)*([1]DataByDay!$E$11:$E$11000))</f>
        <v>587721252</v>
      </c>
      <c r="CE11" s="9">
        <f t="array" ref="CE11">SUM(((CB11+CE$9)=[1]DataByDay!$A$11:$A$11000)*([1]DataByDay!$E$11:$E$11000))</f>
        <v>487585590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188998500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f>Sum!F26</f>
        <v>2008</v>
      </c>
      <c r="B12" s="15">
        <f>B11+7</f>
        <v>41977</v>
      </c>
      <c r="C12" s="9">
        <f t="array" ref="C12">SUM(((B12+C$9)=[1]DataByDay!$A$11:$A$11000)*([1]DataByDay!$E$11:$E$11000))</f>
        <v>1215575587</v>
      </c>
      <c r="D12" s="9">
        <f t="array" ref="D12">SUM(((B12+D$9)=[1]DataByDay!$A$11:$A$11000)*([1]DataByDay!$E$11:$E$11000))</f>
        <v>1164508604</v>
      </c>
      <c r="E12" s="9">
        <f t="array" ref="E12">SUM(((B12+E$9)=[1]DataByDay!$A$11:$A$11000)*([1]DataByDay!$E$11:$E$11000))</f>
        <v>1068147105</v>
      </c>
      <c r="F12" s="9">
        <f t="array" ref="F12">SUM(((B12+F$9)=[1]DataByDay!$A$11:$A$11000)*([1]DataByDay!$E$11:$E$11000))</f>
        <v>1078463341</v>
      </c>
      <c r="G12" s="9">
        <f t="array" ref="G12">SUM(((B12+G$9)=[1]DataByDay!$A$11:$A$11000)*([1]DataByDay!$E$11:$E$11000))</f>
        <v>1017994633</v>
      </c>
      <c r="H12" s="9">
        <f t="array" ref="H12">SUM(((B12+H$9)=[1]DataByDay!$A$11:$A$11000)*([1]DataByDay!$E$11:$E$11000))</f>
        <v>0</v>
      </c>
      <c r="I12" s="9">
        <f t="array" ref="I12">SUM(((B12+I$9)=[1]DataByDay!$A$11:$A$11000)*([1]DataByDay!$E$11:$E$11000))</f>
        <v>0</v>
      </c>
      <c r="J12" s="17">
        <v>1</v>
      </c>
      <c r="AA12" s="6"/>
      <c r="AB12" s="15">
        <f>AB11+7</f>
        <v>39786</v>
      </c>
      <c r="AC12" s="9">
        <f t="array" ref="AC12">SUM(((AB12+AC$9)=[1]DataByDay!$A$11:$A$11000)*([1]DataByDay!$E$11:$E$11000))</f>
        <v>2652680175</v>
      </c>
      <c r="AD12" s="9">
        <f t="array" ref="AD12">SUM(((AB12+AD$9)=[1]DataByDay!$A$11:$A$11000)*([1]DataByDay!$E$11:$E$11000))</f>
        <v>2701274760</v>
      </c>
      <c r="AE12" s="9">
        <f t="array" ref="AE12">SUM(((AB12+AE$9)=[1]DataByDay!$A$11:$A$11000)*([1]DataByDay!$E$11:$E$11000))</f>
        <v>2631990015</v>
      </c>
      <c r="AF12" s="9">
        <f t="array" ref="AF12">SUM(((AB12+AF$9)=[1]DataByDay!$A$11:$A$11000)*([1]DataByDay!$E$11:$E$11000))</f>
        <v>2487621955</v>
      </c>
      <c r="AG12" s="9">
        <f t="array" ref="AG12">SUM(((AB12+AG$9)=[1]DataByDay!$A$11:$A$11000)*([1]DataByDay!$E$11:$E$11000))</f>
        <v>2670046336</v>
      </c>
      <c r="AH12" s="9">
        <f t="array" ref="AH12">SUM(((AB12+AH$9)=[1]DataByDay!$A$11:$A$11000)*([1]DataByDay!$E$11:$E$11000))</f>
        <v>0</v>
      </c>
      <c r="AI12" s="9">
        <f t="array" ref="AI12">SUM(((AB12+AI$9)=[1]DataByDay!$A$11:$A$11000)*([1]DataByDay!$E$11:$E$11000))</f>
        <v>0</v>
      </c>
      <c r="AJ12" s="17">
        <v>1</v>
      </c>
      <c r="BA12" s="6"/>
      <c r="BB12" s="15">
        <f t="shared" ref="BB12:BB19" si="0">BB11+7</f>
        <v>37959</v>
      </c>
      <c r="BC12" s="9">
        <f t="array" ref="BC12">SUM(((BB12+BC$9)=[1]DataByDay!$A$11:$A$11000)*([1]DataByDay!$E$11:$E$11000))</f>
        <v>1374804635</v>
      </c>
      <c r="BD12" s="9">
        <f t="array" ref="BD12">SUM(((BB12+BD$9)=[1]DataByDay!$A$11:$A$11000)*([1]DataByDay!$E$11:$E$11000))</f>
        <v>1436930723</v>
      </c>
      <c r="BE12" s="9">
        <f t="array" ref="BE12">SUM(((BB12+BE$9)=[1]DataByDay!$A$11:$A$11000)*([1]DataByDay!$E$11:$E$11000))</f>
        <v>1441625197</v>
      </c>
      <c r="BF12" s="9">
        <f t="array" ref="BF12">SUM(((BB12+BF$9)=[1]DataByDay!$A$11:$A$11000)*([1]DataByDay!$E$11:$E$11000))</f>
        <v>1534896928</v>
      </c>
      <c r="BG12" s="9">
        <f t="array" ref="BG12">SUM(((BB12+BG$9)=[1]DataByDay!$A$11:$A$11000)*([1]DataByDay!$E$11:$E$11000))</f>
        <v>1265801504</v>
      </c>
      <c r="BH12" s="9">
        <f t="array" ref="BH12">SUM(((BB12+BH$9)=[1]DataByDay!$A$11:$A$11000)*([1]DataByDay!$E$11:$E$11000))</f>
        <v>0</v>
      </c>
      <c r="BI12" s="9">
        <f t="array" ref="BI12">SUM(((BB12+BI$9)=[1]DataByDay!$A$11:$A$11000)*([1]DataByDay!$E$11:$E$11000))</f>
        <v>0</v>
      </c>
      <c r="BJ12" s="17">
        <v>1</v>
      </c>
      <c r="CA12" s="6"/>
      <c r="CB12" s="15">
        <f t="shared" ref="CB12:CB19" si="1">CB11+7</f>
        <v>35768</v>
      </c>
      <c r="CC12" s="9">
        <f t="array" ref="CC12">SUM(((CB12+CC$9)=[1]DataByDay!$A$11:$A$11000)*([1]DataByDay!$E$11:$E$11000))</f>
        <v>596148082</v>
      </c>
      <c r="CD12" s="9">
        <f t="array" ref="CD12">SUM(((CB12+CD$9)=[1]DataByDay!$A$11:$A$11000)*([1]DataByDay!$E$11:$E$11000))</f>
        <v>581053352</v>
      </c>
      <c r="CE12" s="9">
        <f t="array" ref="CE12">SUM(((CB12+CE$9)=[1]DataByDay!$A$11:$A$11000)*([1]DataByDay!$E$11:$E$11000))</f>
        <v>634252697</v>
      </c>
      <c r="CF12" s="9">
        <f t="array" ref="CF12">SUM(((CB12+CF$9)=[1]DataByDay!$A$11:$A$11000)*([1]DataByDay!$E$11:$E$11000))</f>
        <v>636654657</v>
      </c>
      <c r="CG12" s="9">
        <f t="array" ref="CG12">SUM(((CB12+CG$9)=[1]DataByDay!$A$11:$A$11000)*([1]DataByDay!$E$11:$E$11000))</f>
        <v>563391984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f>Sum!F27</f>
        <v>2003</v>
      </c>
      <c r="B13" s="15">
        <f t="shared" ref="B13:B19" si="2">B12+7</f>
        <v>41984</v>
      </c>
      <c r="C13" s="9">
        <f t="array" ref="C13">SUM(((B13+C$9)=[1]DataByDay!$A$11:$A$11000)*([1]DataByDay!$E$11:$E$11000))</f>
        <v>1129986123</v>
      </c>
      <c r="D13" s="9">
        <f t="array" ref="D13">SUM(((B13+D$9)=[1]DataByDay!$A$11:$A$11000)*([1]DataByDay!$E$11:$E$11000))</f>
        <v>1174703499</v>
      </c>
      <c r="E13" s="9">
        <f t="array" ref="E13">SUM(((B13+E$9)=[1]DataByDay!$A$11:$A$11000)*([1]DataByDay!$E$11:$E$11000))</f>
        <v>1269150631</v>
      </c>
      <c r="F13" s="9">
        <f t="array" ref="F13">SUM(((B13+F$9)=[1]DataByDay!$A$11:$A$11000)*([1]DataByDay!$E$11:$E$11000))</f>
        <v>1192543374</v>
      </c>
      <c r="G13" s="9">
        <f t="array" ref="G13">SUM(((B13+G$9)=[1]DataByDay!$A$11:$A$11000)*([1]DataByDay!$E$11:$E$11000))</f>
        <v>1322487571</v>
      </c>
      <c r="H13" s="9">
        <f t="array" ref="H13">SUM(((B13+H$9)=[1]DataByDay!$A$11:$A$11000)*([1]DataByDay!$E$11:$E$11000))</f>
        <v>0</v>
      </c>
      <c r="I13" s="9">
        <f t="array" ref="I13">SUM(((B13+I$9)=[1]DataByDay!$A$11:$A$11000)*([1]DataByDay!$E$11:$E$11000))</f>
        <v>0</v>
      </c>
      <c r="J13" s="17">
        <v>1</v>
      </c>
      <c r="AA13" s="6"/>
      <c r="AB13" s="15">
        <f t="shared" ref="AB13:AB19" si="3">AB12+7</f>
        <v>39793</v>
      </c>
      <c r="AC13" s="9">
        <f t="array" ref="AC13">SUM(((AB13+AC$9)=[1]DataByDay!$A$11:$A$11000)*([1]DataByDay!$E$11:$E$11000))</f>
        <v>2873315576</v>
      </c>
      <c r="AD13" s="9">
        <f t="array" ref="AD13">SUM(((AB13+AD$9)=[1]DataByDay!$A$11:$A$11000)*([1]DataByDay!$E$11:$E$11000))</f>
        <v>2400627829</v>
      </c>
      <c r="AE13" s="9">
        <f t="array" ref="AE13">SUM(((AB13+AE$9)=[1]DataByDay!$A$11:$A$11000)*([1]DataByDay!$E$11:$E$11000))</f>
        <v>2180045568</v>
      </c>
      <c r="AF13" s="9">
        <f t="array" ref="AF13">SUM(((AB13+AF$9)=[1]DataByDay!$A$11:$A$11000)*([1]DataByDay!$E$11:$E$11000))</f>
        <v>2358307747</v>
      </c>
      <c r="AG13" s="9">
        <f t="array" ref="AG13">SUM(((AB13+AG$9)=[1]DataByDay!$A$11:$A$11000)*([1]DataByDay!$E$11:$E$11000))</f>
        <v>2282358832</v>
      </c>
      <c r="AH13" s="9">
        <f t="array" ref="AH13">SUM(((AB13+AH$9)=[1]DataByDay!$A$11:$A$11000)*([1]DataByDay!$E$11:$E$11000))</f>
        <v>0</v>
      </c>
      <c r="AI13" s="9">
        <f t="array" ref="AI13">SUM(((AB13+AI$9)=[1]DataByDay!$A$11:$A$11000)*([1]DataByDay!$E$11:$E$11000))</f>
        <v>0</v>
      </c>
      <c r="AJ13" s="17">
        <v>1</v>
      </c>
      <c r="BA13" s="6"/>
      <c r="BB13" s="15">
        <f t="shared" si="0"/>
        <v>37966</v>
      </c>
      <c r="BC13" s="9">
        <f t="array" ref="BC13">SUM(((BB13+BC$9)=[1]DataByDay!$A$11:$A$11000)*([1]DataByDay!$E$11:$E$11000))</f>
        <v>1225312636</v>
      </c>
      <c r="BD13" s="9">
        <f t="array" ref="BD13">SUM(((BB13+BD$9)=[1]DataByDay!$A$11:$A$11000)*([1]DataByDay!$E$11:$E$11000))</f>
        <v>1465343358</v>
      </c>
      <c r="BE13" s="9">
        <f t="array" ref="BE13">SUM(((BB13+BE$9)=[1]DataByDay!$A$11:$A$11000)*([1]DataByDay!$E$11:$E$11000))</f>
        <v>1453536107</v>
      </c>
      <c r="BF13" s="9">
        <f t="array" ref="BF13">SUM(((BB13+BF$9)=[1]DataByDay!$A$11:$A$11000)*([1]DataByDay!$E$11:$E$11000))</f>
        <v>1453229006</v>
      </c>
      <c r="BG13" s="9">
        <f t="array" ref="BG13">SUM(((BB13+BG$9)=[1]DataByDay!$A$11:$A$11000)*([1]DataByDay!$E$11:$E$11000))</f>
        <v>1223022154</v>
      </c>
      <c r="BH13" s="9">
        <f t="array" ref="BH13">SUM(((BB13+BH$9)=[1]DataByDay!$A$11:$A$11000)*([1]DataByDay!$E$11:$E$11000))</f>
        <v>0</v>
      </c>
      <c r="BI13" s="9">
        <f t="array" ref="BI13">SUM(((BB13+BI$9)=[1]DataByDay!$A$11:$A$11000)*([1]DataByDay!$E$11:$E$11000))</f>
        <v>0</v>
      </c>
      <c r="BJ13" s="17">
        <v>1</v>
      </c>
      <c r="CA13" s="6"/>
      <c r="CB13" s="15">
        <f t="shared" si="1"/>
        <v>35775</v>
      </c>
      <c r="CC13" s="9">
        <f t="array" ref="CC13">SUM(((CB13+CC$9)=[1]DataByDay!$A$11:$A$11000)*([1]DataByDay!$E$11:$E$11000))</f>
        <v>493150363</v>
      </c>
      <c r="CD13" s="9">
        <f t="array" ref="CD13">SUM(((CB13+CD$9)=[1]DataByDay!$A$11:$A$11000)*([1]DataByDay!$E$11:$E$11000))</f>
        <v>543498724</v>
      </c>
      <c r="CE13" s="9">
        <f t="array" ref="CE13">SUM(((CB13+CE$9)=[1]DataByDay!$A$11:$A$11000)*([1]DataByDay!$E$11:$E$11000))</f>
        <v>605296843</v>
      </c>
      <c r="CF13" s="9">
        <f t="array" ref="CF13">SUM(((CB13+CF$9)=[1]DataByDay!$A$11:$A$11000)*([1]DataByDay!$E$11:$E$11000))</f>
        <v>631500607</v>
      </c>
      <c r="CG13" s="9">
        <f t="array" ref="CG13">SUM(((CB13+CG$9)=[1]DataByDay!$A$11:$A$11000)*([1]DataByDay!$E$11:$E$11000))</f>
        <v>578941460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Sum!F28</f>
        <v>1997</v>
      </c>
      <c r="B14" s="15">
        <f t="shared" si="2"/>
        <v>41991</v>
      </c>
      <c r="C14" s="9">
        <f t="array" ref="C14">SUM(((B14+C$9)=[1]DataByDay!$A$11:$A$11000)*([1]DataByDay!$E$11:$E$11000))</f>
        <v>1357791280</v>
      </c>
      <c r="D14" s="9">
        <f t="array" ref="D14">SUM(((B14+D$9)=[1]DataByDay!$A$11:$A$11000)*([1]DataByDay!$E$11:$E$11000))</f>
        <v>1481950129</v>
      </c>
      <c r="E14" s="9">
        <f t="array" ref="E14">SUM(((B14+E$9)=[1]DataByDay!$A$11:$A$11000)*([1]DataByDay!$E$11:$E$11000))</f>
        <v>1518841661</v>
      </c>
      <c r="F14" s="9">
        <f t="array" ref="F14">SUM(((B14+F$9)=[1]DataByDay!$A$11:$A$11000)*([1]DataByDay!$E$11:$E$11000))</f>
        <v>1405659241</v>
      </c>
      <c r="G14" s="9">
        <f t="array" ref="G14">SUM(((B14+G$9)=[1]DataByDay!$A$11:$A$11000)*([1]DataByDay!$E$11:$E$11000))</f>
        <v>3388004581</v>
      </c>
      <c r="H14" s="9">
        <f t="array" ref="H14">SUM(((B14+H$9)=[1]DataByDay!$A$11:$A$11000)*([1]DataByDay!$E$11:$E$11000))</f>
        <v>0</v>
      </c>
      <c r="I14" s="9">
        <f t="array" ref="I14">SUM(((B14+I$9)=[1]DataByDay!$A$11:$A$11000)*([1]DataByDay!$E$11:$E$11000))</f>
        <v>0</v>
      </c>
      <c r="J14" s="17">
        <v>1</v>
      </c>
      <c r="AA14" s="6"/>
      <c r="AB14" s="15">
        <f t="shared" si="3"/>
        <v>39800</v>
      </c>
      <c r="AC14" s="9">
        <f t="array" ref="AC14">SUM(((AB14+AC$9)=[1]DataByDay!$A$11:$A$11000)*([1]DataByDay!$E$11:$E$11000))</f>
        <v>1989498712</v>
      </c>
      <c r="AD14" s="9">
        <f t="array" ref="AD14">SUM(((AB14+AD$9)=[1]DataByDay!$A$11:$A$11000)*([1]DataByDay!$E$11:$E$11000))</f>
        <v>2594364291</v>
      </c>
      <c r="AE14" s="9">
        <f t="array" ref="AE14">SUM(((AB14+AE$9)=[1]DataByDay!$A$11:$A$11000)*([1]DataByDay!$E$11:$E$11000))</f>
        <v>2317210585</v>
      </c>
      <c r="AF14" s="9">
        <f t="array" ref="AF14">SUM(((AB14+AF$9)=[1]DataByDay!$A$11:$A$11000)*([1]DataByDay!$E$11:$E$11000))</f>
        <v>2317443581</v>
      </c>
      <c r="AG14" s="9">
        <f t="array" ref="AG14">SUM(((AB14+AG$9)=[1]DataByDay!$A$11:$A$11000)*([1]DataByDay!$E$11:$E$11000))</f>
        <v>3557924471</v>
      </c>
      <c r="AH14" s="9">
        <f t="array" ref="AH14">SUM(((AB14+AH$9)=[1]DataByDay!$A$11:$A$11000)*([1]DataByDay!$E$11:$E$11000))</f>
        <v>0</v>
      </c>
      <c r="AI14" s="9">
        <f t="array" ref="AI14">SUM(((AB14+AI$9)=[1]DataByDay!$A$11:$A$11000)*([1]DataByDay!$E$11:$E$11000))</f>
        <v>0</v>
      </c>
      <c r="AJ14" s="17">
        <v>1</v>
      </c>
      <c r="BA14" s="6"/>
      <c r="BB14" s="15">
        <f t="shared" si="0"/>
        <v>37973</v>
      </c>
      <c r="BC14" s="9">
        <f t="array" ref="BC14">SUM(((BB14+BC$9)=[1]DataByDay!$A$11:$A$11000)*([1]DataByDay!$E$11:$E$11000))</f>
        <v>1520323120</v>
      </c>
      <c r="BD14" s="9">
        <f t="array" ref="BD14">SUM(((BB14+BD$9)=[1]DataByDay!$A$11:$A$11000)*([1]DataByDay!$E$11:$E$11000))</f>
        <v>1546903652</v>
      </c>
      <c r="BE14" s="9">
        <f t="array" ref="BE14">SUM(((BB14+BE$9)=[1]DataByDay!$A$11:$A$11000)*([1]DataByDay!$E$11:$E$11000))</f>
        <v>1448923168</v>
      </c>
      <c r="BF14" s="9">
        <f t="array" ref="BF14">SUM(((BB14+BF$9)=[1]DataByDay!$A$11:$A$11000)*([1]DataByDay!$E$11:$E$11000))</f>
        <v>1590226629</v>
      </c>
      <c r="BG14" s="9">
        <f t="array" ref="BG14">SUM(((BB14+BG$9)=[1]DataByDay!$A$11:$A$11000)*([1]DataByDay!$E$11:$E$11000))</f>
        <v>1656663515</v>
      </c>
      <c r="BH14" s="9">
        <f t="array" ref="BH14">SUM(((BB14+BH$9)=[1]DataByDay!$A$11:$A$11000)*([1]DataByDay!$E$11:$E$11000))</f>
        <v>0</v>
      </c>
      <c r="BI14" s="9">
        <f t="array" ref="BI14">SUM(((BB14+BI$9)=[1]DataByDay!$A$11:$A$11000)*([1]DataByDay!$E$11:$E$11000))</f>
        <v>0</v>
      </c>
      <c r="BJ14" s="17">
        <v>1</v>
      </c>
      <c r="CA14" s="6"/>
      <c r="CB14" s="15">
        <f t="shared" si="1"/>
        <v>35782</v>
      </c>
      <c r="CC14" s="9">
        <f t="array" ref="CC14">SUM(((CB14+CC$9)=[1]DataByDay!$A$11:$A$11000)*([1]DataByDay!$E$11:$E$11000))</f>
        <v>605879247</v>
      </c>
      <c r="CD14" s="9">
        <f t="array" ref="CD14">SUM(((CB14+CD$9)=[1]DataByDay!$A$11:$A$11000)*([1]DataByDay!$E$11:$E$11000))</f>
        <v>638115176</v>
      </c>
      <c r="CE14" s="9">
        <f t="array" ref="CE14">SUM(((CB14+CE$9)=[1]DataByDay!$A$11:$A$11000)*([1]DataByDay!$E$11:$E$11000))</f>
        <v>619546636</v>
      </c>
      <c r="CF14" s="9">
        <f t="array" ref="CF14">SUM(((CB14+CF$9)=[1]DataByDay!$A$11:$A$11000)*([1]DataByDay!$E$11:$E$11000))</f>
        <v>618209750</v>
      </c>
      <c r="CG14" s="9">
        <f t="array" ref="CG14">SUM(((CB14+CG$9)=[1]DataByDay!$A$11:$A$11000)*([1]DataByDay!$E$11:$E$11000))</f>
        <v>792946194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2"/>
        <v>41998</v>
      </c>
      <c r="C15" s="19">
        <f t="array" ref="C15">SUM(((B15+C$9)=[1]DataByDay!$A$11:$A$11000)*([1]DataByDay!$E$11:$E$11000))</f>
        <v>1078237514</v>
      </c>
      <c r="D15" s="19">
        <f t="array" ref="D15">SUM(((B15+D$9)=[1]DataByDay!$A$11:$A$11000)*([1]DataByDay!$E$11:$E$11000))</f>
        <v>937552038</v>
      </c>
      <c r="E15" s="19">
        <f t="array" ref="E15">SUM(((B15+E$9)=[1]DataByDay!$A$11:$A$11000)*([1]DataByDay!$E$11:$E$11000))</f>
        <v>462472852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585399146</v>
      </c>
      <c r="H15" s="19">
        <f t="array" ref="H15">SUM(((B15+H$9)=[1]DataByDay!$A$11:$A$11000)*([1]DataByDay!$E$11:$E$11000))</f>
        <v>0</v>
      </c>
      <c r="I15" s="19">
        <f t="array" ref="I15">SUM(((B15+I$9)=[1]DataByDay!$A$11:$A$11000)*([1]DataByDay!$E$11:$E$11000))</f>
        <v>0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39807</v>
      </c>
      <c r="AC15" s="19">
        <f t="array" ref="AC15">SUM(((AB15+AC$9)=[1]DataByDay!$A$11:$A$11000)*([1]DataByDay!$E$11:$E$11000))</f>
        <v>1939742206</v>
      </c>
      <c r="AD15" s="19">
        <f t="array" ref="AD15">SUM(((AB15+AD$9)=[1]DataByDay!$A$11:$A$11000)*([1]DataByDay!$E$11:$E$11000))</f>
        <v>1557351284</v>
      </c>
      <c r="AE15" s="19">
        <f t="array" ref="AE15">SUM(((AB15+AE$9)=[1]DataByDay!$A$11:$A$11000)*([1]DataByDay!$E$11:$E$11000))</f>
        <v>622717019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772682849</v>
      </c>
      <c r="AH15" s="19">
        <f t="array" ref="AH15">SUM(((AB15+AH$9)=[1]DataByDay!$A$11:$A$11000)*([1]DataByDay!$E$11:$E$11000))</f>
        <v>0</v>
      </c>
      <c r="AI15" s="19">
        <f t="array" ref="AI15">SUM(((AB15+AI$9)=[1]DataByDay!$A$11:$A$11000)*([1]DataByDay!$E$11:$E$11000))</f>
        <v>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37980</v>
      </c>
      <c r="BC15" s="19">
        <f t="array" ref="BC15">SUM(((BB15+BC$9)=[1]DataByDay!$A$11:$A$11000)*([1]DataByDay!$E$11:$E$11000))</f>
        <v>1251111582</v>
      </c>
      <c r="BD15" s="19">
        <f t="array" ref="BD15">SUM(((BB15+BD$9)=[1]DataByDay!$A$11:$A$11000)*([1]DataByDay!$E$11:$E$11000))</f>
        <v>1177033949</v>
      </c>
      <c r="BE15" s="19">
        <f t="array" ref="BE15">SUM(((BB15+BE$9)=[1]DataByDay!$A$11:$A$11000)*([1]DataByDay!$E$11:$E$11000))</f>
        <v>519988280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359769020</v>
      </c>
      <c r="BH15" s="19">
        <f t="array" ref="BH15">SUM(((BB15+BH$9)=[1]DataByDay!$A$11:$A$11000)*([1]DataByDay!$E$11:$E$11000))</f>
        <v>0</v>
      </c>
      <c r="BI15" s="19">
        <f t="array" ref="BI15">SUM(((BB15+BI$9)=[1]DataByDay!$A$11:$A$11000)*([1]DataByDay!$E$11:$E$11000))</f>
        <v>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35789</v>
      </c>
      <c r="CC15" s="19">
        <f t="array" ref="CC15">SUM(((CB15+CC$9)=[1]DataByDay!$A$11:$A$11000)*([1]DataByDay!$E$11:$E$11000))</f>
        <v>534377335</v>
      </c>
      <c r="CD15" s="19">
        <f t="array" ref="CD15">SUM(((CB15+CD$9)=[1]DataByDay!$A$11:$A$11000)*([1]DataByDay!$E$11:$E$11000))</f>
        <v>516520180</v>
      </c>
      <c r="CE15" s="19">
        <f t="array" ref="CE15">SUM(((CB15+CE$9)=[1]DataByDay!$A$11:$A$11000)*([1]DataByDay!$E$11:$E$11000))</f>
        <v>265888490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154796910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42005</v>
      </c>
      <c r="C16" s="9">
        <f t="array" ref="C16">SUM(((B16+C$9)=[1]DataByDay!$A$11:$A$11000)*([1]DataByDay!$E$11:$E$11000))</f>
        <v>742176361</v>
      </c>
      <c r="D16" s="9">
        <f t="array" ref="D16">SUM(((B16+D$9)=[1]DataByDay!$A$11:$A$11000)*([1]DataByDay!$E$11:$E$11000))</f>
        <v>733701614</v>
      </c>
      <c r="E16" s="9">
        <f t="array" ref="E16">SUM(((B16+E$9)=[1]DataByDay!$A$11:$A$11000)*([1]DataByDay!$E$11:$E$11000))</f>
        <v>902669198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891175786</v>
      </c>
      <c r="H16" s="9">
        <f t="array" ref="H16">SUM(((B16+H$9)=[1]DataByDay!$A$11:$A$11000)*([1]DataByDay!$E$11:$E$11000))</f>
        <v>0</v>
      </c>
      <c r="I16" s="9">
        <f t="array" ref="I16">SUM(((B16+I$9)=[1]DataByDay!$A$11:$A$11000)*([1]DataByDay!$E$11:$E$11000))</f>
        <v>0</v>
      </c>
      <c r="J16" s="17">
        <v>0</v>
      </c>
      <c r="AA16" s="6"/>
      <c r="AB16" s="15">
        <f t="shared" si="3"/>
        <v>39814</v>
      </c>
      <c r="AC16" s="9">
        <f t="array" ref="AC16">SUM(((AB16+AC$9)=[1]DataByDay!$A$11:$A$11000)*([1]DataByDay!$E$11:$E$11000))</f>
        <v>1370615003</v>
      </c>
      <c r="AD16" s="9">
        <f t="array" ref="AD16">SUM(((AB16+AD$9)=[1]DataByDay!$A$11:$A$11000)*([1]DataByDay!$E$11:$E$11000))</f>
        <v>1493998426</v>
      </c>
      <c r="AE16" s="9">
        <f t="array" ref="AE16">SUM(((AB16+AE$9)=[1]DataByDay!$A$11:$A$11000)*([1]DataByDay!$E$11:$E$11000))</f>
        <v>1875857502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1570471898</v>
      </c>
      <c r="AH16" s="9">
        <f t="array" ref="AH16">SUM(((AB16+AH$9)=[1]DataByDay!$A$11:$A$11000)*([1]DataByDay!$E$11:$E$11000))</f>
        <v>0</v>
      </c>
      <c r="AI16" s="9">
        <f t="array" ref="AI16">SUM(((AB16+AI$9)=[1]DataByDay!$A$11:$A$11000)*([1]DataByDay!$E$11:$E$11000))</f>
        <v>0</v>
      </c>
      <c r="AJ16" s="17">
        <v>1</v>
      </c>
      <c r="BA16" s="6"/>
      <c r="BB16" s="15">
        <f t="shared" si="0"/>
        <v>37987</v>
      </c>
      <c r="BC16" s="9">
        <f t="array" ref="BC16">SUM(((BB16+BC$9)=[1]DataByDay!$A$11:$A$11000)*([1]DataByDay!$E$11:$E$11000))</f>
        <v>1066455871</v>
      </c>
      <c r="BD16" s="9">
        <f t="array" ref="BD16">SUM(((BB16+BD$9)=[1]DataByDay!$A$11:$A$11000)*([1]DataByDay!$E$11:$E$11000))</f>
        <v>1018627513</v>
      </c>
      <c r="BE16" s="9">
        <f t="array" ref="BE16">SUM(((BB16+BE$9)=[1]DataByDay!$A$11:$A$11000)*([1]DataByDay!$E$11:$E$11000))</f>
        <v>1034668220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1154673871</v>
      </c>
      <c r="BH16" s="9">
        <f t="array" ref="BH16">SUM(((BB16+BH$9)=[1]DataByDay!$A$11:$A$11000)*([1]DataByDay!$E$11:$E$11000))</f>
        <v>0</v>
      </c>
      <c r="BI16" s="9">
        <f t="array" ref="BI16">SUM(((BB16+BI$9)=[1]DataByDay!$A$11:$A$11000)*([1]DataByDay!$E$11:$E$11000))</f>
        <v>0</v>
      </c>
      <c r="BJ16" s="17">
        <v>1</v>
      </c>
      <c r="CA16" s="6"/>
      <c r="CB16" s="15">
        <f t="shared" si="1"/>
        <v>35796</v>
      </c>
      <c r="CC16" s="9">
        <f t="array" ref="CC16">SUM(((CB16+CC$9)=[1]DataByDay!$A$11:$A$11000)*([1]DataByDay!$E$11:$E$11000))</f>
        <v>446177330</v>
      </c>
      <c r="CD16" s="9">
        <f t="array" ref="CD16">SUM(((CB16+CD$9)=[1]DataByDay!$A$11:$A$11000)*([1]DataByDay!$E$11:$E$11000))</f>
        <v>503792672</v>
      </c>
      <c r="CE16" s="9">
        <f t="array" ref="CE16">SUM(((CB16+CE$9)=[1]DataByDay!$A$11:$A$11000)*([1]DataByDay!$E$11:$E$11000))</f>
        <v>471985560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366060230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2"/>
        <v>42012</v>
      </c>
      <c r="C17" s="9">
        <f t="array" ref="C17">SUM(((B17+C$9)=[1]DataByDay!$A$11:$A$11000)*([1]DataByDay!$E$11:$E$11000))</f>
        <v>1167614439</v>
      </c>
      <c r="D17" s="9">
        <f t="array" ref="D17">SUM(((B17+D$9)=[1]DataByDay!$A$11:$A$11000)*([1]DataByDay!$E$11:$E$11000))</f>
        <v>1338735158</v>
      </c>
      <c r="E17" s="9">
        <f t="array" ref="E17">SUM(((B17+E$9)=[1]DataByDay!$A$11:$A$11000)*([1]DataByDay!$E$11:$E$11000))</f>
        <v>1104507004</v>
      </c>
      <c r="F17" s="9">
        <f t="array" ref="F17">SUM(((B17+F$9)=[1]DataByDay!$A$11:$A$11000)*([1]DataByDay!$E$11:$E$11000))</f>
        <v>1165175679</v>
      </c>
      <c r="G17" s="9">
        <f t="array" ref="G17">SUM(((B17+G$9)=[1]DataByDay!$A$11:$A$11000)*([1]DataByDay!$E$11:$E$11000))</f>
        <v>1035301255</v>
      </c>
      <c r="H17" s="9">
        <f t="array" ref="H17">SUM(((B17+H$9)=[1]DataByDay!$A$11:$A$11000)*([1]DataByDay!$E$11:$E$11000))</f>
        <v>0</v>
      </c>
      <c r="I17" s="9">
        <f t="array" ref="I17">SUM(((B17+I$9)=[1]DataByDay!$A$11:$A$11000)*([1]DataByDay!$E$11:$E$11000))</f>
        <v>0</v>
      </c>
      <c r="J17" s="17">
        <v>1</v>
      </c>
      <c r="AA17" s="6"/>
      <c r="AB17" s="15">
        <f t="shared" si="3"/>
        <v>39821</v>
      </c>
      <c r="AC17" s="9">
        <f t="array" ref="AC17">SUM(((AB17+AC$9)=[1]DataByDay!$A$11:$A$11000)*([1]DataByDay!$E$11:$E$11000))</f>
        <v>2163572618</v>
      </c>
      <c r="AD17" s="9">
        <f t="array" ref="AD17">SUM(((AB17+AD$9)=[1]DataByDay!$A$11:$A$11000)*([1]DataByDay!$E$11:$E$11000))</f>
        <v>2142634562</v>
      </c>
      <c r="AE17" s="9">
        <f t="array" ref="AE17">SUM(((AB17+AE$9)=[1]DataByDay!$A$11:$A$11000)*([1]DataByDay!$E$11:$E$11000))</f>
        <v>1969092025</v>
      </c>
      <c r="AF17" s="9">
        <f t="array" ref="AF17">SUM(((AB17+AF$9)=[1]DataByDay!$A$11:$A$11000)*([1]DataByDay!$E$11:$E$11000))</f>
        <v>1929015200</v>
      </c>
      <c r="AG17" s="9">
        <f t="array" ref="AG17">SUM(((AB17+AG$9)=[1]DataByDay!$A$11:$A$11000)*([1]DataByDay!$E$11:$E$11000))</f>
        <v>1789006480</v>
      </c>
      <c r="AH17" s="9">
        <f t="array" ref="AH17">SUM(((AB17+AH$9)=[1]DataByDay!$A$11:$A$11000)*([1]DataByDay!$E$11:$E$11000))</f>
        <v>0</v>
      </c>
      <c r="AI17" s="9">
        <f t="array" ref="AI17">SUM(((AB17+AI$9)=[1]DataByDay!$A$11:$A$11000)*([1]DataByDay!$E$11:$E$11000))</f>
        <v>0</v>
      </c>
      <c r="AJ17" s="17">
        <v>1</v>
      </c>
      <c r="BA17" s="6"/>
      <c r="BB17" s="15">
        <f t="shared" si="0"/>
        <v>37994</v>
      </c>
      <c r="BC17" s="9">
        <f t="array" ref="BC17">SUM(((BB17+BC$9)=[1]DataByDay!$A$11:$A$11000)*([1]DataByDay!$E$11:$E$11000))</f>
        <v>1597047823</v>
      </c>
      <c r="BD17" s="9">
        <f t="array" ref="BD17">SUM(((BB17+BD$9)=[1]DataByDay!$A$11:$A$11000)*([1]DataByDay!$E$11:$E$11000))</f>
        <v>1543992181</v>
      </c>
      <c r="BE17" s="9">
        <f t="array" ref="BE17">SUM(((BB17+BE$9)=[1]DataByDay!$A$11:$A$11000)*([1]DataByDay!$E$11:$E$11000))</f>
        <v>1755988629</v>
      </c>
      <c r="BF17" s="9">
        <f t="array" ref="BF17">SUM(((BB17+BF$9)=[1]DataByDay!$A$11:$A$11000)*([1]DataByDay!$E$11:$E$11000))</f>
        <v>1967451506</v>
      </c>
      <c r="BG17" s="9">
        <f t="array" ref="BG17">SUM(((BB17+BG$9)=[1]DataByDay!$A$11:$A$11000)*([1]DataByDay!$E$11:$E$11000))</f>
        <v>1726966057</v>
      </c>
      <c r="BH17" s="9">
        <f t="array" ref="BH17">SUM(((BB17+BH$9)=[1]DataByDay!$A$11:$A$11000)*([1]DataByDay!$E$11:$E$11000))</f>
        <v>0</v>
      </c>
      <c r="BI17" s="9">
        <f t="array" ref="BI17">SUM(((BB17+BI$9)=[1]DataByDay!$A$11:$A$11000)*([1]DataByDay!$E$11:$E$11000))</f>
        <v>0</v>
      </c>
      <c r="BJ17" s="17">
        <v>1</v>
      </c>
      <c r="CA17" s="6"/>
      <c r="CB17" s="15">
        <f t="shared" si="1"/>
        <v>35803</v>
      </c>
      <c r="CC17" s="9">
        <f t="array" ref="CC17">SUM(((CB17+CC$9)=[1]DataByDay!$A$11:$A$11000)*([1]DataByDay!$E$11:$E$11000))</f>
        <v>629037440</v>
      </c>
      <c r="CD17" s="9">
        <f t="array" ref="CD17">SUM(((CB17+CD$9)=[1]DataByDay!$A$11:$A$11000)*([1]DataByDay!$E$11:$E$11000))</f>
        <v>625134145</v>
      </c>
      <c r="CE17" s="9">
        <f t="array" ref="CE17">SUM(((CB17+CE$9)=[1]DataByDay!$A$11:$A$11000)*([1]DataByDay!$E$11:$E$11000))</f>
        <v>675423979</v>
      </c>
      <c r="CF17" s="9">
        <f t="array" ref="CF17">SUM(((CB17+CF$9)=[1]DataByDay!$A$11:$A$11000)*([1]DataByDay!$E$11:$E$11000))</f>
        <v>651896467</v>
      </c>
      <c r="CG17" s="9">
        <f t="array" ref="CG17">SUM(((CB17+CG$9)=[1]DataByDay!$A$11:$A$11000)*([1]DataByDay!$E$11:$E$11000))</f>
        <v>745002600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2"/>
        <v>42019</v>
      </c>
      <c r="C18" s="9">
        <f t="array" ref="C18">SUM(((B18+C$9)=[1]DataByDay!$A$11:$A$11000)*([1]DataByDay!$E$11:$E$11000))</f>
        <v>1106969304</v>
      </c>
      <c r="D18" s="9">
        <f t="array" ref="D18">SUM(((B18+D$9)=[1]DataByDay!$A$11:$A$11000)*([1]DataByDay!$E$11:$E$11000))</f>
        <v>1265891339</v>
      </c>
      <c r="E18" s="9">
        <f t="array" ref="E18">SUM(((B18+E$9)=[1]DataByDay!$A$11:$A$11000)*([1]DataByDay!$E$11:$E$11000))</f>
        <v>1346417157</v>
      </c>
      <c r="F18" s="9">
        <f t="array" ref="F18">SUM(((B18+F$9)=[1]DataByDay!$A$11:$A$11000)*([1]DataByDay!$E$11:$E$11000))</f>
        <v>1285191043</v>
      </c>
      <c r="G18" s="9">
        <f t="array" ref="G18">SUM(((B18+G$9)=[1]DataByDay!$A$11:$A$11000)*([1]DataByDay!$E$11:$E$11000))</f>
        <v>1341580612</v>
      </c>
      <c r="H18" s="9">
        <f t="array" ref="H18">SUM(((B18+H$9)=[1]DataByDay!$A$11:$A$11000)*([1]DataByDay!$E$11:$E$11000))</f>
        <v>0</v>
      </c>
      <c r="I18" s="9">
        <f t="array" ref="I18">SUM(((B18+I$9)=[1]DataByDay!$A$11:$A$11000)*([1]DataByDay!$E$11:$E$11000))</f>
        <v>0</v>
      </c>
      <c r="J18" s="17">
        <v>1</v>
      </c>
      <c r="AA18" s="6"/>
      <c r="AB18" s="15">
        <f t="shared" si="3"/>
        <v>39828</v>
      </c>
      <c r="AC18" s="9">
        <f t="array" ref="AC18">SUM(((AB18+AC$9)=[1]DataByDay!$A$11:$A$11000)*([1]DataByDay!$E$11:$E$11000))</f>
        <v>2063720915</v>
      </c>
      <c r="AD18" s="9">
        <f t="array" ref="AD18">SUM(((AB18+AD$9)=[1]DataByDay!$A$11:$A$11000)*([1]DataByDay!$E$11:$E$11000))</f>
        <v>2074389331</v>
      </c>
      <c r="AE18" s="9">
        <f t="array" ref="AE18">SUM(((AB18+AE$9)=[1]DataByDay!$A$11:$A$11000)*([1]DataByDay!$E$11:$E$11000))</f>
        <v>2303477505</v>
      </c>
      <c r="AF18" s="9">
        <f t="array" ref="AF18">SUM(((AB18+AF$9)=[1]DataByDay!$A$11:$A$11000)*([1]DataByDay!$E$11:$E$11000))</f>
        <v>2883561574</v>
      </c>
      <c r="AG18" s="9">
        <f t="array" ref="AG18">SUM(((AB18+AG$9)=[1]DataByDay!$A$11:$A$11000)*([1]DataByDay!$E$11:$E$11000))</f>
        <v>2615712321</v>
      </c>
      <c r="AH18" s="9">
        <f t="array" ref="AH18">SUM(((AB18+AH$9)=[1]DataByDay!$A$11:$A$11000)*([1]DataByDay!$E$11:$E$11000))</f>
        <v>0</v>
      </c>
      <c r="AI18" s="9">
        <f t="array" ref="AI18">SUM(((AB18+AI$9)=[1]DataByDay!$A$11:$A$11000)*([1]DataByDay!$E$11:$E$11000))</f>
        <v>0</v>
      </c>
      <c r="AJ18" s="17">
        <v>1</v>
      </c>
      <c r="BA18" s="6"/>
      <c r="BB18" s="15">
        <f t="shared" si="0"/>
        <v>38001</v>
      </c>
      <c r="BC18" s="9">
        <f t="array" ref="BC18">SUM(((BB18+BC$9)=[1]DataByDay!$A$11:$A$11000)*([1]DataByDay!$E$11:$E$11000))</f>
        <v>1515080887</v>
      </c>
      <c r="BD18" s="9">
        <f t="array" ref="BD18">SUM(((BB18+BD$9)=[1]DataByDay!$A$11:$A$11000)*([1]DataByDay!$E$11:$E$11000))</f>
        <v>1593870043</v>
      </c>
      <c r="BE18" s="9">
        <f t="array" ref="BE18">SUM(((BB18+BE$9)=[1]DataByDay!$A$11:$A$11000)*([1]DataByDay!$E$11:$E$11000))</f>
        <v>1546905273</v>
      </c>
      <c r="BF18" s="9">
        <f t="array" ref="BF18">SUM(((BB18+BF$9)=[1]DataByDay!$A$11:$A$11000)*([1]DataByDay!$E$11:$E$11000))</f>
        <v>1714855536</v>
      </c>
      <c r="BG18" s="9">
        <f t="array" ref="BG18">SUM(((BB18+BG$9)=[1]DataByDay!$A$11:$A$11000)*([1]DataByDay!$E$11:$E$11000))</f>
        <v>1744495151</v>
      </c>
      <c r="BH18" s="9">
        <f t="array" ref="BH18">SUM(((BB18+BH$9)=[1]DataByDay!$A$11:$A$11000)*([1]DataByDay!$E$11:$E$11000))</f>
        <v>0</v>
      </c>
      <c r="BI18" s="9">
        <f t="array" ref="BI18">SUM(((BB18+BI$9)=[1]DataByDay!$A$11:$A$11000)*([1]DataByDay!$E$11:$E$11000))</f>
        <v>0</v>
      </c>
      <c r="BJ18" s="17">
        <v>1</v>
      </c>
      <c r="CA18" s="6"/>
      <c r="CB18" s="15">
        <f t="shared" si="1"/>
        <v>35810</v>
      </c>
      <c r="CC18" s="9">
        <f t="array" ref="CC18">SUM(((CB18+CC$9)=[1]DataByDay!$A$11:$A$11000)*([1]DataByDay!$E$11:$E$11000))</f>
        <v>703941891</v>
      </c>
      <c r="CD18" s="9">
        <f t="array" ref="CD18">SUM(((CB18+CD$9)=[1]DataByDay!$A$11:$A$11000)*([1]DataByDay!$E$11:$E$11000))</f>
        <v>647439650</v>
      </c>
      <c r="CE18" s="9">
        <f t="array" ref="CE18">SUM(((CB18+CE$9)=[1]DataByDay!$A$11:$A$11000)*([1]DataByDay!$E$11:$E$11000))</f>
        <v>606799285</v>
      </c>
      <c r="CF18" s="9">
        <f t="array" ref="CF18">SUM(((CB18+CF$9)=[1]DataByDay!$A$11:$A$11000)*([1]DataByDay!$E$11:$E$11000))</f>
        <v>572255114</v>
      </c>
      <c r="CG18" s="9">
        <f t="array" ref="CG18">SUM(((CB18+CG$9)=[1]DataByDay!$A$11:$A$11000)*([1]DataByDay!$E$11:$E$11000))</f>
        <v>668968910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2"/>
        <v>42026</v>
      </c>
      <c r="C19" s="9">
        <f t="array" ref="C19">SUM(((B19+C$9)=[1]DataByDay!$A$11:$A$11000)*([1]DataByDay!$E$11:$E$11000))</f>
        <v>0</v>
      </c>
      <c r="D19" s="9">
        <f t="array" ref="D19">SUM(((B19+D$9)=[1]DataByDay!$A$11:$A$11000)*([1]DataByDay!$E$11:$E$11000))</f>
        <v>1211541615</v>
      </c>
      <c r="E19" s="9">
        <f t="array" ref="E19">SUM(((B19+E$9)=[1]DataByDay!$A$11:$A$11000)*([1]DataByDay!$E$11:$E$11000))</f>
        <v>1093758388</v>
      </c>
      <c r="F19" s="9">
        <f t="array" ref="F19">SUM(((B19+F$9)=[1]DataByDay!$A$11:$A$11000)*([1]DataByDay!$E$11:$E$11000))</f>
        <v>1251629900</v>
      </c>
      <c r="G19" s="9">
        <f t="array" ref="G19">SUM(((B19+G$9)=[1]DataByDay!$A$11:$A$11000)*([1]DataByDay!$E$11:$E$11000))</f>
        <v>1089538054</v>
      </c>
      <c r="H19" s="9">
        <f t="array" ref="H19">SUM(((B19+H$9)=[1]DataByDay!$A$11:$A$11000)*([1]DataByDay!$E$11:$E$11000))</f>
        <v>0</v>
      </c>
      <c r="I19" s="9">
        <f t="array" ref="I19">SUM(((B19+I$9)=[1]DataByDay!$A$11:$A$11000)*([1]DataByDay!$E$11:$E$11000))</f>
        <v>0</v>
      </c>
      <c r="J19" s="17">
        <v>1</v>
      </c>
      <c r="AA19" s="6"/>
      <c r="AB19" s="15">
        <f t="shared" si="3"/>
        <v>39835</v>
      </c>
      <c r="AC19" s="9">
        <f t="array" ref="AC19">SUM(((AB19+AC$9)=[1]DataByDay!$A$11:$A$11000)*([1]DataByDay!$E$11:$E$11000))</f>
        <v>0</v>
      </c>
      <c r="AD19" s="9">
        <f t="array" ref="AD19">SUM(((AB19+AD$9)=[1]DataByDay!$A$11:$A$11000)*([1]DataByDay!$E$11:$E$11000))</f>
        <v>2785131302</v>
      </c>
      <c r="AE19" s="9">
        <f t="array" ref="AE19">SUM(((AB19+AE$9)=[1]DataByDay!$A$11:$A$11000)*([1]DataByDay!$E$11:$E$11000))</f>
        <v>2815174639</v>
      </c>
      <c r="AF19" s="9">
        <f t="array" ref="AF19">SUM(((AB19+AF$9)=[1]DataByDay!$A$11:$A$11000)*([1]DataByDay!$E$11:$E$11000))</f>
        <v>2495825358</v>
      </c>
      <c r="AG19" s="9">
        <f t="array" ref="AG19">SUM(((AB19+AG$9)=[1]DataByDay!$A$11:$A$11000)*([1]DataByDay!$E$11:$E$11000))</f>
        <v>2407779053</v>
      </c>
      <c r="AH19" s="9">
        <f t="array" ref="AH19">SUM(((AB19+AH$9)=[1]DataByDay!$A$11:$A$11000)*([1]DataByDay!$E$11:$E$11000))</f>
        <v>0</v>
      </c>
      <c r="AI19" s="9">
        <f t="array" ref="AI19">SUM(((AB19+AI$9)=[1]DataByDay!$A$11:$A$11000)*([1]DataByDay!$E$11:$E$11000))</f>
        <v>0</v>
      </c>
      <c r="AJ19" s="17">
        <v>1</v>
      </c>
      <c r="BA19" s="6"/>
      <c r="BB19" s="15">
        <f t="shared" si="0"/>
        <v>38008</v>
      </c>
      <c r="BC19" s="9">
        <f t="array" ref="BC19">SUM(((BB19+BC$9)=[1]DataByDay!$A$11:$A$11000)*([1]DataByDay!$E$11:$E$11000))</f>
        <v>0</v>
      </c>
      <c r="BD19" s="9">
        <f t="array" ref="BD19">SUM(((BB19+BD$9)=[1]DataByDay!$A$11:$A$11000)*([1]DataByDay!$E$11:$E$11000))</f>
        <v>1748708303</v>
      </c>
      <c r="BE19" s="9">
        <f t="array" ref="BE19">SUM(((BB19+BE$9)=[1]DataByDay!$A$11:$A$11000)*([1]DataByDay!$E$11:$E$11000))</f>
        <v>1811375092</v>
      </c>
      <c r="BF19" s="9">
        <f t="array" ref="BF19">SUM(((BB19+BF$9)=[1]DataByDay!$A$11:$A$11000)*([1]DataByDay!$E$11:$E$11000))</f>
        <v>1721512821</v>
      </c>
      <c r="BG19" s="9">
        <f t="array" ref="BG19">SUM(((BB19+BG$9)=[1]DataByDay!$A$11:$A$11000)*([1]DataByDay!$E$11:$E$11000))</f>
        <v>1571899883</v>
      </c>
      <c r="BH19" s="9">
        <f t="array" ref="BH19">SUM(((BB19+BH$9)=[1]DataByDay!$A$11:$A$11000)*([1]DataByDay!$E$11:$E$11000))</f>
        <v>0</v>
      </c>
      <c r="BI19" s="9">
        <f t="array" ref="BI19">SUM(((BB19+BI$9)=[1]DataByDay!$A$11:$A$11000)*([1]DataByDay!$E$11:$E$11000))</f>
        <v>0</v>
      </c>
      <c r="BJ19" s="17">
        <v>1</v>
      </c>
      <c r="CA19" s="6"/>
      <c r="CB19" s="15">
        <f t="shared" si="1"/>
        <v>35817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643450124</v>
      </c>
      <c r="CE19" s="9">
        <f t="array" ref="CE19">SUM(((CB19+CE$9)=[1]DataByDay!$A$11:$A$11000)*([1]DataByDay!$E$11:$E$11000))</f>
        <v>625049850</v>
      </c>
      <c r="CF19" s="9">
        <f t="array" ref="CF19">SUM(((CB19+CF$9)=[1]DataByDay!$A$11:$A$11000)*([1]DataByDay!$E$11:$E$11000))</f>
        <v>645068550</v>
      </c>
      <c r="CG19" s="9">
        <f t="array" ref="CG19">SUM(((CB19+CG$9)=[1]DataByDay!$A$11:$A$11000)*([1]DataByDay!$E$11:$E$11000))</f>
        <v>635423640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B20" s="15">
        <f t="shared" ref="B20" si="4">B19+7</f>
        <v>42033</v>
      </c>
      <c r="C20" s="9">
        <f t="array" ref="C20">SUM(((B20+C$9)=[1]DataByDay!$A$11:$A$11000)*([1]DataByDay!$E$11:$E$11000))</f>
        <v>1081643245</v>
      </c>
      <c r="D20" s="9">
        <f t="array" ref="D20">SUM(((B20+D$9)=[1]DataByDay!$A$11:$A$11000)*([1]DataByDay!$E$11:$E$11000))</f>
        <v>995805854</v>
      </c>
      <c r="E20" s="9">
        <f t="array" ref="E20">SUM(((B20+E$9)=[1]DataByDay!$A$11:$A$11000)*([1]DataByDay!$E$11:$E$11000))</f>
        <v>1213871203</v>
      </c>
      <c r="F20" s="9">
        <f t="array" ref="F20">SUM(((B20+F$9)=[1]DataByDay!$A$11:$A$11000)*([1]DataByDay!$E$11:$E$11000))</f>
        <v>1228451443</v>
      </c>
      <c r="G20" s="9">
        <f t="array" ref="G20">SUM(((B20+G$9)=[1]DataByDay!$A$11:$A$11000)*([1]DataByDay!$E$11:$E$11000))</f>
        <v>1691874327</v>
      </c>
      <c r="H20" s="9">
        <f t="array" ref="H20">SUM(((B20+H$9)=[1]DataByDay!$A$11:$A$11000)*([1]DataByDay!$E$11:$E$11000))</f>
        <v>0</v>
      </c>
      <c r="I20" s="9">
        <f t="array" ref="I20">SUM(((B20+I$9)=[1]DataByDay!$A$11:$A$11000)*([1]DataByDay!$E$11:$E$11000))</f>
        <v>0</v>
      </c>
      <c r="J20" s="17">
        <v>1</v>
      </c>
      <c r="AA20" s="6"/>
      <c r="AB20" s="15">
        <f t="shared" ref="AB20" si="5">AB19+7</f>
        <v>39842</v>
      </c>
      <c r="AC20" s="9">
        <f t="array" ref="AC20">SUM(((AB20+AC$9)=[1]DataByDay!$A$11:$A$11000)*([1]DataByDay!$E$11:$E$11000))</f>
        <v>2143841705</v>
      </c>
      <c r="AD20" s="9">
        <f t="array" ref="AD20">SUM(((AB20+AD$9)=[1]DataByDay!$A$11:$A$11000)*([1]DataByDay!$E$11:$E$11000))</f>
        <v>1988011029</v>
      </c>
      <c r="AE20" s="9">
        <f t="array" ref="AE20">SUM(((AB20+AE$9)=[1]DataByDay!$A$11:$A$11000)*([1]DataByDay!$E$11:$E$11000))</f>
        <v>2602247436</v>
      </c>
      <c r="AF20" s="9">
        <f t="array" ref="AF20">SUM(((AB20+AF$9)=[1]DataByDay!$A$11:$A$11000)*([1]DataByDay!$E$11:$E$11000))</f>
        <v>2260441275</v>
      </c>
      <c r="AG20" s="9">
        <f t="array" ref="AG20">SUM(((AB20+AG$9)=[1]DataByDay!$A$11:$A$11000)*([1]DataByDay!$E$11:$E$11000))</f>
        <v>2405219250</v>
      </c>
      <c r="AH20" s="9">
        <f t="array" ref="AH20">SUM(((AB20+AH$9)=[1]DataByDay!$A$11:$A$11000)*([1]DataByDay!$E$11:$E$11000))</f>
        <v>0</v>
      </c>
      <c r="AI20" s="9">
        <f t="array" ref="AI20">SUM(((AB20+AI$9)=[1]DataByDay!$A$11:$A$11000)*([1]DataByDay!$E$11:$E$11000))</f>
        <v>0</v>
      </c>
      <c r="AJ20" s="17">
        <f t="shared" ref="AJ20" si="6">$J20</f>
        <v>1</v>
      </c>
      <c r="BA20" s="6"/>
      <c r="BB20" s="15">
        <f t="shared" ref="BB20" si="7">BB19+7</f>
        <v>38015</v>
      </c>
      <c r="BC20" s="9">
        <f t="array" ref="BC20">SUM(((BB20+BC$9)=[1]DataByDay!$A$11:$A$11000)*([1]DataByDay!$E$11:$E$11000))</f>
        <v>1488503376</v>
      </c>
      <c r="BD20" s="9">
        <f t="array" ref="BD20">SUM(((BB20+BD$9)=[1]DataByDay!$A$11:$A$11000)*([1]DataByDay!$E$11:$E$11000))</f>
        <v>1676648179</v>
      </c>
      <c r="BE20" s="9">
        <f t="array" ref="BE20">SUM(((BB20+BE$9)=[1]DataByDay!$A$11:$A$11000)*([1]DataByDay!$E$11:$E$11000))</f>
        <v>1877563371</v>
      </c>
      <c r="BF20" s="9">
        <f t="array" ref="BF20">SUM(((BB20+BF$9)=[1]DataByDay!$A$11:$A$11000)*([1]DataByDay!$E$11:$E$11000))</f>
        <v>1963974873</v>
      </c>
      <c r="BG20" s="9">
        <f t="array" ref="BG20">SUM(((BB20+BG$9)=[1]DataByDay!$A$11:$A$11000)*([1]DataByDay!$E$11:$E$11000))</f>
        <v>1679605129</v>
      </c>
      <c r="BH20" s="9">
        <f t="array" ref="BH20">SUM(((BB20+BH$9)=[1]DataByDay!$A$11:$A$11000)*([1]DataByDay!$E$11:$E$11000))</f>
        <v>0</v>
      </c>
      <c r="BI20" s="9">
        <f t="array" ref="BI20">SUM(((BB20+BI$9)=[1]DataByDay!$A$11:$A$11000)*([1]DataByDay!$E$11:$E$11000))</f>
        <v>0</v>
      </c>
      <c r="BJ20" s="17">
        <f t="shared" ref="BJ20" si="8">$J20</f>
        <v>1</v>
      </c>
      <c r="CA20" s="6"/>
      <c r="CB20" s="15">
        <f t="shared" ref="CB20" si="9">CB19+7</f>
        <v>35824</v>
      </c>
      <c r="CC20" s="9">
        <f t="array" ref="CC20">SUM(((CB20+CC$9)=[1]DataByDay!$A$11:$A$11000)*([1]DataByDay!$E$11:$E$11000))</f>
        <v>555843404</v>
      </c>
      <c r="CD20" s="9">
        <f t="array" ref="CD20">SUM(((CB20+CD$9)=[1]DataByDay!$A$11:$A$11000)*([1]DataByDay!$E$11:$E$11000))</f>
        <v>686984652</v>
      </c>
      <c r="CE20" s="9">
        <f t="array" ref="CE20">SUM(((CB20+CE$9)=[1]DataByDay!$A$11:$A$11000)*([1]DataByDay!$E$11:$E$11000))</f>
        <v>710903201</v>
      </c>
      <c r="CF20" s="9">
        <f t="array" ref="CF20">SUM(((CB20+CF$9)=[1]DataByDay!$A$11:$A$11000)*([1]DataByDay!$E$11:$E$11000))</f>
        <v>754110689</v>
      </c>
      <c r="CG20" s="9">
        <f t="array" ref="CG20">SUM(((CB20+CG$9)=[1]DataByDay!$A$11:$A$11000)*([1]DataByDay!$E$11:$E$11000))</f>
        <v>613028131</v>
      </c>
      <c r="CH20" s="9">
        <f t="array" ref="CH20">SUM(((CB20+CH$9)=[1]DataByDay!$A$11:$A$11000)*([1]DataByDay!$E$11:$E$11000))</f>
        <v>0</v>
      </c>
      <c r="CI20" s="9">
        <f t="array" ref="CI20">SUM(((CB20+CI$9)=[1]DataByDay!$A$11:$A$11000)*([1]DataByDay!$E$11:$E$11000))</f>
        <v>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7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Mon</v>
      </c>
      <c r="L29" s="13" t="str">
        <f t="shared" ref="L29:Q29" si="11">D$10</f>
        <v>Tue</v>
      </c>
      <c r="M29" s="13" t="str">
        <f t="shared" si="11"/>
        <v>Wed</v>
      </c>
      <c r="N29" s="13" t="str">
        <f t="shared" si="11"/>
        <v>Thu</v>
      </c>
      <c r="O29" s="13" t="str">
        <f t="shared" si="11"/>
        <v>Fri</v>
      </c>
      <c r="P29" s="13" t="str">
        <f t="shared" si="11"/>
        <v>Sat</v>
      </c>
      <c r="Q29" s="13" t="str">
        <f t="shared" si="11"/>
        <v>Sun</v>
      </c>
      <c r="S29" s="13" t="str">
        <f>C$10</f>
        <v>Mon</v>
      </c>
      <c r="T29" s="13" t="str">
        <f t="shared" ref="T29:Y29" si="12">D$10</f>
        <v>Tue</v>
      </c>
      <c r="U29" s="13" t="str">
        <f t="shared" si="12"/>
        <v>Wed</v>
      </c>
      <c r="V29" s="13" t="str">
        <f t="shared" si="12"/>
        <v>Thu</v>
      </c>
      <c r="W29" s="13" t="str">
        <f t="shared" si="12"/>
        <v>Fri</v>
      </c>
      <c r="X29" s="13" t="str">
        <f t="shared" si="12"/>
        <v>Sat</v>
      </c>
      <c r="Y29" s="13" t="str">
        <f t="shared" si="12"/>
        <v>Sun</v>
      </c>
      <c r="AA29" s="6"/>
      <c r="AH29" s="24"/>
      <c r="AI29" s="24"/>
      <c r="AK29" s="13" t="str">
        <f>AC$10</f>
        <v>Mon</v>
      </c>
      <c r="AL29" s="13" t="str">
        <f t="shared" ref="AL29:AQ29" si="13">AD$10</f>
        <v>Tue</v>
      </c>
      <c r="AM29" s="13" t="str">
        <f t="shared" si="13"/>
        <v>Wed</v>
      </c>
      <c r="AN29" s="13" t="str">
        <f t="shared" si="13"/>
        <v>Thu</v>
      </c>
      <c r="AO29" s="13" t="str">
        <f t="shared" si="13"/>
        <v>Fri</v>
      </c>
      <c r="AP29" s="13" t="str">
        <f t="shared" si="13"/>
        <v>Sat</v>
      </c>
      <c r="AQ29" s="13" t="str">
        <f t="shared" si="13"/>
        <v>Sun</v>
      </c>
      <c r="AS29" s="13" t="str">
        <f>AC$10</f>
        <v>Mon</v>
      </c>
      <c r="AT29" s="13" t="str">
        <f t="shared" ref="AT29:AY29" si="14">AD$10</f>
        <v>Tue</v>
      </c>
      <c r="AU29" s="13" t="str">
        <f t="shared" si="14"/>
        <v>Wed</v>
      </c>
      <c r="AV29" s="13" t="str">
        <f t="shared" si="14"/>
        <v>Thu</v>
      </c>
      <c r="AW29" s="13" t="str">
        <f t="shared" si="14"/>
        <v>Fri</v>
      </c>
      <c r="AX29" s="13" t="str">
        <f t="shared" si="14"/>
        <v>Sat</v>
      </c>
      <c r="AY29" s="13" t="str">
        <f t="shared" si="14"/>
        <v>Sun</v>
      </c>
      <c r="BA29" s="6"/>
      <c r="BH29" s="24"/>
      <c r="BI29" s="24"/>
      <c r="BK29" s="13" t="str">
        <f>BC$10</f>
        <v>Mon</v>
      </c>
      <c r="BL29" s="13" t="str">
        <f t="shared" ref="BL29:BQ29" si="15">BD$10</f>
        <v>Tue</v>
      </c>
      <c r="BM29" s="13" t="str">
        <f t="shared" si="15"/>
        <v>Wed</v>
      </c>
      <c r="BN29" s="13" t="str">
        <f t="shared" si="15"/>
        <v>Thu</v>
      </c>
      <c r="BO29" s="13" t="str">
        <f t="shared" si="15"/>
        <v>Fri</v>
      </c>
      <c r="BP29" s="13" t="str">
        <f t="shared" si="15"/>
        <v>Sat</v>
      </c>
      <c r="BQ29" s="13" t="str">
        <f t="shared" si="15"/>
        <v>Sun</v>
      </c>
      <c r="BS29" s="13" t="str">
        <f>BC$10</f>
        <v>Mon</v>
      </c>
      <c r="BT29" s="13" t="str">
        <f t="shared" ref="BT29:BY29" si="16">BD$10</f>
        <v>Tue</v>
      </c>
      <c r="BU29" s="13" t="str">
        <f t="shared" si="16"/>
        <v>Wed</v>
      </c>
      <c r="BV29" s="13" t="str">
        <f t="shared" si="16"/>
        <v>Thu</v>
      </c>
      <c r="BW29" s="13" t="str">
        <f t="shared" si="16"/>
        <v>Fri</v>
      </c>
      <c r="BX29" s="13" t="str">
        <f t="shared" si="16"/>
        <v>Sat</v>
      </c>
      <c r="BY29" s="13" t="str">
        <f t="shared" si="16"/>
        <v>Sun</v>
      </c>
      <c r="CA29" s="6"/>
      <c r="CH29" s="24"/>
      <c r="CI29" s="24"/>
      <c r="CK29" s="13" t="str">
        <f>CC$10</f>
        <v>Mon</v>
      </c>
      <c r="CL29" s="13" t="str">
        <f t="shared" ref="CL29:CQ29" si="17">CD$10</f>
        <v>Tue</v>
      </c>
      <c r="CM29" s="13" t="str">
        <f t="shared" si="17"/>
        <v>Wed</v>
      </c>
      <c r="CN29" s="13" t="str">
        <f t="shared" si="17"/>
        <v>Thu</v>
      </c>
      <c r="CO29" s="13" t="str">
        <f t="shared" si="17"/>
        <v>Fri</v>
      </c>
      <c r="CP29" s="13" t="str">
        <f t="shared" si="17"/>
        <v>Sat</v>
      </c>
      <c r="CQ29" s="13" t="str">
        <f t="shared" si="17"/>
        <v>Sun</v>
      </c>
      <c r="CS29" s="13" t="str">
        <f>CC$10</f>
        <v>Mon</v>
      </c>
      <c r="CT29" s="13" t="str">
        <f t="shared" ref="CT29:CY29" si="18">CD$10</f>
        <v>Tue</v>
      </c>
      <c r="CU29" s="13" t="str">
        <f t="shared" si="18"/>
        <v>Wed</v>
      </c>
      <c r="CV29" s="13" t="str">
        <f t="shared" si="18"/>
        <v>Thu</v>
      </c>
      <c r="CW29" s="13" t="str">
        <f t="shared" si="18"/>
        <v>Fri</v>
      </c>
      <c r="CX29" s="13" t="str">
        <f t="shared" si="18"/>
        <v>Sat</v>
      </c>
      <c r="CY29" s="13" t="str">
        <f t="shared" si="18"/>
        <v>Sun</v>
      </c>
    </row>
    <row r="30" spans="2:103" x14ac:dyDescent="0.25">
      <c r="B30" s="12" t="s">
        <v>3</v>
      </c>
      <c r="C30" s="13" t="str">
        <f>C$10</f>
        <v>Mon</v>
      </c>
      <c r="D30" s="13" t="str">
        <f t="shared" ref="D30:I30" si="19">D$10</f>
        <v>Tue</v>
      </c>
      <c r="E30" s="13" t="str">
        <f t="shared" si="19"/>
        <v>Wed</v>
      </c>
      <c r="F30" s="13" t="str">
        <f t="shared" si="19"/>
        <v>Thu</v>
      </c>
      <c r="G30" s="13" t="str">
        <f t="shared" si="19"/>
        <v>Fri</v>
      </c>
      <c r="H30" s="13" t="str">
        <f t="shared" si="19"/>
        <v>Sat</v>
      </c>
      <c r="I30" s="13" t="str">
        <f t="shared" si="19"/>
        <v>Sun</v>
      </c>
      <c r="AA30" s="6"/>
      <c r="AB30" s="12" t="s">
        <v>3</v>
      </c>
      <c r="AC30" s="13" t="str">
        <f>AC$10</f>
        <v>Mon</v>
      </c>
      <c r="AD30" s="13" t="str">
        <f t="shared" ref="AD30:AI30" si="20">AD$10</f>
        <v>Tue</v>
      </c>
      <c r="AE30" s="13" t="str">
        <f t="shared" si="20"/>
        <v>Wed</v>
      </c>
      <c r="AF30" s="13" t="str">
        <f t="shared" si="20"/>
        <v>Thu</v>
      </c>
      <c r="AG30" s="13" t="str">
        <f t="shared" si="20"/>
        <v>Fri</v>
      </c>
      <c r="AH30" s="13" t="str">
        <f t="shared" si="20"/>
        <v>Sat</v>
      </c>
      <c r="AI30" s="13" t="str">
        <f t="shared" si="20"/>
        <v>Sun</v>
      </c>
      <c r="BA30" s="6"/>
      <c r="BB30" s="12" t="s">
        <v>3</v>
      </c>
      <c r="BC30" s="13" t="str">
        <f>BC$10</f>
        <v>Mon</v>
      </c>
      <c r="BD30" s="13" t="str">
        <f t="shared" ref="BD30:BI30" si="21">BD$10</f>
        <v>Tue</v>
      </c>
      <c r="BE30" s="13" t="str">
        <f t="shared" si="21"/>
        <v>Wed</v>
      </c>
      <c r="BF30" s="13" t="str">
        <f t="shared" si="21"/>
        <v>Thu</v>
      </c>
      <c r="BG30" s="13" t="str">
        <f t="shared" si="21"/>
        <v>Fri</v>
      </c>
      <c r="BH30" s="13" t="str">
        <f t="shared" si="21"/>
        <v>Sat</v>
      </c>
      <c r="BI30" s="13" t="str">
        <f t="shared" si="21"/>
        <v>Sun</v>
      </c>
      <c r="CA30" s="6"/>
      <c r="CB30" s="12" t="s">
        <v>3</v>
      </c>
      <c r="CC30" s="13" t="str">
        <f>CC$10</f>
        <v>Mon</v>
      </c>
      <c r="CD30" s="13" t="str">
        <f t="shared" ref="CD30:CI30" si="22">CD$10</f>
        <v>Tue</v>
      </c>
      <c r="CE30" s="13" t="str">
        <f t="shared" si="22"/>
        <v>Wed</v>
      </c>
      <c r="CF30" s="13" t="str">
        <f t="shared" si="22"/>
        <v>Thu</v>
      </c>
      <c r="CG30" s="13" t="str">
        <f t="shared" si="22"/>
        <v>Fri</v>
      </c>
      <c r="CH30" s="13" t="str">
        <f t="shared" si="22"/>
        <v>Sat</v>
      </c>
      <c r="CI30" s="13" t="str">
        <f t="shared" si="22"/>
        <v>Sun</v>
      </c>
    </row>
    <row r="31" spans="2:103" x14ac:dyDescent="0.25">
      <c r="B31" s="15">
        <f>B11</f>
        <v>41970</v>
      </c>
      <c r="C31" s="30">
        <f t="shared" ref="C31:G40" si="23">IF(C11=0,0,C$15/C11)</f>
        <v>1.1273463229125416</v>
      </c>
      <c r="D31" s="30">
        <f t="shared" si="23"/>
        <v>0.78988828955744961</v>
      </c>
      <c r="E31" s="30">
        <f>IF(E11=0,0,E$15/E11)</f>
        <v>0.47280900628137618</v>
      </c>
      <c r="F31" s="30">
        <f>IF(F11=0,0,F$15/F11)</f>
        <v>0</v>
      </c>
      <c r="G31" s="30">
        <f>IF(G11=0,0,G$15/G11)</f>
        <v>0.69303753223394304</v>
      </c>
      <c r="H31" s="30">
        <f t="shared" ref="H31:I40" si="24">IF(H11=0,0,H$15/H11)</f>
        <v>0</v>
      </c>
      <c r="I31" s="30">
        <f t="shared" si="24"/>
        <v>0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0</v>
      </c>
      <c r="M31" s="31">
        <f t="shared" ref="M31:M40" si="27">IF(J11=0,0,IF(U31&lt;MaxStdDev,1,0))</f>
        <v>0</v>
      </c>
      <c r="N31" s="31">
        <f t="shared" ref="N31:N40" si="28">IF(J11=0,0,IF(V31&lt;MaxStdDev,1,0))</f>
        <v>0</v>
      </c>
      <c r="O31" s="31">
        <f t="shared" ref="O31:O40" si="29">IF(J11=0,0,IF(W31&lt;MaxStdDev,1,0))</f>
        <v>0</v>
      </c>
      <c r="P31" s="31">
        <f t="shared" ref="P31:P40" si="30">IF(J11=0,0,IF(X31&lt;MaxStdDev,1,0))</f>
        <v>0</v>
      </c>
      <c r="Q31" s="31">
        <f t="shared" ref="Q31:Q40" si="31">IF(J11=0,0,IF(Y31&lt;MaxStdDev,1,0))</f>
        <v>0</v>
      </c>
      <c r="S31" s="32">
        <f t="shared" ref="S31:S40" si="32">IF(C$43=0,0,ABS(C31-C$41)/C$43)</f>
        <v>0.96562936493255502</v>
      </c>
      <c r="T31" s="32">
        <f t="shared" ref="T31:T40" si="33">IF(D$43=0,0,ABS(D31-D$41)/D$43)</f>
        <v>0.21816858438748957</v>
      </c>
      <c r="U31" s="32">
        <f t="shared" ref="U31:U40" si="34">IF(E$43=0,0,ABS(E31-E$41)/E$43)</f>
        <v>1.6833814046565718</v>
      </c>
      <c r="V31" s="32">
        <f t="shared" ref="V31:V40" si="35">IF(F$43=0,0,ABS(F31-F$41)/F$43)</f>
        <v>0</v>
      </c>
      <c r="W31" s="32">
        <f t="shared" ref="W31:W40" si="36">IF(G$43=0,0,ABS(G31-G$41)/G$43)</f>
        <v>1.5819103422867038</v>
      </c>
      <c r="X31" s="32">
        <f t="shared" ref="X31:Y40" si="37">IF(H$43=0,0,ABS(H31-H$41)/H$43)</f>
        <v>0</v>
      </c>
      <c r="Y31" s="32">
        <f t="shared" si="37"/>
        <v>0</v>
      </c>
      <c r="AA31" s="6"/>
      <c r="AB31" s="15">
        <f>AB11</f>
        <v>39779</v>
      </c>
      <c r="AC31" s="30">
        <f t="shared" ref="AC31:AI40" si="38">IF(AC11=0,0,AC$15/AC11)</f>
        <v>0.5598430238127563</v>
      </c>
      <c r="AD31" s="30">
        <f t="shared" si="38"/>
        <v>0.50249811082436058</v>
      </c>
      <c r="AE31" s="30">
        <f>IF(AE11=0,0,AE$15/AE11)</f>
        <v>0.25749354821793258</v>
      </c>
      <c r="AF31" s="30">
        <f>IF(AF11=0,0,AF$15/AF11)</f>
        <v>0</v>
      </c>
      <c r="AG31" s="30">
        <f>IF(AG11=0,0,AG$15/AG11)</f>
        <v>0.62245264562424441</v>
      </c>
      <c r="AH31" s="30">
        <f t="shared" ref="AH31:AI31" si="39">IF(AH11=0,0,AH$15/AH11)</f>
        <v>0</v>
      </c>
      <c r="AI31" s="30">
        <f t="shared" si="39"/>
        <v>0</v>
      </c>
      <c r="AJ31" s="9"/>
      <c r="AK31" s="31">
        <f t="shared" ref="AK31:AK40" si="40">IF(AJ11=0,0,IF(AS31&lt;MaxStdDev,1,0))</f>
        <v>1</v>
      </c>
      <c r="AL31" s="31">
        <f t="shared" ref="AL31:AL40" si="41">IF(AJ11=0,0,IF(AT31&lt;MaxStdDev,1,0))</f>
        <v>0</v>
      </c>
      <c r="AM31" s="31">
        <f t="shared" ref="AM31:AM40" si="42">IF(AJ11=0,0,IF(AU31&lt;MaxStdDev,1,0))</f>
        <v>1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0</v>
      </c>
      <c r="AP31" s="31">
        <f t="shared" ref="AP31:AP40" si="45">IF(AJ11=0,0,IF(AX31&lt;MaxStdDev,1,0))</f>
        <v>1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0.71132090389800506</v>
      </c>
      <c r="AT31" s="32">
        <f t="shared" ref="AT31:AT40" si="48">IF(AD$43=0,0,ABS(AD31-AD$41)/AD$43)</f>
        <v>1.835332129353721</v>
      </c>
      <c r="AU31" s="32">
        <f t="shared" ref="AU31:AU40" si="49">IF(AE$43=0,0,ABS(AE31-AE$41)/AE$43)</f>
        <v>0.4025349855691136</v>
      </c>
      <c r="AV31" s="32">
        <f t="shared" ref="AV31:AV40" si="50">IF(AF$43=0,0,ABS(AF31-AF$41)/AF$43)</f>
        <v>0</v>
      </c>
      <c r="AW31" s="32">
        <f t="shared" ref="AW31:AW40" si="51">IF(AG$43=0,0,ABS(AG31-AG$41)/AG$43)</f>
        <v>2.0440255855758083</v>
      </c>
      <c r="AX31" s="32">
        <f t="shared" ref="AX31:AY40" si="52">IF(AH$43=0,0,ABS(AH31-AH$41)/AH$43)</f>
        <v>0</v>
      </c>
      <c r="AY31" s="32">
        <f t="shared" si="52"/>
        <v>0</v>
      </c>
      <c r="BA31" s="6"/>
      <c r="BB31" s="15">
        <f>BB11</f>
        <v>37952</v>
      </c>
      <c r="BC31" s="30">
        <f t="shared" ref="BC31:BI40" si="53">IF(BC11=0,0,BC$15/BC11)</f>
        <v>0.9481082981216653</v>
      </c>
      <c r="BD31" s="30">
        <f t="shared" si="53"/>
        <v>0.86748909675411434</v>
      </c>
      <c r="BE31" s="30">
        <f>IF(BE11=0,0,BE$15/BE11)</f>
        <v>0.46890457742701641</v>
      </c>
      <c r="BF31" s="30">
        <f>IF(BF11=0,0,BF$15/BF11)</f>
        <v>0</v>
      </c>
      <c r="BG31" s="30">
        <f>IF(BG11=0,0,BG$15/BG11)</f>
        <v>0.73277031101618995</v>
      </c>
      <c r="BH31" s="30">
        <f t="shared" ref="BH31:BI31" si="54">IF(BH11=0,0,BH$15/BH11)</f>
        <v>0</v>
      </c>
      <c r="BI31" s="30">
        <f t="shared" si="54"/>
        <v>0</v>
      </c>
      <c r="BJ31" s="9"/>
      <c r="BK31" s="31">
        <f t="shared" ref="BK31:BK40" si="55">IF(BJ11=0,0,IF(BS31&lt;MaxStdDev,1,0))</f>
        <v>1</v>
      </c>
      <c r="BL31" s="31">
        <f t="shared" ref="BL31:BL40" si="56">IF(BJ11=0,0,IF(BT31&lt;MaxStdDev,1,0))</f>
        <v>1</v>
      </c>
      <c r="BM31" s="31">
        <f t="shared" ref="BM31:BM40" si="57">IF(BJ11=0,0,IF(BU31&lt;MaxStdDev,1,0))</f>
        <v>0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0</v>
      </c>
      <c r="BP31" s="31">
        <f t="shared" ref="BP31:BP40" si="60">IF(BJ11=0,0,IF(BX31&lt;MaxStdDev,1,0))</f>
        <v>1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0.41901260927349315</v>
      </c>
      <c r="BT31" s="32">
        <f t="shared" ref="BT31:BT40" si="63">IF(BD$43=0,0,ABS(BD31-BD$41)/BD$43)</f>
        <v>0.92215543480914597</v>
      </c>
      <c r="BU31" s="32">
        <f t="shared" ref="BU31:BU40" si="64">IF(BE$43=0,0,ABS(BE31-BE$41)/BE$43)</f>
        <v>1.765176654137885</v>
      </c>
      <c r="BV31" s="32">
        <f t="shared" ref="BV31:BV40" si="65">IF(BF$43=0,0,ABS(BF31-BF$41)/BF$43)</f>
        <v>0</v>
      </c>
      <c r="BW31" s="32">
        <f t="shared" ref="BW31:BW40" si="66">IF(BG$43=0,0,ABS(BG31-BG$41)/BG$43)</f>
        <v>2.4206455407562242</v>
      </c>
      <c r="BX31" s="32">
        <f t="shared" ref="BX31:BY40" si="67">IF(BH$43=0,0,ABS(BH31-BH$41)/BH$43)</f>
        <v>0</v>
      </c>
      <c r="BY31" s="32">
        <f t="shared" si="67"/>
        <v>0</v>
      </c>
      <c r="CA31" s="6"/>
      <c r="CB31" s="15">
        <f>CB11</f>
        <v>35761</v>
      </c>
      <c r="CC31" s="30">
        <f t="shared" ref="CC31:CI40" si="68">IF(CC11=0,0,CC$15/CC11)</f>
        <v>1.0301394596947686</v>
      </c>
      <c r="CD31" s="30">
        <f t="shared" si="68"/>
        <v>0.87885231007436837</v>
      </c>
      <c r="CE31" s="30">
        <f>IF(CE11=0,0,CE$15/CE11)</f>
        <v>0.54531654637291471</v>
      </c>
      <c r="CF31" s="30">
        <f>IF(CF11=0,0,CF$15/CF11)</f>
        <v>0</v>
      </c>
      <c r="CG31" s="30">
        <f>IF(CG11=0,0,CG$15/CG11)</f>
        <v>0.81903777014103285</v>
      </c>
      <c r="CH31" s="30">
        <f t="shared" ref="CH31:CI31" si="69">IF(CH11=0,0,CH$15/CH11)</f>
        <v>0</v>
      </c>
      <c r="CI31" s="30">
        <f t="shared" si="69"/>
        <v>0</v>
      </c>
      <c r="CJ31" s="9"/>
      <c r="CK31" s="31">
        <f t="shared" ref="CK31:CK40" si="70">IF(CJ11=0,0,IF(CS31&lt;MaxStdDev,1,0))</f>
        <v>1</v>
      </c>
      <c r="CL31" s="31">
        <f t="shared" ref="CL31:CL40" si="71">IF(CJ11=0,0,IF(CT31&lt;MaxStdDev,1,0))</f>
        <v>1</v>
      </c>
      <c r="CM31" s="31">
        <f t="shared" ref="CM31:CM40" si="72">IF(CJ11=0,0,IF(CU31&lt;MaxStdDev,1,0))</f>
        <v>0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0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0.52342876349514234</v>
      </c>
      <c r="CT31" s="32">
        <f t="shared" ref="CT31:CT40" si="78">IF(CD$43=0,0,ABS(CD31-CD$41)/CD$43)</f>
        <v>0.31232978324598554</v>
      </c>
      <c r="CU31" s="32">
        <f t="shared" ref="CU31:CU40" si="79">IF(CE$43=0,0,ABS(CE31-CE$41)/CE$43)</f>
        <v>1.9304288357783945</v>
      </c>
      <c r="CV31" s="32">
        <f t="shared" ref="CV31:CV40" si="80">IF(CF$43=0,0,ABS(CF31-CF$41)/CF$43)</f>
        <v>0</v>
      </c>
      <c r="CW31" s="32">
        <f t="shared" ref="CW31:CW40" si="81">IF(CG$43=0,0,ABS(CG31-CG$41)/CG$43)</f>
        <v>2.3933236329994321</v>
      </c>
      <c r="CX31" s="32">
        <f t="shared" ref="CX31:CY40" si="82">IF(CH$43=0,0,ABS(CH31-CH$41)/CH$43)</f>
        <v>0</v>
      </c>
      <c r="CY31" s="32">
        <f t="shared" si="82"/>
        <v>0</v>
      </c>
    </row>
    <row r="32" spans="2:103" x14ac:dyDescent="0.25">
      <c r="B32" s="15">
        <f t="shared" ref="B32:B40" si="83">+B31+7</f>
        <v>41977</v>
      </c>
      <c r="C32" s="30">
        <f t="shared" si="23"/>
        <v>0.88701807236936558</v>
      </c>
      <c r="D32" s="30">
        <f t="shared" si="23"/>
        <v>0.80510529057456415</v>
      </c>
      <c r="E32" s="30">
        <f t="shared" si="23"/>
        <v>0.43296737858967471</v>
      </c>
      <c r="F32" s="30">
        <f t="shared" si="23"/>
        <v>0</v>
      </c>
      <c r="G32" s="30">
        <f t="shared" si="23"/>
        <v>0.57505130874300003</v>
      </c>
      <c r="H32" s="30">
        <f t="shared" si="24"/>
        <v>0</v>
      </c>
      <c r="I32" s="30">
        <f t="shared" si="24"/>
        <v>0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1</v>
      </c>
      <c r="S32" s="32">
        <f t="shared" si="32"/>
        <v>0.27779951662809221</v>
      </c>
      <c r="T32" s="32">
        <f t="shared" si="33"/>
        <v>0.38774361581702577</v>
      </c>
      <c r="U32" s="32">
        <f t="shared" si="34"/>
        <v>0.95186637664847196</v>
      </c>
      <c r="V32" s="32">
        <f t="shared" si="35"/>
        <v>0</v>
      </c>
      <c r="W32" s="32">
        <f t="shared" si="36"/>
        <v>0.84613672314976496</v>
      </c>
      <c r="X32" s="32">
        <f t="shared" si="37"/>
        <v>0</v>
      </c>
      <c r="Y32" s="32">
        <f t="shared" si="37"/>
        <v>0</v>
      </c>
      <c r="AA32" s="6"/>
      <c r="AB32" s="15">
        <f t="shared" ref="AB32:AB40" si="84">+AB31+7</f>
        <v>39786</v>
      </c>
      <c r="AC32" s="30">
        <f t="shared" si="38"/>
        <v>0.73123862585507504</v>
      </c>
      <c r="AD32" s="30">
        <f t="shared" si="38"/>
        <v>0.57652457538232804</v>
      </c>
      <c r="AE32" s="30">
        <f t="shared" si="38"/>
        <v>0.23659550965279783</v>
      </c>
      <c r="AF32" s="30">
        <f t="shared" si="38"/>
        <v>0</v>
      </c>
      <c r="AG32" s="30">
        <f t="shared" si="38"/>
        <v>0.28938930331731894</v>
      </c>
      <c r="AH32" s="30">
        <f t="shared" si="38"/>
        <v>0</v>
      </c>
      <c r="AI32" s="30">
        <f t="shared" si="38"/>
        <v>0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1</v>
      </c>
      <c r="AP32" s="31">
        <f t="shared" si="45"/>
        <v>1</v>
      </c>
      <c r="AQ32" s="31">
        <f t="shared" si="46"/>
        <v>1</v>
      </c>
      <c r="AS32" s="32">
        <f t="shared" si="47"/>
        <v>0.17843363250906943</v>
      </c>
      <c r="AT32" s="32">
        <f t="shared" si="48"/>
        <v>1.1022938611730857</v>
      </c>
      <c r="AU32" s="32">
        <f t="shared" si="49"/>
        <v>1.0903419007208812</v>
      </c>
      <c r="AV32" s="32">
        <f t="shared" si="50"/>
        <v>0</v>
      </c>
      <c r="AW32" s="32">
        <f t="shared" si="51"/>
        <v>0.65153577745419555</v>
      </c>
      <c r="AX32" s="32">
        <f t="shared" si="52"/>
        <v>0</v>
      </c>
      <c r="AY32" s="32">
        <f t="shared" si="52"/>
        <v>0</v>
      </c>
      <c r="BA32" s="6"/>
      <c r="BB32" s="15">
        <f t="shared" ref="BB32:BB40" si="85">+BB31+7</f>
        <v>37959</v>
      </c>
      <c r="BC32" s="30">
        <f t="shared" si="53"/>
        <v>0.91002863254094279</v>
      </c>
      <c r="BD32" s="30">
        <f t="shared" si="53"/>
        <v>0.81913061650084851</v>
      </c>
      <c r="BE32" s="30">
        <f t="shared" si="53"/>
        <v>0.360695887587209</v>
      </c>
      <c r="BF32" s="30">
        <f t="shared" si="53"/>
        <v>0</v>
      </c>
      <c r="BG32" s="30">
        <f t="shared" si="53"/>
        <v>0.28422230409990096</v>
      </c>
      <c r="BH32" s="30">
        <f t="shared" si="53"/>
        <v>0</v>
      </c>
      <c r="BI32" s="30">
        <f t="shared" si="53"/>
        <v>0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1</v>
      </c>
      <c r="BS32" s="32">
        <f t="shared" si="62"/>
        <v>0.30013914568695943</v>
      </c>
      <c r="BT32" s="32">
        <f t="shared" si="63"/>
        <v>0.15800228580856274</v>
      </c>
      <c r="BU32" s="32">
        <f t="shared" si="64"/>
        <v>2.1560704214271648E-3</v>
      </c>
      <c r="BV32" s="32">
        <f t="shared" si="65"/>
        <v>0</v>
      </c>
      <c r="BW32" s="32">
        <f t="shared" si="66"/>
        <v>8.6658485134953278E-2</v>
      </c>
      <c r="BX32" s="32">
        <f t="shared" si="67"/>
        <v>0</v>
      </c>
      <c r="BY32" s="32">
        <f t="shared" si="67"/>
        <v>0</v>
      </c>
      <c r="CA32" s="6"/>
      <c r="CB32" s="15">
        <f t="shared" ref="CB32:CB40" si="86">+CB31+7</f>
        <v>35768</v>
      </c>
      <c r="CC32" s="30">
        <f t="shared" si="68"/>
        <v>0.89638355156194227</v>
      </c>
      <c r="CD32" s="30">
        <f t="shared" si="68"/>
        <v>0.88893761342590105</v>
      </c>
      <c r="CE32" s="30">
        <f t="shared" si="68"/>
        <v>0.41921538727016244</v>
      </c>
      <c r="CF32" s="30">
        <f t="shared" si="68"/>
        <v>0</v>
      </c>
      <c r="CG32" s="30">
        <f t="shared" si="68"/>
        <v>0.2747588080699423</v>
      </c>
      <c r="CH32" s="30">
        <f t="shared" si="68"/>
        <v>0</v>
      </c>
      <c r="CI32" s="30">
        <f t="shared" si="68"/>
        <v>0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1</v>
      </c>
      <c r="CS32" s="32">
        <f t="shared" si="77"/>
        <v>0.13241092266767485</v>
      </c>
      <c r="CT32" s="32">
        <f t="shared" si="78"/>
        <v>0.47144932257867245</v>
      </c>
      <c r="CU32" s="32">
        <f t="shared" si="79"/>
        <v>0.55835589611010628</v>
      </c>
      <c r="CV32" s="32">
        <f t="shared" si="80"/>
        <v>0</v>
      </c>
      <c r="CW32" s="32">
        <f t="shared" si="81"/>
        <v>0.23721659641415102</v>
      </c>
      <c r="CX32" s="32">
        <f t="shared" si="82"/>
        <v>0</v>
      </c>
      <c r="CY32" s="32">
        <f t="shared" si="82"/>
        <v>0</v>
      </c>
    </row>
    <row r="33" spans="1:103" x14ac:dyDescent="0.25">
      <c r="B33" s="15">
        <f t="shared" si="83"/>
        <v>41984</v>
      </c>
      <c r="C33" s="30">
        <f t="shared" si="23"/>
        <v>0.95420420839982301</v>
      </c>
      <c r="D33" s="30">
        <f t="shared" si="23"/>
        <v>0.79811802620671346</v>
      </c>
      <c r="E33" s="30">
        <f t="shared" si="23"/>
        <v>0.36439555770902027</v>
      </c>
      <c r="F33" s="30">
        <f t="shared" si="23"/>
        <v>0</v>
      </c>
      <c r="G33" s="30">
        <f t="shared" si="23"/>
        <v>0.44265001716224067</v>
      </c>
      <c r="H33" s="30">
        <f t="shared" si="24"/>
        <v>0</v>
      </c>
      <c r="I33" s="30">
        <f t="shared" si="24"/>
        <v>0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0.47008914404203722</v>
      </c>
      <c r="T33" s="32">
        <f t="shared" si="33"/>
        <v>0.30987902387462252</v>
      </c>
      <c r="U33" s="32">
        <f t="shared" si="34"/>
        <v>0.3071513989361922</v>
      </c>
      <c r="V33" s="32">
        <f t="shared" si="35"/>
        <v>0</v>
      </c>
      <c r="W33" s="32">
        <f t="shared" si="36"/>
        <v>2.0469330784600604E-2</v>
      </c>
      <c r="X33" s="32">
        <f t="shared" si="37"/>
        <v>0</v>
      </c>
      <c r="Y33" s="32">
        <f t="shared" si="37"/>
        <v>0</v>
      </c>
      <c r="AA33" s="6"/>
      <c r="AB33" s="15">
        <f t="shared" si="84"/>
        <v>39793</v>
      </c>
      <c r="AC33" s="30">
        <f t="shared" si="38"/>
        <v>0.67508846650960419</v>
      </c>
      <c r="AD33" s="30">
        <f t="shared" si="38"/>
        <v>0.64872666441125393</v>
      </c>
      <c r="AE33" s="30">
        <f t="shared" si="38"/>
        <v>0.28564403796902654</v>
      </c>
      <c r="AF33" s="30">
        <f t="shared" si="38"/>
        <v>0</v>
      </c>
      <c r="AG33" s="30">
        <f t="shared" si="38"/>
        <v>0.33854573530092485</v>
      </c>
      <c r="AH33" s="30">
        <f t="shared" si="38"/>
        <v>0</v>
      </c>
      <c r="AI33" s="30">
        <f t="shared" si="38"/>
        <v>0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1</v>
      </c>
      <c r="AQ33" s="31">
        <f t="shared" si="46"/>
        <v>1</v>
      </c>
      <c r="AS33" s="32">
        <f t="shared" si="47"/>
        <v>0.35301048772075705</v>
      </c>
      <c r="AT33" s="32">
        <f t="shared" si="48"/>
        <v>0.38732125486493579</v>
      </c>
      <c r="AU33" s="32">
        <f t="shared" si="49"/>
        <v>0.52396830589356747</v>
      </c>
      <c r="AV33" s="32">
        <f t="shared" si="50"/>
        <v>0</v>
      </c>
      <c r="AW33" s="32">
        <f t="shared" si="51"/>
        <v>0.25370100560075387</v>
      </c>
      <c r="AX33" s="32">
        <f t="shared" si="52"/>
        <v>0</v>
      </c>
      <c r="AY33" s="32">
        <f t="shared" si="52"/>
        <v>0</v>
      </c>
      <c r="BA33" s="6"/>
      <c r="BB33" s="15">
        <f t="shared" si="85"/>
        <v>37966</v>
      </c>
      <c r="BC33" s="30">
        <f t="shared" si="53"/>
        <v>1.0210549905730344</v>
      </c>
      <c r="BD33" s="30">
        <f t="shared" si="53"/>
        <v>0.80324788219362853</v>
      </c>
      <c r="BE33" s="30">
        <f t="shared" si="53"/>
        <v>0.3577401878741221</v>
      </c>
      <c r="BF33" s="30">
        <f t="shared" si="53"/>
        <v>0</v>
      </c>
      <c r="BG33" s="30">
        <f t="shared" si="53"/>
        <v>0.29416394365657583</v>
      </c>
      <c r="BH33" s="30">
        <f t="shared" si="53"/>
        <v>0</v>
      </c>
      <c r="BI33" s="30">
        <f t="shared" si="53"/>
        <v>0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1</v>
      </c>
      <c r="BP33" s="31">
        <f t="shared" si="60"/>
        <v>1</v>
      </c>
      <c r="BQ33" s="31">
        <f t="shared" si="61"/>
        <v>1</v>
      </c>
      <c r="BS33" s="32">
        <f t="shared" si="62"/>
        <v>0.64673062771286016</v>
      </c>
      <c r="BT33" s="32">
        <f t="shared" si="63"/>
        <v>9.297420005364751E-2</v>
      </c>
      <c r="BU33" s="32">
        <f t="shared" si="64"/>
        <v>4.60005003786755E-2</v>
      </c>
      <c r="BV33" s="32">
        <f t="shared" si="65"/>
        <v>0</v>
      </c>
      <c r="BW33" s="32">
        <f t="shared" si="66"/>
        <v>3.1086478348482629E-2</v>
      </c>
      <c r="BX33" s="32">
        <f t="shared" si="67"/>
        <v>0</v>
      </c>
      <c r="BY33" s="32">
        <f t="shared" si="67"/>
        <v>0</v>
      </c>
      <c r="CA33" s="6"/>
      <c r="CB33" s="15">
        <f t="shared" si="86"/>
        <v>35775</v>
      </c>
      <c r="CC33" s="30">
        <f t="shared" si="68"/>
        <v>1.0835991922406838</v>
      </c>
      <c r="CD33" s="30">
        <f t="shared" si="68"/>
        <v>0.95036134804246564</v>
      </c>
      <c r="CE33" s="30">
        <f t="shared" si="68"/>
        <v>0.43926958000010585</v>
      </c>
      <c r="CF33" s="30">
        <f t="shared" si="68"/>
        <v>0</v>
      </c>
      <c r="CG33" s="30">
        <f t="shared" si="68"/>
        <v>0.26737920963546125</v>
      </c>
      <c r="CH33" s="30">
        <f t="shared" si="68"/>
        <v>0</v>
      </c>
      <c r="CI33" s="30">
        <f t="shared" si="68"/>
        <v>0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0.67971127454922764</v>
      </c>
      <c r="CT33" s="32">
        <f t="shared" si="78"/>
        <v>1.4405541690675627</v>
      </c>
      <c r="CU33" s="32">
        <f t="shared" si="79"/>
        <v>0.16255803801140792</v>
      </c>
      <c r="CV33" s="32">
        <f t="shared" si="80"/>
        <v>0</v>
      </c>
      <c r="CW33" s="32">
        <f t="shared" si="81"/>
        <v>0.27288273806502816</v>
      </c>
      <c r="CX33" s="32">
        <f t="shared" si="82"/>
        <v>0</v>
      </c>
      <c r="CY33" s="32">
        <f t="shared" si="82"/>
        <v>0</v>
      </c>
    </row>
    <row r="34" spans="1:103" x14ac:dyDescent="0.25">
      <c r="B34" s="15">
        <f t="shared" si="83"/>
        <v>41991</v>
      </c>
      <c r="C34" s="30">
        <f t="shared" si="23"/>
        <v>0.79411138507238022</v>
      </c>
      <c r="D34" s="30">
        <f t="shared" si="23"/>
        <v>0.63264749579167523</v>
      </c>
      <c r="E34" s="30">
        <f t="shared" si="23"/>
        <v>0.30449049685370727</v>
      </c>
      <c r="F34" s="30">
        <f t="shared" si="23"/>
        <v>0</v>
      </c>
      <c r="G34" s="30">
        <f t="shared" si="23"/>
        <v>0.17278581891031983</v>
      </c>
      <c r="H34" s="30">
        <f t="shared" si="24"/>
        <v>0</v>
      </c>
      <c r="I34" s="30">
        <f t="shared" si="24"/>
        <v>0</v>
      </c>
      <c r="J34" s="9"/>
      <c r="K34" s="31">
        <f t="shared" si="25"/>
        <v>1</v>
      </c>
      <c r="L34" s="31">
        <f t="shared" si="26"/>
        <v>0</v>
      </c>
      <c r="M34" s="31">
        <f t="shared" si="27"/>
        <v>1</v>
      </c>
      <c r="N34" s="31">
        <f t="shared" si="28"/>
        <v>1</v>
      </c>
      <c r="O34" s="31">
        <f t="shared" si="29"/>
        <v>0</v>
      </c>
      <c r="P34" s="31">
        <f t="shared" si="30"/>
        <v>1</v>
      </c>
      <c r="Q34" s="31">
        <f t="shared" si="31"/>
        <v>1</v>
      </c>
      <c r="S34" s="32">
        <f t="shared" si="32"/>
        <v>1.1896558962801056E-2</v>
      </c>
      <c r="T34" s="32">
        <f t="shared" si="33"/>
        <v>1.5340894666468317</v>
      </c>
      <c r="U34" s="32">
        <f t="shared" si="34"/>
        <v>1.4070425130366508</v>
      </c>
      <c r="V34" s="32">
        <f t="shared" si="35"/>
        <v>0</v>
      </c>
      <c r="W34" s="32">
        <f t="shared" si="36"/>
        <v>1.6624301802633661</v>
      </c>
      <c r="X34" s="32">
        <f t="shared" si="37"/>
        <v>0</v>
      </c>
      <c r="Y34" s="32">
        <f t="shared" si="37"/>
        <v>0</v>
      </c>
      <c r="AA34" s="6"/>
      <c r="AB34" s="15">
        <f t="shared" si="84"/>
        <v>39800</v>
      </c>
      <c r="AC34" s="30">
        <f t="shared" si="38"/>
        <v>0.97499043065477486</v>
      </c>
      <c r="AD34" s="30">
        <f t="shared" si="38"/>
        <v>0.60028242348329486</v>
      </c>
      <c r="AE34" s="30">
        <f t="shared" si="38"/>
        <v>0.26873561817429725</v>
      </c>
      <c r="AF34" s="30">
        <f t="shared" si="38"/>
        <v>0</v>
      </c>
      <c r="AG34" s="30">
        <f t="shared" si="38"/>
        <v>0.21717235857534312</v>
      </c>
      <c r="AH34" s="30">
        <f t="shared" si="38"/>
        <v>0</v>
      </c>
      <c r="AI34" s="30">
        <f t="shared" si="38"/>
        <v>0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1</v>
      </c>
      <c r="AQ34" s="31">
        <f t="shared" si="46"/>
        <v>1</v>
      </c>
      <c r="AS34" s="32">
        <f t="shared" si="47"/>
        <v>0.57941681760790154</v>
      </c>
      <c r="AT34" s="32">
        <f t="shared" si="48"/>
        <v>0.86703459367161084</v>
      </c>
      <c r="AU34" s="32">
        <f t="shared" si="49"/>
        <v>3.2530239309918656E-2</v>
      </c>
      <c r="AV34" s="32">
        <f t="shared" si="50"/>
        <v>0</v>
      </c>
      <c r="AW34" s="32">
        <f t="shared" si="51"/>
        <v>1.2360047996354309</v>
      </c>
      <c r="AX34" s="32">
        <f t="shared" si="52"/>
        <v>0</v>
      </c>
      <c r="AY34" s="32">
        <f t="shared" si="52"/>
        <v>0</v>
      </c>
      <c r="BA34" s="6"/>
      <c r="BB34" s="15">
        <f t="shared" si="85"/>
        <v>37973</v>
      </c>
      <c r="BC34" s="30">
        <f t="shared" si="53"/>
        <v>0.82292478851469419</v>
      </c>
      <c r="BD34" s="30">
        <f t="shared" si="53"/>
        <v>0.76089674200342505</v>
      </c>
      <c r="BE34" s="30">
        <f t="shared" si="53"/>
        <v>0.35887912588060705</v>
      </c>
      <c r="BF34" s="30">
        <f t="shared" si="53"/>
        <v>0</v>
      </c>
      <c r="BG34" s="30">
        <f t="shared" si="53"/>
        <v>0.21716481152782555</v>
      </c>
      <c r="BH34" s="30">
        <f t="shared" si="53"/>
        <v>0</v>
      </c>
      <c r="BI34" s="30">
        <f t="shared" si="53"/>
        <v>0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1</v>
      </c>
      <c r="BQ34" s="31">
        <f t="shared" si="61"/>
        <v>1</v>
      </c>
      <c r="BS34" s="32">
        <f t="shared" si="62"/>
        <v>2.8226683400442817E-2</v>
      </c>
      <c r="BT34" s="32">
        <f t="shared" si="63"/>
        <v>0.76220030001826677</v>
      </c>
      <c r="BU34" s="32">
        <f t="shared" si="64"/>
        <v>2.7444031836430165E-2</v>
      </c>
      <c r="BV34" s="32">
        <f t="shared" si="65"/>
        <v>0</v>
      </c>
      <c r="BW34" s="32">
        <f t="shared" si="66"/>
        <v>0.46149800844044997</v>
      </c>
      <c r="BX34" s="32">
        <f t="shared" si="67"/>
        <v>0</v>
      </c>
      <c r="BY34" s="32">
        <f t="shared" si="67"/>
        <v>0</v>
      </c>
      <c r="CA34" s="6"/>
      <c r="CB34" s="15">
        <f t="shared" si="86"/>
        <v>35782</v>
      </c>
      <c r="CC34" s="30">
        <f t="shared" si="68"/>
        <v>0.88198653056027188</v>
      </c>
      <c r="CD34" s="30">
        <f t="shared" si="68"/>
        <v>0.8094466319352982</v>
      </c>
      <c r="CE34" s="30">
        <f t="shared" si="68"/>
        <v>0.42916622341243738</v>
      </c>
      <c r="CF34" s="30">
        <f t="shared" si="68"/>
        <v>0</v>
      </c>
      <c r="CG34" s="30">
        <f t="shared" si="68"/>
        <v>0.19521741975849624</v>
      </c>
      <c r="CH34" s="30">
        <f t="shared" si="68"/>
        <v>0</v>
      </c>
      <c r="CI34" s="30">
        <f t="shared" si="68"/>
        <v>0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9.0323121500563097E-2</v>
      </c>
      <c r="CT34" s="32">
        <f t="shared" si="78"/>
        <v>0.78270912114980906</v>
      </c>
      <c r="CU34" s="32">
        <f t="shared" si="79"/>
        <v>0.36196207041784434</v>
      </c>
      <c r="CV34" s="32">
        <f t="shared" si="80"/>
        <v>0</v>
      </c>
      <c r="CW34" s="32">
        <f t="shared" si="81"/>
        <v>0.62164597259374499</v>
      </c>
      <c r="CX34" s="32">
        <f t="shared" si="82"/>
        <v>0</v>
      </c>
      <c r="CY34" s="32">
        <f t="shared" si="82"/>
        <v>0</v>
      </c>
    </row>
    <row r="35" spans="1:103" x14ac:dyDescent="0.25">
      <c r="B35" s="18">
        <f t="shared" si="83"/>
        <v>41998</v>
      </c>
      <c r="C35" s="33">
        <f t="shared" si="23"/>
        <v>1</v>
      </c>
      <c r="D35" s="33">
        <f t="shared" si="23"/>
        <v>1</v>
      </c>
      <c r="E35" s="33">
        <f t="shared" si="23"/>
        <v>1</v>
      </c>
      <c r="F35" s="33">
        <f t="shared" si="23"/>
        <v>0</v>
      </c>
      <c r="G35" s="33">
        <f t="shared" si="23"/>
        <v>1</v>
      </c>
      <c r="H35" s="33">
        <f t="shared" si="24"/>
        <v>0</v>
      </c>
      <c r="I35" s="33">
        <f t="shared" si="24"/>
        <v>0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0.601158680470396</v>
      </c>
      <c r="T35" s="35">
        <f t="shared" si="33"/>
        <v>2.559608915628607</v>
      </c>
      <c r="U35" s="35">
        <f t="shared" si="34"/>
        <v>11.362908996246986</v>
      </c>
      <c r="V35" s="35">
        <f t="shared" si="35"/>
        <v>0</v>
      </c>
      <c r="W35" s="35">
        <f t="shared" si="36"/>
        <v>3.496158287215418</v>
      </c>
      <c r="X35" s="35">
        <f t="shared" si="37"/>
        <v>0</v>
      </c>
      <c r="Y35" s="35">
        <f t="shared" si="37"/>
        <v>0</v>
      </c>
      <c r="Z35" s="21"/>
      <c r="AA35" s="6"/>
      <c r="AB35" s="18">
        <f t="shared" si="84"/>
        <v>39807</v>
      </c>
      <c r="AC35" s="33">
        <f t="shared" si="38"/>
        <v>1</v>
      </c>
      <c r="AD35" s="33">
        <f t="shared" si="38"/>
        <v>1</v>
      </c>
      <c r="AE35" s="33">
        <f t="shared" si="38"/>
        <v>1</v>
      </c>
      <c r="AF35" s="33">
        <f t="shared" si="38"/>
        <v>0</v>
      </c>
      <c r="AG35" s="33">
        <f t="shared" si="38"/>
        <v>1</v>
      </c>
      <c r="AH35" s="33">
        <f t="shared" si="38"/>
        <v>0</v>
      </c>
      <c r="AI35" s="33">
        <f t="shared" si="38"/>
        <v>0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0.65717424550093928</v>
      </c>
      <c r="AT35" s="35">
        <f t="shared" si="48"/>
        <v>3.091121206430417</v>
      </c>
      <c r="AU35" s="35">
        <f t="shared" si="49"/>
        <v>24.035216456450748</v>
      </c>
      <c r="AV35" s="35">
        <f t="shared" si="50"/>
        <v>0</v>
      </c>
      <c r="AW35" s="35">
        <f t="shared" si="51"/>
        <v>5.0996067075344289</v>
      </c>
      <c r="AX35" s="35">
        <f t="shared" si="52"/>
        <v>0</v>
      </c>
      <c r="AY35" s="35">
        <f t="shared" si="52"/>
        <v>0</v>
      </c>
      <c r="AZ35" s="21"/>
      <c r="BA35" s="6"/>
      <c r="BB35" s="18">
        <f t="shared" si="85"/>
        <v>37980</v>
      </c>
      <c r="BC35" s="33">
        <f t="shared" si="53"/>
        <v>1</v>
      </c>
      <c r="BD35" s="33">
        <f t="shared" si="53"/>
        <v>1</v>
      </c>
      <c r="BE35" s="33">
        <f t="shared" si="53"/>
        <v>1</v>
      </c>
      <c r="BF35" s="33">
        <f t="shared" si="53"/>
        <v>0</v>
      </c>
      <c r="BG35" s="33">
        <f t="shared" si="53"/>
        <v>1</v>
      </c>
      <c r="BH35" s="33">
        <f t="shared" si="53"/>
        <v>0</v>
      </c>
      <c r="BI35" s="33">
        <f t="shared" si="53"/>
        <v>0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0.58100316879143843</v>
      </c>
      <c r="BT35" s="35">
        <f t="shared" si="63"/>
        <v>3.0160720232117924</v>
      </c>
      <c r="BU35" s="35">
        <f t="shared" si="64"/>
        <v>10.418198544523126</v>
      </c>
      <c r="BV35" s="35">
        <f t="shared" si="65"/>
        <v>0</v>
      </c>
      <c r="BW35" s="35">
        <f t="shared" si="66"/>
        <v>3.9144122384015865</v>
      </c>
      <c r="BX35" s="35">
        <f t="shared" si="67"/>
        <v>0</v>
      </c>
      <c r="BY35" s="35">
        <f t="shared" si="67"/>
        <v>0</v>
      </c>
      <c r="BZ35" s="21"/>
      <c r="CA35" s="6"/>
      <c r="CB35" s="18">
        <f t="shared" si="86"/>
        <v>35789</v>
      </c>
      <c r="CC35" s="33">
        <f t="shared" si="68"/>
        <v>1</v>
      </c>
      <c r="CD35" s="33">
        <f t="shared" si="68"/>
        <v>1</v>
      </c>
      <c r="CE35" s="33">
        <f t="shared" si="68"/>
        <v>1</v>
      </c>
      <c r="CF35" s="33">
        <f t="shared" si="68"/>
        <v>0</v>
      </c>
      <c r="CG35" s="33">
        <f t="shared" si="68"/>
        <v>1</v>
      </c>
      <c r="CH35" s="33">
        <f t="shared" si="68"/>
        <v>0</v>
      </c>
      <c r="CI35" s="33">
        <f t="shared" si="68"/>
        <v>0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0.43532000913752744</v>
      </c>
      <c r="CT35" s="35">
        <f t="shared" si="78"/>
        <v>2.2237214330822934</v>
      </c>
      <c r="CU35" s="35">
        <f t="shared" si="79"/>
        <v>10.904249895641472</v>
      </c>
      <c r="CV35" s="35">
        <f t="shared" si="80"/>
        <v>0</v>
      </c>
      <c r="CW35" s="35">
        <f t="shared" si="81"/>
        <v>3.2679273910374382</v>
      </c>
      <c r="CX35" s="35">
        <f t="shared" si="82"/>
        <v>0</v>
      </c>
      <c r="CY35" s="35">
        <f t="shared" si="82"/>
        <v>0</v>
      </c>
    </row>
    <row r="36" spans="1:103" x14ac:dyDescent="0.25">
      <c r="B36" s="15">
        <f t="shared" si="83"/>
        <v>42005</v>
      </c>
      <c r="C36" s="30">
        <f t="shared" si="23"/>
        <v>1.4528049809444146</v>
      </c>
      <c r="D36" s="30">
        <f t="shared" si="23"/>
        <v>1.27783832025208</v>
      </c>
      <c r="E36" s="30">
        <f t="shared" si="23"/>
        <v>0.51233924124660335</v>
      </c>
      <c r="F36" s="30">
        <f t="shared" si="23"/>
        <v>0</v>
      </c>
      <c r="G36" s="30">
        <f t="shared" si="23"/>
        <v>0.65688403477335955</v>
      </c>
      <c r="H36" s="30">
        <f t="shared" si="24"/>
        <v>0</v>
      </c>
      <c r="I36" s="30">
        <f t="shared" si="24"/>
        <v>0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1.8971061217328125</v>
      </c>
      <c r="T36" s="32">
        <f t="shared" si="33"/>
        <v>5.6557802200851457</v>
      </c>
      <c r="U36" s="32">
        <f t="shared" si="34"/>
        <v>2.4091790844481027</v>
      </c>
      <c r="V36" s="32">
        <f t="shared" si="35"/>
        <v>0</v>
      </c>
      <c r="W36" s="32">
        <f t="shared" si="36"/>
        <v>1.3564535992537037</v>
      </c>
      <c r="X36" s="32">
        <f t="shared" si="37"/>
        <v>0</v>
      </c>
      <c r="Y36" s="32">
        <f t="shared" si="37"/>
        <v>0</v>
      </c>
      <c r="AA36" s="6"/>
      <c r="AB36" s="15">
        <f t="shared" si="84"/>
        <v>39814</v>
      </c>
      <c r="AC36" s="30">
        <f t="shared" si="38"/>
        <v>1.4152349140745544</v>
      </c>
      <c r="AD36" s="30">
        <f t="shared" si="38"/>
        <v>1.0424049027746431</v>
      </c>
      <c r="AE36" s="30">
        <f t="shared" si="38"/>
        <v>0.33196392494423066</v>
      </c>
      <c r="AF36" s="30">
        <f t="shared" si="38"/>
        <v>0</v>
      </c>
      <c r="AG36" s="30">
        <f t="shared" si="38"/>
        <v>0.49200679743713566</v>
      </c>
      <c r="AH36" s="30">
        <f t="shared" si="38"/>
        <v>0</v>
      </c>
      <c r="AI36" s="30">
        <f t="shared" si="38"/>
        <v>0</v>
      </c>
      <c r="AJ36" s="9"/>
      <c r="AK36" s="31">
        <f t="shared" si="40"/>
        <v>0</v>
      </c>
      <c r="AL36" s="31">
        <f t="shared" si="41"/>
        <v>0</v>
      </c>
      <c r="AM36" s="31">
        <f t="shared" si="42"/>
        <v>0</v>
      </c>
      <c r="AN36" s="31">
        <f t="shared" si="43"/>
        <v>1</v>
      </c>
      <c r="AO36" s="31">
        <f t="shared" si="44"/>
        <v>1</v>
      </c>
      <c r="AP36" s="31">
        <f t="shared" si="45"/>
        <v>1</v>
      </c>
      <c r="AQ36" s="31">
        <f t="shared" si="46"/>
        <v>1</v>
      </c>
      <c r="AS36" s="32">
        <f t="shared" si="47"/>
        <v>1.9481840363587846</v>
      </c>
      <c r="AT36" s="32">
        <f t="shared" si="48"/>
        <v>3.5110307168724773</v>
      </c>
      <c r="AU36" s="32">
        <f t="shared" si="49"/>
        <v>2.0484720755318286</v>
      </c>
      <c r="AV36" s="32">
        <f t="shared" si="50"/>
        <v>0</v>
      </c>
      <c r="AW36" s="32">
        <f t="shared" si="51"/>
        <v>0.98829610809756463</v>
      </c>
      <c r="AX36" s="32">
        <f t="shared" si="52"/>
        <v>0</v>
      </c>
      <c r="AY36" s="32">
        <f t="shared" si="52"/>
        <v>0</v>
      </c>
      <c r="BA36" s="6"/>
      <c r="BB36" s="15">
        <f t="shared" si="85"/>
        <v>37987</v>
      </c>
      <c r="BC36" s="30">
        <f t="shared" si="53"/>
        <v>1.1731489469197174</v>
      </c>
      <c r="BD36" s="30">
        <f t="shared" si="53"/>
        <v>1.1555096774614608</v>
      </c>
      <c r="BE36" s="30">
        <f t="shared" si="53"/>
        <v>0.50256523777254891</v>
      </c>
      <c r="BF36" s="30">
        <f t="shared" si="53"/>
        <v>0</v>
      </c>
      <c r="BG36" s="30">
        <f t="shared" si="53"/>
        <v>0.31157630655348917</v>
      </c>
      <c r="BH36" s="30">
        <f t="shared" si="53"/>
        <v>0</v>
      </c>
      <c r="BI36" s="30">
        <f t="shared" si="53"/>
        <v>0</v>
      </c>
      <c r="BJ36" s="9"/>
      <c r="BK36" s="31">
        <f t="shared" si="55"/>
        <v>1</v>
      </c>
      <c r="BL36" s="31">
        <f t="shared" si="56"/>
        <v>0</v>
      </c>
      <c r="BM36" s="31">
        <f t="shared" si="57"/>
        <v>0</v>
      </c>
      <c r="BN36" s="31">
        <f t="shared" si="58"/>
        <v>1</v>
      </c>
      <c r="BO36" s="31">
        <f t="shared" si="59"/>
        <v>1</v>
      </c>
      <c r="BP36" s="31">
        <f t="shared" si="60"/>
        <v>1</v>
      </c>
      <c r="BQ36" s="31">
        <f t="shared" si="61"/>
        <v>1</v>
      </c>
      <c r="BS36" s="32">
        <f t="shared" si="62"/>
        <v>1.1215230164008025</v>
      </c>
      <c r="BT36" s="32">
        <f t="shared" si="63"/>
        <v>5.473411648234749</v>
      </c>
      <c r="BU36" s="32">
        <f t="shared" si="64"/>
        <v>2.3136024519043668</v>
      </c>
      <c r="BV36" s="32">
        <f t="shared" si="65"/>
        <v>0</v>
      </c>
      <c r="BW36" s="32">
        <f t="shared" si="66"/>
        <v>6.6245550594980565E-2</v>
      </c>
      <c r="BX36" s="32">
        <f t="shared" si="67"/>
        <v>0</v>
      </c>
      <c r="BY36" s="32">
        <f t="shared" si="67"/>
        <v>0</v>
      </c>
      <c r="CA36" s="6"/>
      <c r="CB36" s="15">
        <f t="shared" si="86"/>
        <v>35796</v>
      </c>
      <c r="CC36" s="30">
        <f t="shared" si="68"/>
        <v>1.1976792612928138</v>
      </c>
      <c r="CD36" s="30">
        <f t="shared" si="68"/>
        <v>1.0252633845376775</v>
      </c>
      <c r="CE36" s="30">
        <f t="shared" si="68"/>
        <v>0.56334030642801869</v>
      </c>
      <c r="CF36" s="30">
        <f t="shared" si="68"/>
        <v>0</v>
      </c>
      <c r="CG36" s="30">
        <f t="shared" si="68"/>
        <v>0.42287278790159749</v>
      </c>
      <c r="CH36" s="30">
        <f t="shared" si="68"/>
        <v>0</v>
      </c>
      <c r="CI36" s="30">
        <f t="shared" si="68"/>
        <v>0</v>
      </c>
      <c r="CJ36" s="9"/>
      <c r="CK36" s="31">
        <f t="shared" si="70"/>
        <v>1</v>
      </c>
      <c r="CL36" s="31">
        <f t="shared" si="71"/>
        <v>0</v>
      </c>
      <c r="CM36" s="31">
        <f t="shared" si="72"/>
        <v>0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1.0132093824452535</v>
      </c>
      <c r="CT36" s="32">
        <f t="shared" si="78"/>
        <v>2.6223111402534576</v>
      </c>
      <c r="CU36" s="32">
        <f t="shared" si="79"/>
        <v>2.2861532332029508</v>
      </c>
      <c r="CV36" s="32">
        <f t="shared" si="80"/>
        <v>0</v>
      </c>
      <c r="CW36" s="32">
        <f t="shared" si="81"/>
        <v>0.47862915482183233</v>
      </c>
      <c r="CX36" s="32">
        <f t="shared" si="82"/>
        <v>0</v>
      </c>
      <c r="CY36" s="32">
        <f t="shared" si="82"/>
        <v>0</v>
      </c>
    </row>
    <row r="37" spans="1:103" x14ac:dyDescent="0.25">
      <c r="B37" s="15">
        <f t="shared" si="83"/>
        <v>42012</v>
      </c>
      <c r="C37" s="30">
        <f t="shared" si="23"/>
        <v>0.92345339179211705</v>
      </c>
      <c r="D37" s="30">
        <f t="shared" si="23"/>
        <v>0.70032674677839457</v>
      </c>
      <c r="E37" s="30">
        <f t="shared" si="23"/>
        <v>0.41871427734287142</v>
      </c>
      <c r="F37" s="30">
        <f t="shared" si="23"/>
        <v>0</v>
      </c>
      <c r="G37" s="30">
        <f t="shared" si="23"/>
        <v>0.56543845877980703</v>
      </c>
      <c r="H37" s="30">
        <f t="shared" si="24"/>
        <v>0</v>
      </c>
      <c r="I37" s="30">
        <f t="shared" si="24"/>
        <v>0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0.38207897680322228</v>
      </c>
      <c r="T37" s="32">
        <f t="shared" si="33"/>
        <v>0.779886250106821</v>
      </c>
      <c r="U37" s="32">
        <f t="shared" si="34"/>
        <v>0.69017130137600069</v>
      </c>
      <c r="V37" s="32">
        <f t="shared" si="35"/>
        <v>0</v>
      </c>
      <c r="W37" s="32">
        <f t="shared" si="36"/>
        <v>0.78619005142514753</v>
      </c>
      <c r="X37" s="32">
        <f t="shared" si="37"/>
        <v>0</v>
      </c>
      <c r="Y37" s="32">
        <f t="shared" si="37"/>
        <v>0</v>
      </c>
      <c r="AA37" s="6"/>
      <c r="AB37" s="15">
        <f t="shared" si="84"/>
        <v>39821</v>
      </c>
      <c r="AC37" s="30">
        <f t="shared" si="38"/>
        <v>0.89654592125180976</v>
      </c>
      <c r="AD37" s="30">
        <f t="shared" si="38"/>
        <v>0.72683943012023533</v>
      </c>
      <c r="AE37" s="30">
        <f t="shared" si="38"/>
        <v>0.31624576764003703</v>
      </c>
      <c r="AF37" s="30">
        <f t="shared" si="38"/>
        <v>0</v>
      </c>
      <c r="AG37" s="30">
        <f t="shared" si="38"/>
        <v>0.43190612087665553</v>
      </c>
      <c r="AH37" s="30">
        <f t="shared" si="38"/>
        <v>0</v>
      </c>
      <c r="AI37" s="30">
        <f t="shared" si="38"/>
        <v>0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0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0.33552444188131458</v>
      </c>
      <c r="AT37" s="32">
        <f t="shared" si="48"/>
        <v>0.38618112485864897</v>
      </c>
      <c r="AU37" s="32">
        <f t="shared" si="49"/>
        <v>1.5311480571282894</v>
      </c>
      <c r="AV37" s="32">
        <f t="shared" si="50"/>
        <v>0</v>
      </c>
      <c r="AW37" s="32">
        <f t="shared" si="51"/>
        <v>0.50188694488469499</v>
      </c>
      <c r="AX37" s="32">
        <f t="shared" si="52"/>
        <v>0</v>
      </c>
      <c r="AY37" s="32">
        <f t="shared" si="52"/>
        <v>0</v>
      </c>
      <c r="BA37" s="6"/>
      <c r="BB37" s="15">
        <f t="shared" si="85"/>
        <v>37994</v>
      </c>
      <c r="BC37" s="30">
        <f t="shared" si="53"/>
        <v>0.78339018029518326</v>
      </c>
      <c r="BD37" s="30">
        <f t="shared" si="53"/>
        <v>0.76233154771397127</v>
      </c>
      <c r="BE37" s="30">
        <f t="shared" si="53"/>
        <v>0.2961228059296277</v>
      </c>
      <c r="BF37" s="30">
        <f t="shared" si="53"/>
        <v>0</v>
      </c>
      <c r="BG37" s="30">
        <f t="shared" si="53"/>
        <v>0.20832431450619993</v>
      </c>
      <c r="BH37" s="30">
        <f t="shared" si="53"/>
        <v>0</v>
      </c>
      <c r="BI37" s="30">
        <f t="shared" si="53"/>
        <v>0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1</v>
      </c>
      <c r="BQ37" s="31">
        <f t="shared" si="61"/>
        <v>1</v>
      </c>
      <c r="BS37" s="32">
        <f t="shared" si="62"/>
        <v>9.5188681175895476E-2</v>
      </c>
      <c r="BT37" s="32">
        <f t="shared" si="63"/>
        <v>0.73952772436709402</v>
      </c>
      <c r="BU37" s="32">
        <f t="shared" si="64"/>
        <v>1.0499190659179383</v>
      </c>
      <c r="BV37" s="32">
        <f t="shared" si="65"/>
        <v>0</v>
      </c>
      <c r="BW37" s="32">
        <f t="shared" si="66"/>
        <v>0.51091482321037407</v>
      </c>
      <c r="BX37" s="32">
        <f t="shared" si="67"/>
        <v>0</v>
      </c>
      <c r="BY37" s="32">
        <f t="shared" si="67"/>
        <v>0</v>
      </c>
      <c r="CA37" s="6"/>
      <c r="CB37" s="15">
        <f t="shared" si="86"/>
        <v>35803</v>
      </c>
      <c r="CC37" s="30">
        <f t="shared" si="68"/>
        <v>0.84951594455172652</v>
      </c>
      <c r="CD37" s="30">
        <f t="shared" si="68"/>
        <v>0.82625494724816229</v>
      </c>
      <c r="CE37" s="30">
        <f t="shared" si="68"/>
        <v>0.39366160851094095</v>
      </c>
      <c r="CF37" s="30">
        <f t="shared" si="68"/>
        <v>0</v>
      </c>
      <c r="CG37" s="30">
        <f t="shared" si="68"/>
        <v>0.20778036210880338</v>
      </c>
      <c r="CH37" s="30">
        <f t="shared" si="68"/>
        <v>0</v>
      </c>
      <c r="CI37" s="30">
        <f t="shared" si="68"/>
        <v>0</v>
      </c>
      <c r="CJ37" s="9"/>
      <c r="CK37" s="31">
        <f t="shared" si="70"/>
        <v>1</v>
      </c>
      <c r="CL37" s="31">
        <f t="shared" si="71"/>
        <v>1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4.6003746552526073E-3</v>
      </c>
      <c r="CT37" s="32">
        <f t="shared" si="78"/>
        <v>0.51751815005868895</v>
      </c>
      <c r="CU37" s="32">
        <f t="shared" si="79"/>
        <v>1.0626958630899899</v>
      </c>
      <c r="CV37" s="32">
        <f t="shared" si="80"/>
        <v>0</v>
      </c>
      <c r="CW37" s="32">
        <f t="shared" si="81"/>
        <v>0.56092834881028131</v>
      </c>
      <c r="CX37" s="32">
        <f t="shared" si="82"/>
        <v>0</v>
      </c>
      <c r="CY37" s="32">
        <f t="shared" si="82"/>
        <v>0</v>
      </c>
    </row>
    <row r="38" spans="1:103" x14ac:dyDescent="0.25">
      <c r="B38" s="15">
        <f t="shared" si="83"/>
        <v>42019</v>
      </c>
      <c r="C38" s="30">
        <f t="shared" si="23"/>
        <v>0.97404463710404743</v>
      </c>
      <c r="D38" s="30">
        <f t="shared" si="23"/>
        <v>0.74062599933784679</v>
      </c>
      <c r="E38" s="30">
        <f t="shared" si="23"/>
        <v>0.34348407519587187</v>
      </c>
      <c r="F38" s="30">
        <f t="shared" si="23"/>
        <v>0</v>
      </c>
      <c r="G38" s="30">
        <f t="shared" si="23"/>
        <v>0.43635033240924626</v>
      </c>
      <c r="H38" s="30">
        <f t="shared" si="24"/>
        <v>0</v>
      </c>
      <c r="I38" s="30">
        <f t="shared" si="24"/>
        <v>0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1</v>
      </c>
      <c r="Q38" s="31">
        <f t="shared" si="31"/>
        <v>1</v>
      </c>
      <c r="S38" s="32">
        <f t="shared" si="32"/>
        <v>0.52687330917900466</v>
      </c>
      <c r="T38" s="32">
        <f t="shared" si="33"/>
        <v>0.33079992806018249</v>
      </c>
      <c r="U38" s="32">
        <f t="shared" si="34"/>
        <v>0.69109815519491891</v>
      </c>
      <c r="V38" s="32">
        <f t="shared" si="35"/>
        <v>0</v>
      </c>
      <c r="W38" s="32">
        <f t="shared" si="36"/>
        <v>1.8816118931385111E-2</v>
      </c>
      <c r="X38" s="32">
        <f t="shared" si="37"/>
        <v>0</v>
      </c>
      <c r="Y38" s="32">
        <f t="shared" si="37"/>
        <v>0</v>
      </c>
      <c r="AA38" s="6"/>
      <c r="AB38" s="15">
        <f t="shared" si="84"/>
        <v>39828</v>
      </c>
      <c r="AC38" s="30">
        <f t="shared" si="38"/>
        <v>0.93992467290568693</v>
      </c>
      <c r="AD38" s="30">
        <f t="shared" si="38"/>
        <v>0.75075168423144956</v>
      </c>
      <c r="AE38" s="30">
        <f t="shared" si="38"/>
        <v>0.27033779042700051</v>
      </c>
      <c r="AF38" s="30">
        <f t="shared" si="38"/>
        <v>0</v>
      </c>
      <c r="AG38" s="30">
        <f t="shared" si="38"/>
        <v>0.29540054645787633</v>
      </c>
      <c r="AH38" s="30">
        <f t="shared" si="38"/>
        <v>0</v>
      </c>
      <c r="AI38" s="30">
        <f t="shared" si="38"/>
        <v>0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1</v>
      </c>
      <c r="AS38" s="32">
        <f t="shared" si="47"/>
        <v>0.47039362364354781</v>
      </c>
      <c r="AT38" s="32">
        <f t="shared" si="48"/>
        <v>0.6229693795274065</v>
      </c>
      <c r="AU38" s="32">
        <f t="shared" si="49"/>
        <v>2.0201271890949963E-2</v>
      </c>
      <c r="AV38" s="32">
        <f t="shared" si="50"/>
        <v>0</v>
      </c>
      <c r="AW38" s="32">
        <f t="shared" si="51"/>
        <v>0.60288534765536883</v>
      </c>
      <c r="AX38" s="32">
        <f t="shared" si="52"/>
        <v>0</v>
      </c>
      <c r="AY38" s="32">
        <f t="shared" si="52"/>
        <v>0</v>
      </c>
      <c r="BA38" s="6"/>
      <c r="BB38" s="15">
        <f t="shared" si="85"/>
        <v>38001</v>
      </c>
      <c r="BC38" s="30">
        <f t="shared" si="53"/>
        <v>0.82577213714134856</v>
      </c>
      <c r="BD38" s="30">
        <f t="shared" si="53"/>
        <v>0.73847548247068728</v>
      </c>
      <c r="BE38" s="30">
        <f t="shared" si="53"/>
        <v>0.3361474610475389</v>
      </c>
      <c r="BF38" s="30">
        <f t="shared" si="53"/>
        <v>0</v>
      </c>
      <c r="BG38" s="30">
        <f t="shared" si="53"/>
        <v>0.20623102322397915</v>
      </c>
      <c r="BH38" s="30">
        <f t="shared" si="53"/>
        <v>0</v>
      </c>
      <c r="BI38" s="30">
        <f t="shared" si="53"/>
        <v>0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1</v>
      </c>
      <c r="BQ38" s="31">
        <f t="shared" si="61"/>
        <v>1</v>
      </c>
      <c r="BS38" s="32">
        <f t="shared" si="62"/>
        <v>3.7115264435149023E-2</v>
      </c>
      <c r="BT38" s="32">
        <f t="shared" si="63"/>
        <v>1.1164975398564405</v>
      </c>
      <c r="BU38" s="32">
        <f t="shared" si="64"/>
        <v>0.39780608928460698</v>
      </c>
      <c r="BV38" s="32">
        <f t="shared" si="65"/>
        <v>0</v>
      </c>
      <c r="BW38" s="32">
        <f t="shared" si="66"/>
        <v>0.52261595124649651</v>
      </c>
      <c r="BX38" s="32">
        <f t="shared" si="67"/>
        <v>0</v>
      </c>
      <c r="BY38" s="32">
        <f t="shared" si="67"/>
        <v>0</v>
      </c>
      <c r="CA38" s="6"/>
      <c r="CB38" s="15">
        <f t="shared" si="86"/>
        <v>35810</v>
      </c>
      <c r="CC38" s="30">
        <f t="shared" si="68"/>
        <v>0.75912137327255613</v>
      </c>
      <c r="CD38" s="30">
        <f t="shared" si="68"/>
        <v>0.79778892133035106</v>
      </c>
      <c r="CE38" s="30">
        <f t="shared" si="68"/>
        <v>0.43818194347410938</v>
      </c>
      <c r="CF38" s="30">
        <f t="shared" si="68"/>
        <v>0</v>
      </c>
      <c r="CG38" s="30">
        <f t="shared" si="68"/>
        <v>0.23139626922273562</v>
      </c>
      <c r="CH38" s="30">
        <f t="shared" si="68"/>
        <v>0</v>
      </c>
      <c r="CI38" s="30">
        <f t="shared" si="68"/>
        <v>0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1</v>
      </c>
      <c r="CQ38" s="31">
        <f t="shared" si="76"/>
        <v>1</v>
      </c>
      <c r="CS38" s="32">
        <f t="shared" si="77"/>
        <v>0.26885703873476052</v>
      </c>
      <c r="CT38" s="32">
        <f t="shared" si="78"/>
        <v>0.96663710789212798</v>
      </c>
      <c r="CU38" s="32">
        <f t="shared" si="79"/>
        <v>0.18402408320087826</v>
      </c>
      <c r="CV38" s="32">
        <f t="shared" si="80"/>
        <v>0</v>
      </c>
      <c r="CW38" s="32">
        <f t="shared" si="81"/>
        <v>0.4467909339065263</v>
      </c>
      <c r="CX38" s="32">
        <f t="shared" si="82"/>
        <v>0</v>
      </c>
      <c r="CY38" s="32">
        <f t="shared" si="82"/>
        <v>0</v>
      </c>
    </row>
    <row r="39" spans="1:103" x14ac:dyDescent="0.25">
      <c r="B39" s="15">
        <f t="shared" si="83"/>
        <v>42026</v>
      </c>
      <c r="C39" s="30">
        <f t="shared" si="23"/>
        <v>0</v>
      </c>
      <c r="D39" s="30">
        <f t="shared" si="23"/>
        <v>0.7738504615873224</v>
      </c>
      <c r="E39" s="30">
        <f t="shared" si="23"/>
        <v>0.42282907914028267</v>
      </c>
      <c r="F39" s="30">
        <f t="shared" si="23"/>
        <v>0</v>
      </c>
      <c r="G39" s="30">
        <f t="shared" si="23"/>
        <v>0.5372911426552156</v>
      </c>
      <c r="H39" s="30">
        <f t="shared" si="24"/>
        <v>0</v>
      </c>
      <c r="I39" s="30">
        <f t="shared" si="24"/>
        <v>0</v>
      </c>
      <c r="J39" s="9"/>
      <c r="K39" s="31">
        <f t="shared" si="25"/>
        <v>0</v>
      </c>
      <c r="L39" s="31">
        <f t="shared" si="26"/>
        <v>1</v>
      </c>
      <c r="M39" s="31">
        <f t="shared" si="27"/>
        <v>1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2.2608845739113494</v>
      </c>
      <c r="T39" s="32">
        <f t="shared" si="33"/>
        <v>3.9446431511435488E-2</v>
      </c>
      <c r="U39" s="32">
        <f t="shared" si="34"/>
        <v>0.76572141131059124</v>
      </c>
      <c r="V39" s="32">
        <f t="shared" si="35"/>
        <v>0</v>
      </c>
      <c r="W39" s="32">
        <f t="shared" si="36"/>
        <v>0.61066063755614686</v>
      </c>
      <c r="X39" s="32">
        <f t="shared" si="37"/>
        <v>0</v>
      </c>
      <c r="Y39" s="32">
        <f t="shared" si="37"/>
        <v>0</v>
      </c>
      <c r="AA39" s="6"/>
      <c r="AB39" s="15">
        <f t="shared" si="84"/>
        <v>39835</v>
      </c>
      <c r="AC39" s="30">
        <f t="shared" si="38"/>
        <v>0</v>
      </c>
      <c r="AD39" s="30">
        <f t="shared" si="38"/>
        <v>0.5591661990519684</v>
      </c>
      <c r="AE39" s="30">
        <f t="shared" si="38"/>
        <v>0.22120013812755862</v>
      </c>
      <c r="AF39" s="30">
        <f t="shared" si="38"/>
        <v>0</v>
      </c>
      <c r="AG39" s="30">
        <f t="shared" si="38"/>
        <v>0.32091102712986347</v>
      </c>
      <c r="AH39" s="30">
        <f t="shared" si="38"/>
        <v>0</v>
      </c>
      <c r="AI39" s="30">
        <f t="shared" si="38"/>
        <v>0</v>
      </c>
      <c r="AJ39" s="9"/>
      <c r="AK39" s="31">
        <f t="shared" si="40"/>
        <v>0</v>
      </c>
      <c r="AL39" s="31">
        <f t="shared" si="41"/>
        <v>1</v>
      </c>
      <c r="AM39" s="31">
        <f t="shared" si="42"/>
        <v>0</v>
      </c>
      <c r="AN39" s="31">
        <f t="shared" si="43"/>
        <v>1</v>
      </c>
      <c r="AO39" s="31">
        <f t="shared" si="44"/>
        <v>1</v>
      </c>
      <c r="AP39" s="31">
        <f t="shared" si="45"/>
        <v>1</v>
      </c>
      <c r="AQ39" s="31">
        <f t="shared" si="46"/>
        <v>1</v>
      </c>
      <c r="AS39" s="32">
        <f t="shared" si="47"/>
        <v>2.4519327854797162</v>
      </c>
      <c r="AT39" s="32">
        <f t="shared" si="48"/>
        <v>1.2741831199620228</v>
      </c>
      <c r="AU39" s="32">
        <f t="shared" si="49"/>
        <v>1.5970422287629766</v>
      </c>
      <c r="AV39" s="32">
        <f t="shared" si="50"/>
        <v>0</v>
      </c>
      <c r="AW39" s="32">
        <f t="shared" si="51"/>
        <v>0.39642292049229899</v>
      </c>
      <c r="AX39" s="32">
        <f t="shared" si="52"/>
        <v>0</v>
      </c>
      <c r="AY39" s="32">
        <f t="shared" si="52"/>
        <v>0</v>
      </c>
      <c r="BA39" s="6"/>
      <c r="BB39" s="15">
        <f t="shared" si="85"/>
        <v>38008</v>
      </c>
      <c r="BC39" s="30">
        <f t="shared" si="53"/>
        <v>0</v>
      </c>
      <c r="BD39" s="30">
        <f t="shared" si="53"/>
        <v>0.67308764245056596</v>
      </c>
      <c r="BE39" s="30">
        <f t="shared" si="53"/>
        <v>0.28706825123992596</v>
      </c>
      <c r="BF39" s="30">
        <f t="shared" si="53"/>
        <v>0</v>
      </c>
      <c r="BG39" s="30">
        <f t="shared" si="53"/>
        <v>0.22887527627610366</v>
      </c>
      <c r="BH39" s="30">
        <f t="shared" si="53"/>
        <v>0</v>
      </c>
      <c r="BI39" s="30">
        <f t="shared" si="53"/>
        <v>0</v>
      </c>
      <c r="BJ39" s="9"/>
      <c r="BK39" s="31">
        <f t="shared" si="55"/>
        <v>0</v>
      </c>
      <c r="BL39" s="31">
        <f t="shared" si="56"/>
        <v>0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2.5407013360588442</v>
      </c>
      <c r="BT39" s="32">
        <f t="shared" si="63"/>
        <v>2.1497459710733757</v>
      </c>
      <c r="BU39" s="32">
        <f t="shared" si="64"/>
        <v>1.1974429507183435</v>
      </c>
      <c r="BV39" s="32">
        <f t="shared" si="65"/>
        <v>0</v>
      </c>
      <c r="BW39" s="32">
        <f t="shared" si="66"/>
        <v>0.39603858167747674</v>
      </c>
      <c r="BX39" s="32">
        <f t="shared" si="67"/>
        <v>0</v>
      </c>
      <c r="BY39" s="32">
        <f t="shared" si="67"/>
        <v>0</v>
      </c>
      <c r="CA39" s="6"/>
      <c r="CB39" s="15">
        <f t="shared" si="86"/>
        <v>35817</v>
      </c>
      <c r="CC39" s="30">
        <f t="shared" si="68"/>
        <v>0</v>
      </c>
      <c r="CD39" s="30">
        <f t="shared" si="68"/>
        <v>0.8027353803105336</v>
      </c>
      <c r="CE39" s="30">
        <f t="shared" si="68"/>
        <v>0.42538765508063076</v>
      </c>
      <c r="CF39" s="30">
        <f t="shared" si="68"/>
        <v>0</v>
      </c>
      <c r="CG39" s="30">
        <f t="shared" si="68"/>
        <v>0.24361213567691628</v>
      </c>
      <c r="CH39" s="30">
        <f t="shared" si="68"/>
        <v>0</v>
      </c>
      <c r="CI39" s="30">
        <f t="shared" si="68"/>
        <v>0</v>
      </c>
      <c r="CJ39" s="9"/>
      <c r="CK39" s="31">
        <f t="shared" si="70"/>
        <v>0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2.4880487323700784</v>
      </c>
      <c r="CT39" s="32">
        <f t="shared" si="78"/>
        <v>0.88859500575396433</v>
      </c>
      <c r="CU39" s="32">
        <f t="shared" si="79"/>
        <v>0.43653746083860112</v>
      </c>
      <c r="CV39" s="32">
        <f t="shared" si="80"/>
        <v>0</v>
      </c>
      <c r="CW39" s="32">
        <f t="shared" si="81"/>
        <v>0.38775075343989845</v>
      </c>
      <c r="CX39" s="32">
        <f t="shared" si="82"/>
        <v>0</v>
      </c>
      <c r="CY39" s="32">
        <f t="shared" si="82"/>
        <v>0</v>
      </c>
    </row>
    <row r="40" spans="1:103" x14ac:dyDescent="0.25">
      <c r="B40" s="15">
        <f t="shared" si="83"/>
        <v>42033</v>
      </c>
      <c r="C40" s="30">
        <f t="shared" si="23"/>
        <v>0.99685133613532617</v>
      </c>
      <c r="D40" s="30">
        <f t="shared" si="23"/>
        <v>0.94150082993988904</v>
      </c>
      <c r="E40" s="30">
        <f t="shared" si="23"/>
        <v>0.38099005138026987</v>
      </c>
      <c r="F40" s="30">
        <f t="shared" si="23"/>
        <v>0</v>
      </c>
      <c r="G40" s="30">
        <f t="shared" si="23"/>
        <v>0.34600628229758579</v>
      </c>
      <c r="H40" s="30">
        <f t="shared" si="24"/>
        <v>0</v>
      </c>
      <c r="I40" s="30">
        <f t="shared" si="24"/>
        <v>0</v>
      </c>
      <c r="J40" s="9"/>
      <c r="K40" s="31">
        <f t="shared" si="25"/>
        <v>1</v>
      </c>
      <c r="L40" s="31">
        <f t="shared" si="26"/>
        <v>0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1</v>
      </c>
      <c r="Q40" s="31">
        <f t="shared" si="31"/>
        <v>1</v>
      </c>
      <c r="S40" s="32">
        <f t="shared" si="32"/>
        <v>0.59214706829619068</v>
      </c>
      <c r="T40" s="32">
        <f t="shared" si="33"/>
        <v>1.9077065736107488</v>
      </c>
      <c r="U40" s="32">
        <f t="shared" si="34"/>
        <v>2.4670221672978203E-3</v>
      </c>
      <c r="V40" s="32">
        <f t="shared" si="35"/>
        <v>0</v>
      </c>
      <c r="W40" s="32">
        <f t="shared" si="36"/>
        <v>0.58221044372090625</v>
      </c>
      <c r="X40" s="32">
        <f t="shared" si="37"/>
        <v>0</v>
      </c>
      <c r="Y40" s="32">
        <f t="shared" si="37"/>
        <v>0</v>
      </c>
      <c r="AA40" s="6"/>
      <c r="AB40" s="15">
        <f t="shared" si="84"/>
        <v>39842</v>
      </c>
      <c r="AC40" s="30">
        <f t="shared" si="38"/>
        <v>0.90479730918379531</v>
      </c>
      <c r="AD40" s="30">
        <f t="shared" si="38"/>
        <v>0.78337155140601589</v>
      </c>
      <c r="AE40" s="30">
        <f t="shared" si="38"/>
        <v>0.2392996954806107</v>
      </c>
      <c r="AF40" s="30">
        <f t="shared" si="38"/>
        <v>0</v>
      </c>
      <c r="AG40" s="30">
        <f t="shared" si="38"/>
        <v>0.32125256314990824</v>
      </c>
      <c r="AH40" s="30">
        <f t="shared" si="38"/>
        <v>0</v>
      </c>
      <c r="AI40" s="30">
        <f t="shared" si="38"/>
        <v>0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1</v>
      </c>
      <c r="AQ40" s="31">
        <f t="shared" si="46"/>
        <v>1</v>
      </c>
      <c r="AS40" s="32">
        <f t="shared" si="47"/>
        <v>0.3611788901159998</v>
      </c>
      <c r="AT40" s="32">
        <f t="shared" si="48"/>
        <v>0.94598373776684574</v>
      </c>
      <c r="AU40" s="32">
        <f t="shared" si="49"/>
        <v>1.0013403560817513</v>
      </c>
      <c r="AV40" s="32">
        <f t="shared" si="50"/>
        <v>0</v>
      </c>
      <c r="AW40" s="32">
        <f t="shared" si="51"/>
        <v>0.39365878772001883</v>
      </c>
      <c r="AX40" s="32">
        <f t="shared" si="52"/>
        <v>0</v>
      </c>
      <c r="AY40" s="32">
        <f t="shared" si="52"/>
        <v>0</v>
      </c>
      <c r="BA40" s="6"/>
      <c r="BB40" s="15">
        <f t="shared" si="85"/>
        <v>38015</v>
      </c>
      <c r="BC40" s="30">
        <f t="shared" si="53"/>
        <v>0.84051645577188128</v>
      </c>
      <c r="BD40" s="30">
        <f t="shared" si="53"/>
        <v>0.70201606022201757</v>
      </c>
      <c r="BE40" s="30">
        <f t="shared" si="53"/>
        <v>0.27694845778923111</v>
      </c>
      <c r="BF40" s="30">
        <f t="shared" si="53"/>
        <v>0</v>
      </c>
      <c r="BG40" s="30">
        <f t="shared" si="53"/>
        <v>0.21419857190731406</v>
      </c>
      <c r="BH40" s="30">
        <f t="shared" si="53"/>
        <v>0</v>
      </c>
      <c r="BI40" s="30">
        <f t="shared" si="53"/>
        <v>0</v>
      </c>
      <c r="BJ40" s="9"/>
      <c r="BK40" s="31">
        <f t="shared" si="55"/>
        <v>1</v>
      </c>
      <c r="BL40" s="31">
        <f t="shared" si="56"/>
        <v>0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1</v>
      </c>
      <c r="BQ40" s="31">
        <f t="shared" si="61"/>
        <v>1</v>
      </c>
      <c r="BS40" s="32">
        <f t="shared" si="62"/>
        <v>8.3142670325030948E-2</v>
      </c>
      <c r="BT40" s="32">
        <f t="shared" si="63"/>
        <v>1.692623633483656</v>
      </c>
      <c r="BU40" s="32">
        <f t="shared" si="64"/>
        <v>1.36232253832768</v>
      </c>
      <c r="BV40" s="32">
        <f t="shared" si="65"/>
        <v>0</v>
      </c>
      <c r="BW40" s="32">
        <f t="shared" si="66"/>
        <v>0.47807876329297205</v>
      </c>
      <c r="BX40" s="32">
        <f t="shared" si="67"/>
        <v>0</v>
      </c>
      <c r="BY40" s="32">
        <f t="shared" si="67"/>
        <v>0</v>
      </c>
      <c r="CA40" s="6"/>
      <c r="CB40" s="15">
        <f t="shared" si="86"/>
        <v>35824</v>
      </c>
      <c r="CC40" s="30">
        <f t="shared" si="68"/>
        <v>0.96138108531013533</v>
      </c>
      <c r="CD40" s="30">
        <f t="shared" si="68"/>
        <v>0.75186567632372669</v>
      </c>
      <c r="CE40" s="30">
        <f t="shared" si="68"/>
        <v>0.37401504118420759</v>
      </c>
      <c r="CF40" s="30">
        <f t="shared" si="68"/>
        <v>0</v>
      </c>
      <c r="CG40" s="30">
        <f t="shared" si="68"/>
        <v>0.2525119193918362</v>
      </c>
      <c r="CH40" s="30">
        <f t="shared" si="68"/>
        <v>0</v>
      </c>
      <c r="CI40" s="30">
        <f t="shared" si="68"/>
        <v>0</v>
      </c>
      <c r="CJ40" s="9"/>
      <c r="CK40" s="31">
        <f t="shared" si="70"/>
        <v>1</v>
      </c>
      <c r="CL40" s="31">
        <f t="shared" si="71"/>
        <v>0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0.32242268110222816</v>
      </c>
      <c r="CT40" s="32">
        <f t="shared" si="78"/>
        <v>1.6911850302910791</v>
      </c>
      <c r="CU40" s="32">
        <f t="shared" si="79"/>
        <v>1.4504486573125315</v>
      </c>
      <c r="CV40" s="32">
        <f t="shared" si="80"/>
        <v>0</v>
      </c>
      <c r="CW40" s="32">
        <f t="shared" si="81"/>
        <v>0.3447374445916338</v>
      </c>
      <c r="CX40" s="32">
        <f t="shared" si="82"/>
        <v>0</v>
      </c>
      <c r="CY40" s="32">
        <f t="shared" si="82"/>
        <v>0</v>
      </c>
    </row>
    <row r="41" spans="1:103" x14ac:dyDescent="0.25">
      <c r="A41" s="37"/>
      <c r="B41" s="2" t="s">
        <v>17</v>
      </c>
      <c r="C41" s="30">
        <f>SUMPRODUCT(C31:C40,J11:J20)/J21</f>
        <v>0.78995471869615141</v>
      </c>
      <c r="D41" s="30">
        <f>SUMPRODUCT(D31:D40,J11:J20)/J21</f>
        <v>0.77031069288805798</v>
      </c>
      <c r="E41" s="30">
        <f>SUMPRODUCT(E31:E40,J11:J20)/J21</f>
        <v>0.38112441660167112</v>
      </c>
      <c r="F41" s="30">
        <f>SUMPRODUCT(F31:F40,J11:J20)/J21</f>
        <v>0</v>
      </c>
      <c r="G41" s="30">
        <f>SUMPRODUCT(G31:G40,J11:J20)/J21</f>
        <v>0.43936762299391641</v>
      </c>
      <c r="H41" s="30">
        <f>SUMPRODUCT(H31:H40,J11:J20)/J21</f>
        <v>0</v>
      </c>
      <c r="I41" s="30">
        <f>SUMPRODUCT(I31:I40,J11:J20)/J21</f>
        <v>0</v>
      </c>
      <c r="J41" s="9" t="s">
        <v>18</v>
      </c>
      <c r="K41" s="31">
        <f>SUM(K31:K40)</f>
        <v>6</v>
      </c>
      <c r="L41" s="31">
        <f t="shared" ref="L41:Q41" si="87">SUM(L31:L40)</f>
        <v>5</v>
      </c>
      <c r="M41" s="31">
        <f t="shared" si="87"/>
        <v>7</v>
      </c>
      <c r="N41" s="31">
        <f t="shared" si="87"/>
        <v>7</v>
      </c>
      <c r="O41" s="31">
        <f t="shared" si="87"/>
        <v>6</v>
      </c>
      <c r="P41" s="31">
        <f t="shared" si="87"/>
        <v>7</v>
      </c>
      <c r="Q41" s="31">
        <f t="shared" si="87"/>
        <v>7</v>
      </c>
      <c r="AA41" s="6"/>
      <c r="AB41" s="2" t="s">
        <v>17</v>
      </c>
      <c r="AC41" s="30">
        <f t="shared" ref="AC41" si="88">SUMPRODUCT(AC31:AC40,AJ11:AJ20)/AJ21</f>
        <v>0.78862926269422851</v>
      </c>
      <c r="AD41" s="30">
        <f t="shared" ref="AD41" si="89">SUMPRODUCT(AD31:AD40,AJ11:AJ20)/AJ21</f>
        <v>0.68784061574283883</v>
      </c>
      <c r="AE41" s="30">
        <f t="shared" ref="AE41" si="90">SUMPRODUCT(AE31:AE40,AJ11:AJ20)/AJ21</f>
        <v>0.26972400340372132</v>
      </c>
      <c r="AF41" s="30">
        <f t="shared" ref="AF41" si="91">SUMPRODUCT(AF31:AF40,AJ11:AJ20)/AJ21</f>
        <v>0</v>
      </c>
      <c r="AG41" s="30">
        <f t="shared" ref="AG41" si="92">SUMPRODUCT(AG31:AG40,AJ11:AJ20)/AJ21</f>
        <v>0.36989301087436338</v>
      </c>
      <c r="AH41" s="30">
        <f t="shared" ref="AH41" si="93">SUMPRODUCT(AH31:AH40,AJ11:AJ20)/AJ21</f>
        <v>0</v>
      </c>
      <c r="AI41" s="30">
        <f t="shared" ref="AI41" si="94">SUMPRODUCT(AI31:AI40,AJ11:AJ20)/AJ21</f>
        <v>0</v>
      </c>
      <c r="AJ41" s="9" t="s">
        <v>18</v>
      </c>
      <c r="AK41" s="31">
        <f t="shared" ref="AK41:CQ41" si="95">SUM(AK31:AK40)</f>
        <v>7</v>
      </c>
      <c r="AL41" s="31">
        <f t="shared" si="95"/>
        <v>7</v>
      </c>
      <c r="AM41" s="31">
        <f t="shared" si="95"/>
        <v>6</v>
      </c>
      <c r="AN41" s="31">
        <f t="shared" si="95"/>
        <v>9</v>
      </c>
      <c r="AO41" s="31">
        <f t="shared" si="95"/>
        <v>8</v>
      </c>
      <c r="AP41" s="31">
        <f t="shared" si="95"/>
        <v>9</v>
      </c>
      <c r="AQ41" s="31">
        <f t="shared" si="95"/>
        <v>9</v>
      </c>
      <c r="BA41" s="6"/>
      <c r="BB41" s="2" t="s">
        <v>17</v>
      </c>
      <c r="BC41" s="30">
        <f t="shared" ref="BC41" si="96">SUMPRODUCT(BC31:BC40,BJ11:BJ20)/BJ21</f>
        <v>0.81388271443094085</v>
      </c>
      <c r="BD41" s="30">
        <f t="shared" ref="BD41" si="97">SUMPRODUCT(BD31:BD40,BJ11:BJ20)/BJ21</f>
        <v>0.8091316386411912</v>
      </c>
      <c r="BE41" s="30">
        <f t="shared" ref="BE41" si="98">SUMPRODUCT(BE31:BE40,BJ11:BJ20)/BJ21</f>
        <v>0.36056355472753632</v>
      </c>
      <c r="BF41" s="30">
        <f t="shared" ref="BF41" si="99">SUMPRODUCT(BF31:BF40,BJ11:BJ20)/BJ21</f>
        <v>0</v>
      </c>
      <c r="BG41" s="30">
        <f t="shared" ref="BG41" si="100">SUMPRODUCT(BG31:BG40,BJ11:BJ20)/BJ21</f>
        <v>0.29972520697417537</v>
      </c>
      <c r="BH41" s="30">
        <f t="shared" ref="BH41" si="101">SUMPRODUCT(BH31:BH40,BJ11:BJ20)/BJ21</f>
        <v>0</v>
      </c>
      <c r="BI41" s="30">
        <f t="shared" ref="BI41" si="102">SUMPRODUCT(BI31:BI40,BJ11:BJ20)/BJ21</f>
        <v>0</v>
      </c>
      <c r="BJ41" s="9" t="s">
        <v>18</v>
      </c>
      <c r="BK41" s="31">
        <f t="shared" ref="BK41" si="103">SUM(BK31:BK40)</f>
        <v>8</v>
      </c>
      <c r="BL41" s="31">
        <f t="shared" si="95"/>
        <v>6</v>
      </c>
      <c r="BM41" s="31">
        <f t="shared" si="95"/>
        <v>7</v>
      </c>
      <c r="BN41" s="31">
        <f t="shared" si="95"/>
        <v>9</v>
      </c>
      <c r="BO41" s="31">
        <f t="shared" si="95"/>
        <v>8</v>
      </c>
      <c r="BP41" s="31">
        <f t="shared" si="95"/>
        <v>9</v>
      </c>
      <c r="BQ41" s="31">
        <f t="shared" si="95"/>
        <v>9</v>
      </c>
      <c r="CA41" s="6"/>
      <c r="CB41" s="2" t="s">
        <v>17</v>
      </c>
      <c r="CC41" s="30">
        <f t="shared" ref="CC41" si="104">SUMPRODUCT(CC31:CC40,CJ11:CJ20)/CJ21</f>
        <v>0.85108959983165544</v>
      </c>
      <c r="CD41" s="30">
        <f t="shared" ref="CD41" si="105">SUMPRODUCT(CD31:CD40,CJ11:CJ20)/CJ21</f>
        <v>0.85905624591427598</v>
      </c>
      <c r="CE41" s="30">
        <f t="shared" ref="CE41" si="106">SUMPRODUCT(CE31:CE40,CJ11:CJ20)/CJ21</f>
        <v>0.4475060324148365</v>
      </c>
      <c r="CF41" s="30">
        <f t="shared" ref="CF41" si="107">SUMPRODUCT(CF31:CF40,CJ11:CJ20)/CJ21</f>
        <v>0</v>
      </c>
      <c r="CG41" s="30">
        <f t="shared" ref="CG41" si="108">SUMPRODUCT(CG31:CG40,CJ11:CJ20)/CJ21</f>
        <v>0.32384074243409128</v>
      </c>
      <c r="CH41" s="30">
        <f t="shared" ref="CH41" si="109">SUMPRODUCT(CH31:CH40,CJ11:CJ20)/CJ21</f>
        <v>0</v>
      </c>
      <c r="CI41" s="30">
        <f t="shared" ref="CI41" si="110">SUMPRODUCT(CI31:CI40,CJ11:CJ20)/CJ21</f>
        <v>0</v>
      </c>
      <c r="CJ41" s="9" t="s">
        <v>18</v>
      </c>
      <c r="CK41" s="31">
        <f t="shared" ref="CK41" si="111">SUM(CK31:CK40)</f>
        <v>8</v>
      </c>
      <c r="CL41" s="31">
        <f t="shared" si="95"/>
        <v>7</v>
      </c>
      <c r="CM41" s="31">
        <f t="shared" si="95"/>
        <v>7</v>
      </c>
      <c r="CN41" s="31">
        <f t="shared" si="95"/>
        <v>9</v>
      </c>
      <c r="CO41" s="31">
        <f t="shared" si="95"/>
        <v>8</v>
      </c>
      <c r="CP41" s="31">
        <f t="shared" si="95"/>
        <v>9</v>
      </c>
      <c r="CQ41" s="31">
        <f t="shared" si="95"/>
        <v>9</v>
      </c>
    </row>
    <row r="42" spans="1:103" x14ac:dyDescent="0.25">
      <c r="B42" s="39" t="s">
        <v>19</v>
      </c>
      <c r="C42" s="40">
        <f t="shared" ref="C42:I42" si="112">IF(K41=0,0,SUMPRODUCT(C31:C40,K31:K40)/K41)</f>
        <v>0.92161383847884337</v>
      </c>
      <c r="D42" s="40">
        <f t="shared" si="112"/>
        <v>0.76360530489696832</v>
      </c>
      <c r="E42" s="40">
        <f t="shared" si="112"/>
        <v>0.38112441660167112</v>
      </c>
      <c r="F42" s="40">
        <f t="shared" si="112"/>
        <v>0</v>
      </c>
      <c r="G42" s="40">
        <f t="shared" si="112"/>
        <v>0.48379792367451596</v>
      </c>
      <c r="H42" s="40">
        <f t="shared" si="112"/>
        <v>0</v>
      </c>
      <c r="I42" s="40">
        <f t="shared" si="112"/>
        <v>0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0.81177549288192885</v>
      </c>
      <c r="AD42" s="40">
        <f t="shared" si="113"/>
        <v>0.66366607544093514</v>
      </c>
      <c r="AE42" s="40">
        <f t="shared" si="113"/>
        <v>0.25968436665361089</v>
      </c>
      <c r="AF42" s="40">
        <f t="shared" si="113"/>
        <v>0</v>
      </c>
      <c r="AG42" s="40">
        <f t="shared" si="113"/>
        <v>0.33832305653062827</v>
      </c>
      <c r="AH42" s="40">
        <f t="shared" si="113"/>
        <v>0</v>
      </c>
      <c r="AI42" s="40">
        <f t="shared" si="113"/>
        <v>0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0.91561805373480842</v>
      </c>
      <c r="BD42" s="40">
        <f t="shared" si="114"/>
        <v>0.79192856127277933</v>
      </c>
      <c r="BE42" s="40">
        <f t="shared" si="114"/>
        <v>0.3248003110497516</v>
      </c>
      <c r="BF42" s="40">
        <f t="shared" si="114"/>
        <v>0</v>
      </c>
      <c r="BG42" s="40">
        <f t="shared" si="114"/>
        <v>0.24559456896892354</v>
      </c>
      <c r="BH42" s="40">
        <f t="shared" si="114"/>
        <v>0</v>
      </c>
      <c r="BI42" s="40">
        <f t="shared" si="114"/>
        <v>0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0.95747579981061237</v>
      </c>
      <c r="CD42" s="40">
        <f t="shared" si="115"/>
        <v>0.85062530748101151</v>
      </c>
      <c r="CE42" s="40">
        <f t="shared" si="115"/>
        <v>0.41698534841894208</v>
      </c>
      <c r="CF42" s="40">
        <f t="shared" si="115"/>
        <v>0</v>
      </c>
      <c r="CG42" s="40">
        <f t="shared" si="115"/>
        <v>0.26194111397072362</v>
      </c>
      <c r="CH42" s="40">
        <f t="shared" si="115"/>
        <v>0</v>
      </c>
      <c r="CI42" s="40">
        <f t="shared" si="115"/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0.34940072917102666</v>
      </c>
      <c r="D43" s="30">
        <f t="shared" ref="D43:I43" si="116">STDEV(D31:D34,D37:D40)</f>
        <v>8.9736094334369548E-2</v>
      </c>
      <c r="E43" s="30">
        <f t="shared" si="116"/>
        <v>5.4464537523158461E-2</v>
      </c>
      <c r="F43" s="30">
        <f t="shared" si="116"/>
        <v>0</v>
      </c>
      <c r="G43" s="30">
        <f t="shared" si="116"/>
        <v>0.16035669181689424</v>
      </c>
      <c r="H43" s="30">
        <f t="shared" si="116"/>
        <v>0</v>
      </c>
      <c r="I43" s="30">
        <f t="shared" si="116"/>
        <v>0</v>
      </c>
      <c r="AA43" s="6"/>
      <c r="AB43" s="2" t="s">
        <v>20</v>
      </c>
      <c r="AC43" s="30">
        <f t="shared" ref="AC43:CI43" si="117">STDEV(AC31:AC34,AC37:AC40)</f>
        <v>0.32163575908951136</v>
      </c>
      <c r="AD43" s="30">
        <f t="shared" si="117"/>
        <v>0.10098581175263535</v>
      </c>
      <c r="AE43" s="30">
        <f t="shared" si="117"/>
        <v>3.038358310271351E-2</v>
      </c>
      <c r="AF43" s="30">
        <f t="shared" si="117"/>
        <v>0</v>
      </c>
      <c r="AG43" s="30">
        <f t="shared" si="117"/>
        <v>0.12355991849227964</v>
      </c>
      <c r="AH43" s="30">
        <f t="shared" si="117"/>
        <v>0</v>
      </c>
      <c r="AI43" s="30">
        <f t="shared" si="117"/>
        <v>0</v>
      </c>
      <c r="BA43" s="6"/>
      <c r="BB43" s="2" t="s">
        <v>20</v>
      </c>
      <c r="BC43" s="30">
        <f t="shared" ref="BC43" si="118">STDEV(BC31:BC34,BC37:BC40)</f>
        <v>0.32033781494893931</v>
      </c>
      <c r="BD43" s="30">
        <f t="shared" si="117"/>
        <v>6.3283754462718209E-2</v>
      </c>
      <c r="BE43" s="30">
        <f t="shared" si="117"/>
        <v>6.1376872646434363E-2</v>
      </c>
      <c r="BF43" s="30">
        <f t="shared" si="117"/>
        <v>0</v>
      </c>
      <c r="BG43" s="30">
        <f t="shared" si="117"/>
        <v>0.17889653679188763</v>
      </c>
      <c r="BH43" s="30">
        <f t="shared" si="117"/>
        <v>0</v>
      </c>
      <c r="BI43" s="30">
        <f t="shared" si="117"/>
        <v>0</v>
      </c>
      <c r="CA43" s="6"/>
      <c r="CB43" s="2" t="s">
        <v>20</v>
      </c>
      <c r="CC43" s="30">
        <f t="shared" ref="CC43" si="119">STDEV(CC31:CC34,CC37:CC40)</f>
        <v>0.34207111330207751</v>
      </c>
      <c r="CD43" s="30">
        <f t="shared" si="117"/>
        <v>6.3381929044215898E-2</v>
      </c>
      <c r="CE43" s="30">
        <f t="shared" si="117"/>
        <v>5.0667764667242293E-2</v>
      </c>
      <c r="CF43" s="30">
        <f t="shared" si="117"/>
        <v>0</v>
      </c>
      <c r="CG43" s="30">
        <f t="shared" si="117"/>
        <v>0.20690767469936192</v>
      </c>
      <c r="CH43" s="30">
        <f t="shared" si="117"/>
        <v>0</v>
      </c>
      <c r="CI43" s="30">
        <f t="shared" si="117"/>
        <v>0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Mon</v>
      </c>
      <c r="L49" s="13" t="str">
        <f t="shared" ref="L49:Q49" si="120">D$10</f>
        <v>Tue</v>
      </c>
      <c r="M49" s="13" t="str">
        <f t="shared" si="120"/>
        <v>Wed</v>
      </c>
      <c r="N49" s="13" t="str">
        <f t="shared" si="120"/>
        <v>Thu</v>
      </c>
      <c r="O49" s="13" t="str">
        <f t="shared" si="120"/>
        <v>Fri</v>
      </c>
      <c r="P49" s="13" t="str">
        <f t="shared" si="120"/>
        <v>Sat</v>
      </c>
      <c r="Q49" s="13" t="str">
        <f t="shared" si="120"/>
        <v>Sun</v>
      </c>
      <c r="S49" s="13" t="str">
        <f>C$10</f>
        <v>Mon</v>
      </c>
      <c r="T49" s="13" t="str">
        <f t="shared" ref="T49:Y49" si="121">D$10</f>
        <v>Tue</v>
      </c>
      <c r="U49" s="13" t="str">
        <f t="shared" si="121"/>
        <v>Wed</v>
      </c>
      <c r="V49" s="13" t="str">
        <f t="shared" si="121"/>
        <v>Thu</v>
      </c>
      <c r="W49" s="13" t="str">
        <f t="shared" si="121"/>
        <v>Fri</v>
      </c>
      <c r="X49" s="13" t="str">
        <f t="shared" si="121"/>
        <v>Sat</v>
      </c>
      <c r="Y49" s="13" t="str">
        <f t="shared" si="121"/>
        <v>Sun</v>
      </c>
      <c r="AA49" s="6"/>
      <c r="AH49" s="24"/>
      <c r="AI49" s="24"/>
      <c r="AK49" s="13" t="str">
        <f>AC$10</f>
        <v>Mon</v>
      </c>
      <c r="AL49" s="13" t="str">
        <f t="shared" ref="AL49:AQ49" si="122">AD$10</f>
        <v>Tue</v>
      </c>
      <c r="AM49" s="13" t="str">
        <f t="shared" si="122"/>
        <v>Wed</v>
      </c>
      <c r="AN49" s="13" t="str">
        <f t="shared" si="122"/>
        <v>Thu</v>
      </c>
      <c r="AO49" s="13" t="str">
        <f t="shared" si="122"/>
        <v>Fri</v>
      </c>
      <c r="AP49" s="13" t="str">
        <f t="shared" si="122"/>
        <v>Sat</v>
      </c>
      <c r="AQ49" s="13" t="str">
        <f t="shared" si="122"/>
        <v>Sun</v>
      </c>
      <c r="AS49" s="13" t="str">
        <f>AC$10</f>
        <v>Mon</v>
      </c>
      <c r="AT49" s="13" t="str">
        <f t="shared" ref="AT49:AY49" si="123">AD$10</f>
        <v>Tue</v>
      </c>
      <c r="AU49" s="13" t="str">
        <f t="shared" si="123"/>
        <v>Wed</v>
      </c>
      <c r="AV49" s="13" t="str">
        <f t="shared" si="123"/>
        <v>Thu</v>
      </c>
      <c r="AW49" s="13" t="str">
        <f t="shared" si="123"/>
        <v>Fri</v>
      </c>
      <c r="AX49" s="13" t="str">
        <f t="shared" si="123"/>
        <v>Sat</v>
      </c>
      <c r="AY49" s="13" t="str">
        <f t="shared" si="123"/>
        <v>Sun</v>
      </c>
      <c r="BA49" s="6"/>
      <c r="BH49" s="24"/>
      <c r="BI49" s="24"/>
      <c r="BK49" s="13" t="str">
        <f>BC$10</f>
        <v>Mon</v>
      </c>
      <c r="BL49" s="13" t="str">
        <f t="shared" ref="BL49:BQ49" si="124">BD$10</f>
        <v>Tue</v>
      </c>
      <c r="BM49" s="13" t="str">
        <f t="shared" si="124"/>
        <v>Wed</v>
      </c>
      <c r="BN49" s="13" t="str">
        <f t="shared" si="124"/>
        <v>Thu</v>
      </c>
      <c r="BO49" s="13" t="str">
        <f t="shared" si="124"/>
        <v>Fri</v>
      </c>
      <c r="BP49" s="13" t="str">
        <f t="shared" si="124"/>
        <v>Sat</v>
      </c>
      <c r="BQ49" s="13" t="str">
        <f t="shared" si="124"/>
        <v>Sun</v>
      </c>
      <c r="BS49" s="13" t="str">
        <f>BC$10</f>
        <v>Mon</v>
      </c>
      <c r="BT49" s="13" t="str">
        <f t="shared" ref="BT49:BY49" si="125">BD$10</f>
        <v>Tue</v>
      </c>
      <c r="BU49" s="13" t="str">
        <f t="shared" si="125"/>
        <v>Wed</v>
      </c>
      <c r="BV49" s="13" t="str">
        <f t="shared" si="125"/>
        <v>Thu</v>
      </c>
      <c r="BW49" s="13" t="str">
        <f t="shared" si="125"/>
        <v>Fri</v>
      </c>
      <c r="BX49" s="13" t="str">
        <f t="shared" si="125"/>
        <v>Sat</v>
      </c>
      <c r="BY49" s="13" t="str">
        <f t="shared" si="125"/>
        <v>Sun</v>
      </c>
      <c r="CA49" s="6"/>
      <c r="CH49" s="24"/>
      <c r="CI49" s="24"/>
      <c r="CK49" s="13" t="str">
        <f>CC$10</f>
        <v>Mon</v>
      </c>
      <c r="CL49" s="13" t="str">
        <f t="shared" ref="CL49:CQ49" si="126">CD$10</f>
        <v>Tue</v>
      </c>
      <c r="CM49" s="13" t="str">
        <f t="shared" si="126"/>
        <v>Wed</v>
      </c>
      <c r="CN49" s="13" t="str">
        <f t="shared" si="126"/>
        <v>Thu</v>
      </c>
      <c r="CO49" s="13" t="str">
        <f t="shared" si="126"/>
        <v>Fri</v>
      </c>
      <c r="CP49" s="13" t="str">
        <f t="shared" si="126"/>
        <v>Sat</v>
      </c>
      <c r="CQ49" s="13" t="str">
        <f t="shared" si="126"/>
        <v>Sun</v>
      </c>
      <c r="CS49" s="13" t="str">
        <f>CC$10</f>
        <v>Mon</v>
      </c>
      <c r="CT49" s="13" t="str">
        <f t="shared" ref="CT49:CY49" si="127">CD$10</f>
        <v>Tue</v>
      </c>
      <c r="CU49" s="13" t="str">
        <f t="shared" si="127"/>
        <v>Wed</v>
      </c>
      <c r="CV49" s="13" t="str">
        <f t="shared" si="127"/>
        <v>Thu</v>
      </c>
      <c r="CW49" s="13" t="str">
        <f t="shared" si="127"/>
        <v>Fri</v>
      </c>
      <c r="CX49" s="13" t="str">
        <f t="shared" si="127"/>
        <v>Sat</v>
      </c>
      <c r="CY49" s="13" t="str">
        <f t="shared" si="127"/>
        <v>Sun</v>
      </c>
    </row>
    <row r="50" spans="2:103" x14ac:dyDescent="0.25">
      <c r="B50" s="12" t="s">
        <v>3</v>
      </c>
      <c r="C50" s="13" t="str">
        <f>C$10</f>
        <v>Mon</v>
      </c>
      <c r="D50" s="13" t="str">
        <f t="shared" ref="D50:I50" si="128">D$10</f>
        <v>Tue</v>
      </c>
      <c r="E50" s="13" t="str">
        <f t="shared" si="128"/>
        <v>Wed</v>
      </c>
      <c r="F50" s="13" t="str">
        <f t="shared" si="128"/>
        <v>Thu</v>
      </c>
      <c r="G50" s="13" t="str">
        <f t="shared" si="128"/>
        <v>Fri</v>
      </c>
      <c r="H50" s="13" t="str">
        <f t="shared" si="128"/>
        <v>Sat</v>
      </c>
      <c r="I50" s="13" t="str">
        <f t="shared" si="128"/>
        <v>Sun</v>
      </c>
      <c r="AA50" s="6"/>
      <c r="AB50" s="12" t="s">
        <v>3</v>
      </c>
      <c r="AC50" s="13" t="str">
        <f>AC$10</f>
        <v>Mon</v>
      </c>
      <c r="AD50" s="13" t="str">
        <f t="shared" ref="AD50:AI50" si="129">AD$10</f>
        <v>Tue</v>
      </c>
      <c r="AE50" s="13" t="str">
        <f t="shared" si="129"/>
        <v>Wed</v>
      </c>
      <c r="AF50" s="13" t="str">
        <f t="shared" si="129"/>
        <v>Thu</v>
      </c>
      <c r="AG50" s="13" t="str">
        <f t="shared" si="129"/>
        <v>Fri</v>
      </c>
      <c r="AH50" s="13" t="str">
        <f t="shared" si="129"/>
        <v>Sat</v>
      </c>
      <c r="AI50" s="13" t="str">
        <f t="shared" si="129"/>
        <v>Sun</v>
      </c>
      <c r="BA50" s="6"/>
      <c r="BB50" s="12" t="s">
        <v>3</v>
      </c>
      <c r="BC50" s="13" t="str">
        <f>BC$10</f>
        <v>Mon</v>
      </c>
      <c r="BD50" s="13" t="str">
        <f t="shared" ref="BD50:BI50" si="130">BD$10</f>
        <v>Tue</v>
      </c>
      <c r="BE50" s="13" t="str">
        <f t="shared" si="130"/>
        <v>Wed</v>
      </c>
      <c r="BF50" s="13" t="str">
        <f t="shared" si="130"/>
        <v>Thu</v>
      </c>
      <c r="BG50" s="13" t="str">
        <f t="shared" si="130"/>
        <v>Fri</v>
      </c>
      <c r="BH50" s="13" t="str">
        <f t="shared" si="130"/>
        <v>Sat</v>
      </c>
      <c r="BI50" s="13" t="str">
        <f t="shared" si="130"/>
        <v>Sun</v>
      </c>
      <c r="CA50" s="6"/>
      <c r="CB50" s="12" t="s">
        <v>3</v>
      </c>
      <c r="CC50" s="13" t="str">
        <f>CC$10</f>
        <v>Mon</v>
      </c>
      <c r="CD50" s="13" t="str">
        <f t="shared" ref="CD50:CI50" si="131">CD$10</f>
        <v>Tue</v>
      </c>
      <c r="CE50" s="13" t="str">
        <f t="shared" si="131"/>
        <v>Wed</v>
      </c>
      <c r="CF50" s="13" t="str">
        <f t="shared" si="131"/>
        <v>Thu</v>
      </c>
      <c r="CG50" s="13" t="str">
        <f t="shared" si="131"/>
        <v>Fri</v>
      </c>
      <c r="CH50" s="13" t="str">
        <f t="shared" si="131"/>
        <v>Sat</v>
      </c>
      <c r="CI50" s="13" t="str">
        <f t="shared" si="131"/>
        <v>Sun</v>
      </c>
    </row>
    <row r="51" spans="2:103" x14ac:dyDescent="0.25">
      <c r="B51" s="15">
        <f>B31</f>
        <v>41970</v>
      </c>
      <c r="C51" s="30">
        <f>IF(C11=0,0,C$14/C11)</f>
        <v>1.4196324899809718</v>
      </c>
      <c r="D51" s="30">
        <f t="shared" ref="D51:I51" si="132">IF(D11=0,0,D$14/D11)</f>
        <v>1.2485440862592971</v>
      </c>
      <c r="E51" s="30">
        <f t="shared" si="132"/>
        <v>1.5527873978560904</v>
      </c>
      <c r="F51" s="30">
        <f t="shared" si="132"/>
        <v>0</v>
      </c>
      <c r="G51" s="30">
        <f t="shared" si="132"/>
        <v>4.0109630327570276</v>
      </c>
      <c r="H51" s="30">
        <f t="shared" si="132"/>
        <v>0</v>
      </c>
      <c r="I51" s="30">
        <f t="shared" si="132"/>
        <v>0</v>
      </c>
      <c r="J51" s="9"/>
      <c r="K51" s="31">
        <f t="shared" ref="K51:K60" si="133">IF(J11=0,0,IF(S51&lt;MaxStdDev,1,0))</f>
        <v>0</v>
      </c>
      <c r="L51" s="31">
        <f t="shared" ref="L51:L60" si="134">IF(J11=0,0,IF(T51&lt;MaxStdDev,1,0))</f>
        <v>0</v>
      </c>
      <c r="M51" s="31">
        <f t="shared" ref="M51:M60" si="135">IF(J11=0,0,IF(U51&lt;MaxStdDev,1,0))</f>
        <v>0</v>
      </c>
      <c r="N51" s="31">
        <f t="shared" ref="N51:N60" si="136">IF(J11=0,0,IF(V51&lt;MaxStdDev,1,0))</f>
        <v>0</v>
      </c>
      <c r="O51" s="31">
        <f t="shared" ref="O51:O60" si="137">IF(J11=0,0,IF(W51&lt;MaxStdDev,1,0))</f>
        <v>0</v>
      </c>
      <c r="P51" s="31">
        <f t="shared" ref="P51:P60" si="138">IF(J11=0,0,IF(X51&lt;MaxStdDev,1,0))</f>
        <v>0</v>
      </c>
      <c r="Q51" s="31">
        <f t="shared" ref="Q51:Q60" si="139">IF(J11=0,0,IF(Y51&lt;MaxStdDev,1,0))</f>
        <v>0</v>
      </c>
      <c r="S51" s="32">
        <f t="shared" ref="S51:S60" si="140">IF(C$63=0,0,ABS(C51-C$61)/C$63)</f>
        <v>0.96562936493255536</v>
      </c>
      <c r="T51" s="32">
        <f t="shared" ref="T51:T60" si="141">IF(D$63=0,0,ABS(D51-D$61)/D$63)</f>
        <v>0.21816858438749182</v>
      </c>
      <c r="U51" s="32">
        <f t="shared" ref="U51:U60" si="142">IF(E$63=0,0,ABS(E51-E$61)/E$63)</f>
        <v>1.6833814046565623</v>
      </c>
      <c r="V51" s="32">
        <f t="shared" ref="V51:V60" si="143">IF(F$63=0,0,ABS(F51-F$61)/F$63)</f>
        <v>2.7646982395321049</v>
      </c>
      <c r="W51" s="32">
        <f t="shared" ref="W51:W60" si="144">IF(G$63=0,0,ABS(G51-G$61)/G$63)</f>
        <v>1.5819103422867038</v>
      </c>
      <c r="X51" s="32">
        <f t="shared" ref="X51:X60" si="145">IF(H$63=0,0,ABS(H51-H$61)/H$63)</f>
        <v>0</v>
      </c>
      <c r="Y51" s="32">
        <f t="shared" ref="Y51:Y60" si="146">IF(I$63=0,0,ABS(I51-I$61)/I$63)</f>
        <v>0</v>
      </c>
      <c r="AA51" s="6"/>
      <c r="AB51" s="15">
        <f>AB31</f>
        <v>39779</v>
      </c>
      <c r="AC51" s="30">
        <f>IF(AC11=0,0,AC$14/AC11)</f>
        <v>0.57420360878494181</v>
      </c>
      <c r="AD51" s="30">
        <f t="shared" ref="AD51:AI51" si="147">IF(AD11=0,0,AD$14/AD11)</f>
        <v>0.83710282221572418</v>
      </c>
      <c r="AE51" s="30">
        <f t="shared" si="147"/>
        <v>0.95816680337076376</v>
      </c>
      <c r="AF51" s="30">
        <f t="shared" si="147"/>
        <v>0</v>
      </c>
      <c r="AG51" s="30">
        <f t="shared" si="147"/>
        <v>2.8661688333982815</v>
      </c>
      <c r="AH51" s="30">
        <f t="shared" si="147"/>
        <v>0</v>
      </c>
      <c r="AI51" s="30">
        <f t="shared" si="147"/>
        <v>0</v>
      </c>
      <c r="AJ51" s="9"/>
      <c r="AK51" s="31">
        <f t="shared" ref="AK51:AK60" si="148">IF(AJ11=0,0,IF(AS51&lt;MaxStdDev,1,0))</f>
        <v>1</v>
      </c>
      <c r="AL51" s="31">
        <f t="shared" ref="AL51:AL60" si="149">IF(AJ11=0,0,IF(AT51&lt;MaxStdDev,1,0))</f>
        <v>0</v>
      </c>
      <c r="AM51" s="31">
        <f t="shared" ref="AM51:AM60" si="150">IF(AJ11=0,0,IF(AU51&lt;MaxStdDev,1,0))</f>
        <v>1</v>
      </c>
      <c r="AN51" s="31">
        <f t="shared" ref="AN51:AN60" si="151">IF(AJ11=0,0,IF(AV51&lt;MaxStdDev,1,0))</f>
        <v>0</v>
      </c>
      <c r="AO51" s="31">
        <f t="shared" ref="AO51:AO60" si="152">IF(AJ11=0,0,IF(AW51&lt;MaxStdDev,1,0))</f>
        <v>0</v>
      </c>
      <c r="AP51" s="31">
        <f t="shared" ref="AP51:AP60" si="153">IF(AJ11=0,0,IF(AX51&lt;MaxStdDev,1,0))</f>
        <v>1</v>
      </c>
      <c r="AQ51" s="31">
        <f t="shared" ref="AQ51:AQ60" si="154">IF(AJ11=0,0,IF(AY51&lt;MaxStdDev,1,0))</f>
        <v>1</v>
      </c>
      <c r="AS51" s="32">
        <f t="shared" ref="AS51:AS60" si="155">IF(AC$63=0,0,ABS(AC51-AC$61)/AC$63)</f>
        <v>0.71132090389800462</v>
      </c>
      <c r="AT51" s="32">
        <f t="shared" ref="AT51:AT60" si="156">IF(AD$63=0,0,ABS(AD51-AD$61)/AD$63)</f>
        <v>1.8353321293537368</v>
      </c>
      <c r="AU51" s="32">
        <f t="shared" ref="AU51:AU60" si="157">IF(AE$63=0,0,ABS(AE51-AE$61)/AE$63)</f>
        <v>0.37501873982971384</v>
      </c>
      <c r="AV51" s="32">
        <f t="shared" ref="AV51:AV60" si="158">IF(AF$63=0,0,ABS(AF51-AF$61)/AF$63)</f>
        <v>2.0939515487177456</v>
      </c>
      <c r="AW51" s="32">
        <f t="shared" ref="AW51:AW60" si="159">IF(AG$63=0,0,ABS(AG51-AG$61)/AG$63)</f>
        <v>2.0440255855758074</v>
      </c>
      <c r="AX51" s="32">
        <f t="shared" ref="AX51:AX60" si="160">IF(AH$63=0,0,ABS(AH51-AH$61)/AH$63)</f>
        <v>0</v>
      </c>
      <c r="AY51" s="32">
        <f t="shared" ref="AY51:AY60" si="161">IF(AI$63=0,0,ABS(AI51-AI$61)/AI$63)</f>
        <v>0</v>
      </c>
      <c r="BA51" s="6"/>
      <c r="BB51" s="15">
        <f>BB31</f>
        <v>37952</v>
      </c>
      <c r="BC51" s="30">
        <f>IF(BC11=0,0,BC$14/BC11)</f>
        <v>1.1521202318293464</v>
      </c>
      <c r="BD51" s="30">
        <f t="shared" ref="BD51:BI51" si="162">IF(BD11=0,0,BD$14/BD11)</f>
        <v>1.1400878054360357</v>
      </c>
      <c r="BE51" s="30">
        <f t="shared" si="162"/>
        <v>1.306580805658262</v>
      </c>
      <c r="BF51" s="30">
        <f t="shared" si="162"/>
        <v>0</v>
      </c>
      <c r="BG51" s="30">
        <f t="shared" si="162"/>
        <v>3.3742589596395054</v>
      </c>
      <c r="BH51" s="30">
        <f t="shared" si="162"/>
        <v>0</v>
      </c>
      <c r="BI51" s="30">
        <f t="shared" si="162"/>
        <v>0</v>
      </c>
      <c r="BJ51" s="9"/>
      <c r="BK51" s="31">
        <f t="shared" ref="BK51:BK60" si="163">IF(BJ11=0,0,IF(BS51&lt;MaxStdDev,1,0))</f>
        <v>1</v>
      </c>
      <c r="BL51" s="31">
        <f t="shared" ref="BL51:BL60" si="164">IF(BJ11=0,0,IF(BT51&lt;MaxStdDev,1,0))</f>
        <v>1</v>
      </c>
      <c r="BM51" s="31">
        <f t="shared" ref="BM51:BM60" si="165">IF(BJ11=0,0,IF(BU51&lt;MaxStdDev,1,0))</f>
        <v>0</v>
      </c>
      <c r="BN51" s="31">
        <f t="shared" ref="BN51:BN60" si="166">IF(BJ11=0,0,IF(BV51&lt;MaxStdDev,1,0))</f>
        <v>0</v>
      </c>
      <c r="BO51" s="31">
        <f t="shared" ref="BO51:BO60" si="167">IF(BJ11=0,0,IF(BW51&lt;MaxStdDev,1,0))</f>
        <v>0</v>
      </c>
      <c r="BP51" s="31">
        <f t="shared" ref="BP51:BP60" si="168">IF(BJ11=0,0,IF(BX51&lt;MaxStdDev,1,0))</f>
        <v>1</v>
      </c>
      <c r="BQ51" s="31">
        <f t="shared" ref="BQ51:BQ60" si="169">IF(BJ11=0,0,IF(BY51&lt;MaxStdDev,1,0))</f>
        <v>1</v>
      </c>
      <c r="BS51" s="32">
        <f t="shared" ref="BS51:BS60" si="170">IF(BC$63=0,0,ABS(BC51-BC$61)/BC$63)</f>
        <v>0.41901260927349299</v>
      </c>
      <c r="BT51" s="32">
        <f t="shared" ref="BT51:BT60" si="171">IF(BD$63=0,0,ABS(BD51-BD$61)/BD$63)</f>
        <v>0.92215543480914897</v>
      </c>
      <c r="BU51" s="32">
        <f t="shared" ref="BU51:BU60" si="172">IF(BE$63=0,0,ABS(BE51-BE$61)/BE$63)</f>
        <v>1.6358118670764026</v>
      </c>
      <c r="BV51" s="32">
        <f t="shared" ref="BV51:BV60" si="173">IF(BF$63=0,0,ABS(BF51-BF$61)/BF$63)</f>
        <v>2.1054527178288174</v>
      </c>
      <c r="BW51" s="32">
        <f t="shared" ref="BW51:BW60" si="174">IF(BG$63=0,0,ABS(BG51-BG$61)/BG$63)</f>
        <v>2.4206455407562233</v>
      </c>
      <c r="BX51" s="32">
        <f t="shared" ref="BX51:BX60" si="175">IF(BH$63=0,0,ABS(BH51-BH$61)/BH$63)</f>
        <v>0</v>
      </c>
      <c r="BY51" s="32">
        <f t="shared" ref="BY51:BY60" si="176">IF(BI$63=0,0,ABS(BI51-BI$61)/BI$63)</f>
        <v>0</v>
      </c>
      <c r="CA51" s="6"/>
      <c r="CB51" s="15">
        <f>CB31</f>
        <v>35761</v>
      </c>
      <c r="CC51" s="30">
        <f>IF(CC11=0,0,CC$14/CC11)</f>
        <v>1.1679764078033983</v>
      </c>
      <c r="CD51" s="30">
        <f t="shared" ref="CD51:CI51" si="177">IF(CD11=0,0,CD$14/CD11)</f>
        <v>1.0857446005712925</v>
      </c>
      <c r="CE51" s="30">
        <f t="shared" si="177"/>
        <v>1.2706418087540281</v>
      </c>
      <c r="CF51" s="30">
        <f t="shared" si="177"/>
        <v>0</v>
      </c>
      <c r="CG51" s="30">
        <f t="shared" si="177"/>
        <v>4.1955158056809978</v>
      </c>
      <c r="CH51" s="30">
        <f t="shared" si="177"/>
        <v>0</v>
      </c>
      <c r="CI51" s="30">
        <f t="shared" si="177"/>
        <v>0</v>
      </c>
      <c r="CJ51" s="9"/>
      <c r="CK51" s="31">
        <f t="shared" ref="CK51:CK60" si="178">IF(CJ11=0,0,IF(CS51&lt;MaxStdDev,1,0))</f>
        <v>1</v>
      </c>
      <c r="CL51" s="31">
        <f t="shared" ref="CL51:CL60" si="179">IF(CJ11=0,0,IF(CT51&lt;MaxStdDev,1,0))</f>
        <v>1</v>
      </c>
      <c r="CM51" s="31">
        <f t="shared" ref="CM51:CM60" si="180">IF(CJ11=0,0,IF(CU51&lt;MaxStdDev,1,0))</f>
        <v>0</v>
      </c>
      <c r="CN51" s="31">
        <f t="shared" ref="CN51:CN60" si="181">IF(CJ11=0,0,IF(CV51&lt;MaxStdDev,1,0))</f>
        <v>0</v>
      </c>
      <c r="CO51" s="31">
        <f t="shared" ref="CO51:CO60" si="182">IF(CJ11=0,0,IF(CW51&lt;MaxStdDev,1,0))</f>
        <v>0</v>
      </c>
      <c r="CP51" s="31">
        <f t="shared" ref="CP51:CP60" si="183">IF(CJ11=0,0,IF(CX51&lt;MaxStdDev,1,0))</f>
        <v>1</v>
      </c>
      <c r="CQ51" s="31">
        <f t="shared" ref="CQ51:CQ60" si="184">IF(CJ11=0,0,IF(CY51&lt;MaxStdDev,1,0))</f>
        <v>1</v>
      </c>
      <c r="CS51" s="32">
        <f t="shared" ref="CS51:CS60" si="185">IF(CC$63=0,0,ABS(CC51-CC$61)/CC$63)</f>
        <v>0.52342876349514178</v>
      </c>
      <c r="CT51" s="32">
        <f t="shared" ref="CT51:CT60" si="186">IF(CD$63=0,0,ABS(CD51-CD$61)/CD$63)</f>
        <v>0.31232978324598598</v>
      </c>
      <c r="CU51" s="32">
        <f t="shared" ref="CU51:CU60" si="187">IF(CE$63=0,0,ABS(CE51-CE$61)/CE$63)</f>
        <v>1.7887420618274075</v>
      </c>
      <c r="CV51" s="32">
        <f t="shared" ref="CV51:CV60" si="188">IF(CF$63=0,0,ABS(CF51-CF$61)/CF$63)</f>
        <v>2.1526656030547096</v>
      </c>
      <c r="CW51" s="32">
        <f t="shared" ref="CW51:CW60" si="189">IF(CG$63=0,0,ABS(CG51-CG$61)/CG$63)</f>
        <v>2.3933236329994334</v>
      </c>
      <c r="CX51" s="32">
        <f t="shared" ref="CX51:CX60" si="190">IF(CH$63=0,0,ABS(CH51-CH$61)/CH$63)</f>
        <v>0</v>
      </c>
      <c r="CY51" s="32">
        <f t="shared" ref="CY51:CY60" si="191">IF(CI$63=0,0,ABS(CI51-CI$61)/CI$63)</f>
        <v>0</v>
      </c>
    </row>
    <row r="52" spans="2:103" x14ac:dyDescent="0.25">
      <c r="B52" s="15">
        <f t="shared" ref="B52:B60" si="192">+B51+7</f>
        <v>41977</v>
      </c>
      <c r="C52" s="30">
        <f t="shared" ref="C52:I60" si="193">IF(C12=0,0,C$14/C12)</f>
        <v>1.1169945287820262</v>
      </c>
      <c r="D52" s="30">
        <f t="shared" si="193"/>
        <v>1.2725969768790133</v>
      </c>
      <c r="E52" s="30">
        <f t="shared" si="193"/>
        <v>1.4219405303729209</v>
      </c>
      <c r="F52" s="30">
        <f t="shared" si="193"/>
        <v>1.303390840987334</v>
      </c>
      <c r="G52" s="30">
        <f t="shared" si="193"/>
        <v>3.3281163487234222</v>
      </c>
      <c r="H52" s="30">
        <f t="shared" si="193"/>
        <v>0</v>
      </c>
      <c r="I52" s="30">
        <f t="shared" si="193"/>
        <v>0</v>
      </c>
      <c r="J52" s="9"/>
      <c r="K52" s="31">
        <f t="shared" si="133"/>
        <v>1</v>
      </c>
      <c r="L52" s="31">
        <f t="shared" si="134"/>
        <v>1</v>
      </c>
      <c r="M52" s="31">
        <f t="shared" si="135"/>
        <v>1</v>
      </c>
      <c r="N52" s="31">
        <f t="shared" si="136"/>
        <v>1</v>
      </c>
      <c r="O52" s="31">
        <f t="shared" si="137"/>
        <v>1</v>
      </c>
      <c r="P52" s="31">
        <f t="shared" si="138"/>
        <v>1</v>
      </c>
      <c r="Q52" s="31">
        <f t="shared" si="139"/>
        <v>1</v>
      </c>
      <c r="S52" s="32">
        <f t="shared" si="140"/>
        <v>0.27779951662809232</v>
      </c>
      <c r="T52" s="32">
        <f t="shared" si="141"/>
        <v>0.38774361581702843</v>
      </c>
      <c r="U52" s="32">
        <f t="shared" si="142"/>
        <v>0.95186637664846641</v>
      </c>
      <c r="V52" s="32">
        <f t="shared" si="143"/>
        <v>0.3689429611061702</v>
      </c>
      <c r="W52" s="32">
        <f t="shared" si="144"/>
        <v>0.84613672314976518</v>
      </c>
      <c r="X52" s="32">
        <f t="shared" si="145"/>
        <v>0</v>
      </c>
      <c r="Y52" s="32">
        <f t="shared" si="146"/>
        <v>0</v>
      </c>
      <c r="AA52" s="6"/>
      <c r="AB52" s="15">
        <f t="shared" ref="AB52:AB60" si="194">+AB51+7</f>
        <v>39786</v>
      </c>
      <c r="AC52" s="30">
        <f t="shared" ref="AC52:AI60" si="195">IF(AC12=0,0,AC$14/AC12)</f>
        <v>0.74999569520287157</v>
      </c>
      <c r="AD52" s="30">
        <f t="shared" si="195"/>
        <v>0.96042221599109012</v>
      </c>
      <c r="AE52" s="30">
        <f t="shared" si="195"/>
        <v>0.8804024984114539</v>
      </c>
      <c r="AF52" s="30">
        <f t="shared" si="195"/>
        <v>0.93158993726601036</v>
      </c>
      <c r="AG52" s="30">
        <f t="shared" si="195"/>
        <v>1.3325328564635066</v>
      </c>
      <c r="AH52" s="30">
        <f t="shared" si="195"/>
        <v>0</v>
      </c>
      <c r="AI52" s="30">
        <f t="shared" si="195"/>
        <v>0</v>
      </c>
      <c r="AJ52" s="9"/>
      <c r="AK52" s="31">
        <f t="shared" si="148"/>
        <v>1</v>
      </c>
      <c r="AL52" s="31">
        <f t="shared" si="149"/>
        <v>1</v>
      </c>
      <c r="AM52" s="31">
        <f t="shared" si="150"/>
        <v>1</v>
      </c>
      <c r="AN52" s="31">
        <f t="shared" si="151"/>
        <v>1</v>
      </c>
      <c r="AO52" s="31">
        <f t="shared" si="152"/>
        <v>1</v>
      </c>
      <c r="AP52" s="31">
        <f t="shared" si="153"/>
        <v>1</v>
      </c>
      <c r="AQ52" s="31">
        <f t="shared" si="154"/>
        <v>1</v>
      </c>
      <c r="AS52" s="32">
        <f t="shared" si="155"/>
        <v>0.17843363250906935</v>
      </c>
      <c r="AT52" s="32">
        <f t="shared" si="156"/>
        <v>1.1022938611730952</v>
      </c>
      <c r="AU52" s="32">
        <f t="shared" si="157"/>
        <v>1.015808961334796</v>
      </c>
      <c r="AV52" s="32">
        <f t="shared" si="158"/>
        <v>0.46042488348719157</v>
      </c>
      <c r="AW52" s="32">
        <f t="shared" si="159"/>
        <v>0.65153577745419577</v>
      </c>
      <c r="AX52" s="32">
        <f t="shared" si="160"/>
        <v>0</v>
      </c>
      <c r="AY52" s="32">
        <f t="shared" si="161"/>
        <v>0</v>
      </c>
      <c r="BA52" s="6"/>
      <c r="BB52" s="15">
        <f t="shared" ref="BB52:BB60" si="196">+BB51+7</f>
        <v>37959</v>
      </c>
      <c r="BC52" s="30">
        <f t="shared" ref="BC52:BI60" si="197">IF(BC12=0,0,BC$14/BC12)</f>
        <v>1.1058466645335394</v>
      </c>
      <c r="BD52" s="30">
        <f t="shared" si="197"/>
        <v>1.0765332157213539</v>
      </c>
      <c r="BE52" s="30">
        <f t="shared" si="197"/>
        <v>1.0050623220343171</v>
      </c>
      <c r="BF52" s="30">
        <f t="shared" si="197"/>
        <v>1.0360478283529406</v>
      </c>
      <c r="BG52" s="30">
        <f t="shared" si="197"/>
        <v>1.3087861799538516</v>
      </c>
      <c r="BH52" s="30">
        <f t="shared" si="197"/>
        <v>0</v>
      </c>
      <c r="BI52" s="30">
        <f t="shared" si="197"/>
        <v>0</v>
      </c>
      <c r="BJ52" s="9"/>
      <c r="BK52" s="31">
        <f t="shared" si="163"/>
        <v>1</v>
      </c>
      <c r="BL52" s="31">
        <f t="shared" si="164"/>
        <v>1</v>
      </c>
      <c r="BM52" s="31">
        <f t="shared" si="165"/>
        <v>1</v>
      </c>
      <c r="BN52" s="31">
        <f t="shared" si="166"/>
        <v>1</v>
      </c>
      <c r="BO52" s="31">
        <f t="shared" si="167"/>
        <v>1</v>
      </c>
      <c r="BP52" s="31">
        <f t="shared" si="168"/>
        <v>1</v>
      </c>
      <c r="BQ52" s="31">
        <f t="shared" si="169"/>
        <v>1</v>
      </c>
      <c r="BS52" s="32">
        <f t="shared" si="170"/>
        <v>0.30013914568695954</v>
      </c>
      <c r="BT52" s="32">
        <f t="shared" si="171"/>
        <v>0.1580022858085659</v>
      </c>
      <c r="BU52" s="32">
        <f t="shared" si="172"/>
        <v>1.9980581395941063E-3</v>
      </c>
      <c r="BV52" s="32">
        <f t="shared" si="173"/>
        <v>0.86940977795326291</v>
      </c>
      <c r="BW52" s="32">
        <f t="shared" si="174"/>
        <v>8.6658485134953153E-2</v>
      </c>
      <c r="BX52" s="32">
        <f t="shared" si="175"/>
        <v>0</v>
      </c>
      <c r="BY52" s="32">
        <f t="shared" si="176"/>
        <v>0</v>
      </c>
      <c r="CA52" s="6"/>
      <c r="CB52" s="15">
        <f t="shared" ref="CB52:CB60" si="198">+CB51+7</f>
        <v>35768</v>
      </c>
      <c r="CC52" s="30">
        <f t="shared" ref="CC52:CI60" si="199">IF(CC12=0,0,CC$14/CC12)</f>
        <v>1.0163234023455265</v>
      </c>
      <c r="CD52" s="30">
        <f t="shared" si="199"/>
        <v>1.0982041043280997</v>
      </c>
      <c r="CE52" s="30">
        <f t="shared" si="199"/>
        <v>0.97681356174036105</v>
      </c>
      <c r="CF52" s="30">
        <f t="shared" si="199"/>
        <v>0.97102839538327601</v>
      </c>
      <c r="CG52" s="30">
        <f t="shared" si="199"/>
        <v>1.4074502593561928</v>
      </c>
      <c r="CH52" s="30">
        <f t="shared" si="199"/>
        <v>0</v>
      </c>
      <c r="CI52" s="30">
        <f t="shared" si="199"/>
        <v>0</v>
      </c>
      <c r="CJ52" s="9"/>
      <c r="CK52" s="31">
        <f t="shared" si="178"/>
        <v>1</v>
      </c>
      <c r="CL52" s="31">
        <f t="shared" si="179"/>
        <v>1</v>
      </c>
      <c r="CM52" s="31">
        <f t="shared" si="180"/>
        <v>1</v>
      </c>
      <c r="CN52" s="31">
        <f t="shared" si="181"/>
        <v>1</v>
      </c>
      <c r="CO52" s="31">
        <f t="shared" si="182"/>
        <v>1</v>
      </c>
      <c r="CP52" s="31">
        <f t="shared" si="183"/>
        <v>1</v>
      </c>
      <c r="CQ52" s="31">
        <f t="shared" si="184"/>
        <v>1</v>
      </c>
      <c r="CS52" s="32">
        <f t="shared" si="185"/>
        <v>0.13241092266767465</v>
      </c>
      <c r="CT52" s="32">
        <f t="shared" si="186"/>
        <v>0.47144932257867378</v>
      </c>
      <c r="CU52" s="32">
        <f t="shared" si="187"/>
        <v>0.51737451198958961</v>
      </c>
      <c r="CV52" s="32">
        <f t="shared" si="188"/>
        <v>0.63161156940364449</v>
      </c>
      <c r="CW52" s="32">
        <f t="shared" si="189"/>
        <v>0.23721659641415097</v>
      </c>
      <c r="CX52" s="32">
        <f t="shared" si="190"/>
        <v>0</v>
      </c>
      <c r="CY52" s="32">
        <f t="shared" si="191"/>
        <v>0</v>
      </c>
    </row>
    <row r="53" spans="2:103" x14ac:dyDescent="0.25">
      <c r="B53" s="15">
        <f t="shared" si="192"/>
        <v>41984</v>
      </c>
      <c r="C53" s="30">
        <f t="shared" si="193"/>
        <v>1.2015999598253473</v>
      </c>
      <c r="D53" s="30">
        <f t="shared" si="193"/>
        <v>1.2615524941072811</v>
      </c>
      <c r="E53" s="30">
        <f t="shared" si="193"/>
        <v>1.1967386879863593</v>
      </c>
      <c r="F53" s="30">
        <f t="shared" si="193"/>
        <v>1.1787070153139771</v>
      </c>
      <c r="G53" s="30">
        <f t="shared" si="193"/>
        <v>2.5618422851703309</v>
      </c>
      <c r="H53" s="30">
        <f t="shared" si="193"/>
        <v>0</v>
      </c>
      <c r="I53" s="30">
        <f t="shared" si="193"/>
        <v>0</v>
      </c>
      <c r="J53" s="9"/>
      <c r="K53" s="31">
        <f t="shared" si="133"/>
        <v>1</v>
      </c>
      <c r="L53" s="31">
        <f t="shared" si="134"/>
        <v>1</v>
      </c>
      <c r="M53" s="31">
        <f t="shared" si="135"/>
        <v>1</v>
      </c>
      <c r="N53" s="31">
        <f t="shared" si="136"/>
        <v>1</v>
      </c>
      <c r="O53" s="31">
        <f t="shared" si="137"/>
        <v>1</v>
      </c>
      <c r="P53" s="31">
        <f t="shared" si="138"/>
        <v>1</v>
      </c>
      <c r="Q53" s="31">
        <f t="shared" si="139"/>
        <v>1</v>
      </c>
      <c r="S53" s="32">
        <f t="shared" si="140"/>
        <v>0.4700891440420375</v>
      </c>
      <c r="T53" s="32">
        <f t="shared" si="141"/>
        <v>0.30987902387462496</v>
      </c>
      <c r="U53" s="32">
        <f t="shared" si="142"/>
        <v>0.30715139893618992</v>
      </c>
      <c r="V53" s="32">
        <f t="shared" si="143"/>
        <v>6.9175338919059595E-2</v>
      </c>
      <c r="W53" s="32">
        <f t="shared" si="144"/>
        <v>2.0469330784600351E-2</v>
      </c>
      <c r="X53" s="32">
        <f t="shared" si="145"/>
        <v>0</v>
      </c>
      <c r="Y53" s="32">
        <f t="shared" si="146"/>
        <v>0</v>
      </c>
      <c r="AA53" s="6"/>
      <c r="AB53" s="15">
        <f t="shared" si="194"/>
        <v>39793</v>
      </c>
      <c r="AC53" s="30">
        <f t="shared" si="195"/>
        <v>0.69240522294791607</v>
      </c>
      <c r="AD53" s="30">
        <f t="shared" si="195"/>
        <v>1.0807024144515989</v>
      </c>
      <c r="AE53" s="30">
        <f t="shared" si="195"/>
        <v>1.0629184174007138</v>
      </c>
      <c r="AF53" s="30">
        <f t="shared" si="195"/>
        <v>0.98267225045078055</v>
      </c>
      <c r="AG53" s="30">
        <f t="shared" si="195"/>
        <v>1.5588804096515529</v>
      </c>
      <c r="AH53" s="30">
        <f t="shared" si="195"/>
        <v>0</v>
      </c>
      <c r="AI53" s="30">
        <f t="shared" si="195"/>
        <v>0</v>
      </c>
      <c r="AJ53" s="9"/>
      <c r="AK53" s="31">
        <f t="shared" si="148"/>
        <v>1</v>
      </c>
      <c r="AL53" s="31">
        <f t="shared" si="149"/>
        <v>1</v>
      </c>
      <c r="AM53" s="31">
        <f t="shared" si="150"/>
        <v>1</v>
      </c>
      <c r="AN53" s="31">
        <f t="shared" si="151"/>
        <v>1</v>
      </c>
      <c r="AO53" s="31">
        <f t="shared" si="152"/>
        <v>1</v>
      </c>
      <c r="AP53" s="31">
        <f t="shared" si="153"/>
        <v>1</v>
      </c>
      <c r="AQ53" s="31">
        <f t="shared" si="154"/>
        <v>1</v>
      </c>
      <c r="AS53" s="32">
        <f t="shared" si="155"/>
        <v>0.35301048772075705</v>
      </c>
      <c r="AT53" s="32">
        <f t="shared" si="156"/>
        <v>0.38732125486493901</v>
      </c>
      <c r="AU53" s="32">
        <f t="shared" si="157"/>
        <v>0.48815119388716394</v>
      </c>
      <c r="AV53" s="32">
        <f t="shared" si="158"/>
        <v>0.60049021876187869</v>
      </c>
      <c r="AW53" s="32">
        <f t="shared" si="159"/>
        <v>0.25370100560075409</v>
      </c>
      <c r="AX53" s="32">
        <f t="shared" si="160"/>
        <v>0</v>
      </c>
      <c r="AY53" s="32">
        <f t="shared" si="161"/>
        <v>0</v>
      </c>
      <c r="BA53" s="6"/>
      <c r="BB53" s="15">
        <f t="shared" si="196"/>
        <v>37966</v>
      </c>
      <c r="BC53" s="30">
        <f t="shared" si="197"/>
        <v>1.2407634389236806</v>
      </c>
      <c r="BD53" s="30">
        <f t="shared" si="197"/>
        <v>1.0556595104858693</v>
      </c>
      <c r="BE53" s="30">
        <f t="shared" si="197"/>
        <v>0.99682640219408047</v>
      </c>
      <c r="BF53" s="30">
        <f t="shared" si="197"/>
        <v>1.0942711867395798</v>
      </c>
      <c r="BG53" s="30">
        <f t="shared" si="197"/>
        <v>1.3545654177904614</v>
      </c>
      <c r="BH53" s="30">
        <f t="shared" si="197"/>
        <v>0</v>
      </c>
      <c r="BI53" s="30">
        <f t="shared" si="197"/>
        <v>0</v>
      </c>
      <c r="BJ53" s="9"/>
      <c r="BK53" s="31">
        <f t="shared" si="163"/>
        <v>1</v>
      </c>
      <c r="BL53" s="31">
        <f t="shared" si="164"/>
        <v>1</v>
      </c>
      <c r="BM53" s="31">
        <f t="shared" si="165"/>
        <v>1</v>
      </c>
      <c r="BN53" s="31">
        <f t="shared" si="166"/>
        <v>1</v>
      </c>
      <c r="BO53" s="31">
        <f t="shared" si="167"/>
        <v>1</v>
      </c>
      <c r="BP53" s="31">
        <f t="shared" si="168"/>
        <v>1</v>
      </c>
      <c r="BQ53" s="31">
        <f t="shared" si="169"/>
        <v>1</v>
      </c>
      <c r="BS53" s="32">
        <f t="shared" si="170"/>
        <v>0.64673062771286016</v>
      </c>
      <c r="BT53" s="32">
        <f t="shared" si="171"/>
        <v>9.2974200053645692E-2</v>
      </c>
      <c r="BU53" s="32">
        <f t="shared" si="172"/>
        <v>4.2629254264436103E-2</v>
      </c>
      <c r="BV53" s="32">
        <f t="shared" si="173"/>
        <v>1.0365897869285698</v>
      </c>
      <c r="BW53" s="32">
        <f t="shared" si="174"/>
        <v>3.1086478348482618E-2</v>
      </c>
      <c r="BX53" s="32">
        <f t="shared" si="175"/>
        <v>0</v>
      </c>
      <c r="BY53" s="32">
        <f t="shared" si="176"/>
        <v>0</v>
      </c>
      <c r="CA53" s="6"/>
      <c r="CB53" s="15">
        <f t="shared" si="198"/>
        <v>35775</v>
      </c>
      <c r="CC53" s="30">
        <f t="shared" si="199"/>
        <v>1.2285892751132377</v>
      </c>
      <c r="CD53" s="30">
        <f t="shared" si="199"/>
        <v>1.1740877169014292</v>
      </c>
      <c r="CE53" s="30">
        <f t="shared" si="199"/>
        <v>1.0235418260722697</v>
      </c>
      <c r="CF53" s="30">
        <f t="shared" si="199"/>
        <v>0.97895353250230521</v>
      </c>
      <c r="CG53" s="30">
        <f t="shared" si="199"/>
        <v>1.3696483129745105</v>
      </c>
      <c r="CH53" s="30">
        <f t="shared" si="199"/>
        <v>0</v>
      </c>
      <c r="CI53" s="30">
        <f t="shared" si="199"/>
        <v>0</v>
      </c>
      <c r="CJ53" s="9"/>
      <c r="CK53" s="31">
        <f t="shared" si="178"/>
        <v>1</v>
      </c>
      <c r="CL53" s="31">
        <f t="shared" si="179"/>
        <v>1</v>
      </c>
      <c r="CM53" s="31">
        <f t="shared" si="180"/>
        <v>1</v>
      </c>
      <c r="CN53" s="31">
        <f t="shared" si="181"/>
        <v>1</v>
      </c>
      <c r="CO53" s="31">
        <f t="shared" si="182"/>
        <v>1</v>
      </c>
      <c r="CP53" s="31">
        <f t="shared" si="183"/>
        <v>1</v>
      </c>
      <c r="CQ53" s="31">
        <f t="shared" si="184"/>
        <v>1</v>
      </c>
      <c r="CS53" s="32">
        <f t="shared" si="185"/>
        <v>0.67971127454922753</v>
      </c>
      <c r="CT53" s="32">
        <f t="shared" si="186"/>
        <v>1.4405541690675643</v>
      </c>
      <c r="CU53" s="32">
        <f t="shared" si="187"/>
        <v>0.15062684243519214</v>
      </c>
      <c r="CV53" s="32">
        <f t="shared" si="188"/>
        <v>0.65433570236826888</v>
      </c>
      <c r="CW53" s="32">
        <f t="shared" si="189"/>
        <v>0.27288273806502811</v>
      </c>
      <c r="CX53" s="32">
        <f t="shared" si="190"/>
        <v>0</v>
      </c>
      <c r="CY53" s="32">
        <f t="shared" si="191"/>
        <v>0</v>
      </c>
    </row>
    <row r="54" spans="2:103" x14ac:dyDescent="0.25">
      <c r="B54" s="18">
        <f t="shared" si="192"/>
        <v>41991</v>
      </c>
      <c r="C54" s="33">
        <f t="shared" si="193"/>
        <v>1</v>
      </c>
      <c r="D54" s="33">
        <f t="shared" si="193"/>
        <v>1</v>
      </c>
      <c r="E54" s="33">
        <f t="shared" si="193"/>
        <v>1</v>
      </c>
      <c r="F54" s="33">
        <f t="shared" si="193"/>
        <v>1</v>
      </c>
      <c r="G54" s="33">
        <f t="shared" si="193"/>
        <v>1</v>
      </c>
      <c r="H54" s="33">
        <f t="shared" si="193"/>
        <v>0</v>
      </c>
      <c r="I54" s="33">
        <f t="shared" si="193"/>
        <v>0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40"/>
        <v>1.1896558962801323E-2</v>
      </c>
      <c r="T54" s="35">
        <f t="shared" si="141"/>
        <v>1.5340894666468388</v>
      </c>
      <c r="U54" s="35">
        <f t="shared" si="142"/>
        <v>1.4070425130366429</v>
      </c>
      <c r="V54" s="35">
        <f t="shared" si="143"/>
        <v>0.36047603534314138</v>
      </c>
      <c r="W54" s="35">
        <f t="shared" si="144"/>
        <v>1.6624301802633681</v>
      </c>
      <c r="X54" s="35">
        <f t="shared" si="145"/>
        <v>0</v>
      </c>
      <c r="Y54" s="35">
        <f t="shared" si="146"/>
        <v>0</v>
      </c>
      <c r="Z54" s="21"/>
      <c r="AA54" s="6"/>
      <c r="AB54" s="18">
        <f t="shared" si="194"/>
        <v>39800</v>
      </c>
      <c r="AC54" s="33">
        <f t="shared" si="195"/>
        <v>1</v>
      </c>
      <c r="AD54" s="33">
        <f t="shared" si="195"/>
        <v>1</v>
      </c>
      <c r="AE54" s="33">
        <f t="shared" si="195"/>
        <v>1</v>
      </c>
      <c r="AF54" s="33">
        <f t="shared" si="195"/>
        <v>1</v>
      </c>
      <c r="AG54" s="33">
        <f t="shared" si="195"/>
        <v>1</v>
      </c>
      <c r="AH54" s="33">
        <f t="shared" si="195"/>
        <v>0</v>
      </c>
      <c r="AI54" s="33">
        <f t="shared" si="195"/>
        <v>0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5"/>
        <v>0.57941681760790131</v>
      </c>
      <c r="AT54" s="35">
        <f t="shared" si="156"/>
        <v>0.86703459367161828</v>
      </c>
      <c r="AU54" s="35">
        <f t="shared" si="157"/>
        <v>3.0306556671382628E-2</v>
      </c>
      <c r="AV54" s="35">
        <f t="shared" si="158"/>
        <v>0.6480021049481689</v>
      </c>
      <c r="AW54" s="35">
        <f t="shared" si="159"/>
        <v>1.2360047996354304</v>
      </c>
      <c r="AX54" s="35">
        <f t="shared" si="160"/>
        <v>0</v>
      </c>
      <c r="AY54" s="35">
        <f t="shared" si="161"/>
        <v>0</v>
      </c>
      <c r="AZ54" s="21"/>
      <c r="BA54" s="6"/>
      <c r="BB54" s="18">
        <f t="shared" si="196"/>
        <v>37973</v>
      </c>
      <c r="BC54" s="33">
        <f t="shared" si="197"/>
        <v>1</v>
      </c>
      <c r="BD54" s="33">
        <f t="shared" si="197"/>
        <v>1</v>
      </c>
      <c r="BE54" s="33">
        <f t="shared" si="197"/>
        <v>1</v>
      </c>
      <c r="BF54" s="33">
        <f t="shared" si="197"/>
        <v>1</v>
      </c>
      <c r="BG54" s="33">
        <f t="shared" si="197"/>
        <v>1</v>
      </c>
      <c r="BH54" s="33">
        <f t="shared" si="197"/>
        <v>0</v>
      </c>
      <c r="BI54" s="33">
        <f t="shared" si="197"/>
        <v>0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70"/>
        <v>2.8226683400442723E-2</v>
      </c>
      <c r="BT54" s="35">
        <f t="shared" si="171"/>
        <v>0.76220030001826367</v>
      </c>
      <c r="BU54" s="35">
        <f t="shared" si="172"/>
        <v>2.5432736634725159E-2</v>
      </c>
      <c r="BV54" s="35">
        <f t="shared" si="173"/>
        <v>0.76590361763242742</v>
      </c>
      <c r="BW54" s="35">
        <f t="shared" si="174"/>
        <v>0.46149800844044969</v>
      </c>
      <c r="BX54" s="35">
        <f t="shared" si="175"/>
        <v>0</v>
      </c>
      <c r="BY54" s="35">
        <f t="shared" si="176"/>
        <v>0</v>
      </c>
      <c r="BZ54" s="21"/>
      <c r="CA54" s="6"/>
      <c r="CB54" s="18">
        <f t="shared" si="198"/>
        <v>35782</v>
      </c>
      <c r="CC54" s="33">
        <f t="shared" si="199"/>
        <v>1</v>
      </c>
      <c r="CD54" s="33">
        <f t="shared" si="199"/>
        <v>1</v>
      </c>
      <c r="CE54" s="33">
        <f t="shared" si="199"/>
        <v>1</v>
      </c>
      <c r="CF54" s="33">
        <f t="shared" si="199"/>
        <v>1</v>
      </c>
      <c r="CG54" s="33">
        <f t="shared" si="199"/>
        <v>1</v>
      </c>
      <c r="CH54" s="33">
        <f t="shared" si="199"/>
        <v>0</v>
      </c>
      <c r="CI54" s="33">
        <f t="shared" si="199"/>
        <v>0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5"/>
        <v>9.0323121500563028E-2</v>
      </c>
      <c r="CT54" s="35">
        <f t="shared" si="186"/>
        <v>0.78270912114980795</v>
      </c>
      <c r="CU54" s="35">
        <f t="shared" si="187"/>
        <v>0.33539531120890093</v>
      </c>
      <c r="CV54" s="35">
        <f t="shared" si="188"/>
        <v>0.71468326717000519</v>
      </c>
      <c r="CW54" s="35">
        <f t="shared" si="189"/>
        <v>0.62164597259374499</v>
      </c>
      <c r="CX54" s="35">
        <f t="shared" si="190"/>
        <v>0</v>
      </c>
      <c r="CY54" s="35">
        <f t="shared" si="191"/>
        <v>0</v>
      </c>
    </row>
    <row r="55" spans="2:103" x14ac:dyDescent="0.25">
      <c r="B55" s="15">
        <f t="shared" si="192"/>
        <v>41998</v>
      </c>
      <c r="C55" s="30">
        <f t="shared" si="193"/>
        <v>1.2592691891816332</v>
      </c>
      <c r="D55" s="30">
        <f t="shared" si="193"/>
        <v>1.5806590663077413</v>
      </c>
      <c r="E55" s="30">
        <f t="shared" si="193"/>
        <v>3.2841747454615997</v>
      </c>
      <c r="F55" s="30">
        <f t="shared" si="193"/>
        <v>0</v>
      </c>
      <c r="G55" s="30">
        <f t="shared" si="193"/>
        <v>5.7875119978395047</v>
      </c>
      <c r="H55" s="30">
        <f t="shared" si="193"/>
        <v>0</v>
      </c>
      <c r="I55" s="30">
        <f t="shared" si="193"/>
        <v>0</v>
      </c>
      <c r="J55" s="9"/>
      <c r="K55" s="31">
        <f t="shared" si="133"/>
        <v>0</v>
      </c>
      <c r="L55" s="31">
        <f t="shared" si="134"/>
        <v>0</v>
      </c>
      <c r="M55" s="31">
        <f t="shared" si="135"/>
        <v>0</v>
      </c>
      <c r="N55" s="31">
        <f t="shared" si="136"/>
        <v>0</v>
      </c>
      <c r="O55" s="31">
        <f t="shared" si="137"/>
        <v>0</v>
      </c>
      <c r="P55" s="31">
        <f t="shared" si="138"/>
        <v>0</v>
      </c>
      <c r="Q55" s="31">
        <f t="shared" si="139"/>
        <v>0</v>
      </c>
      <c r="S55" s="32">
        <f t="shared" si="140"/>
        <v>0.60115868047039633</v>
      </c>
      <c r="T55" s="32">
        <f t="shared" si="141"/>
        <v>2.5596089156286208</v>
      </c>
      <c r="U55" s="32">
        <f t="shared" si="142"/>
        <v>11.362908996246922</v>
      </c>
      <c r="V55" s="32">
        <f t="shared" si="143"/>
        <v>2.7646982395321049</v>
      </c>
      <c r="W55" s="32">
        <f t="shared" si="144"/>
        <v>3.4961582872154193</v>
      </c>
      <c r="X55" s="32">
        <f t="shared" si="145"/>
        <v>0</v>
      </c>
      <c r="Y55" s="32">
        <f t="shared" si="146"/>
        <v>0</v>
      </c>
      <c r="AA55" s="6"/>
      <c r="AB55" s="15">
        <f t="shared" si="194"/>
        <v>39807</v>
      </c>
      <c r="AC55" s="30">
        <f t="shared" si="195"/>
        <v>1.0256510921121855</v>
      </c>
      <c r="AD55" s="30">
        <f t="shared" si="195"/>
        <v>1.6658825260903691</v>
      </c>
      <c r="AE55" s="30">
        <f t="shared" si="195"/>
        <v>3.7211293642192875</v>
      </c>
      <c r="AF55" s="30">
        <f t="shared" si="195"/>
        <v>0</v>
      </c>
      <c r="AG55" s="30">
        <f t="shared" si="195"/>
        <v>4.6046375632701535</v>
      </c>
      <c r="AH55" s="30">
        <f t="shared" si="195"/>
        <v>0</v>
      </c>
      <c r="AI55" s="30">
        <f t="shared" si="195"/>
        <v>0</v>
      </c>
      <c r="AJ55" s="9"/>
      <c r="AK55" s="31">
        <f t="shared" si="148"/>
        <v>0</v>
      </c>
      <c r="AL55" s="31">
        <f t="shared" si="149"/>
        <v>0</v>
      </c>
      <c r="AM55" s="31">
        <f t="shared" si="150"/>
        <v>0</v>
      </c>
      <c r="AN55" s="31">
        <f t="shared" si="151"/>
        <v>0</v>
      </c>
      <c r="AO55" s="31">
        <f t="shared" si="152"/>
        <v>0</v>
      </c>
      <c r="AP55" s="31">
        <f t="shared" si="153"/>
        <v>0</v>
      </c>
      <c r="AQ55" s="31">
        <f t="shared" si="154"/>
        <v>0</v>
      </c>
      <c r="AS55" s="32">
        <f t="shared" si="155"/>
        <v>0.65717424550093873</v>
      </c>
      <c r="AT55" s="32">
        <f t="shared" si="156"/>
        <v>3.0911212064304459</v>
      </c>
      <c r="AU55" s="32">
        <f t="shared" si="157"/>
        <v>22.392231508247182</v>
      </c>
      <c r="AV55" s="32">
        <f t="shared" si="158"/>
        <v>2.0939515487177456</v>
      </c>
      <c r="AW55" s="32">
        <f t="shared" si="159"/>
        <v>5.0996067075344254</v>
      </c>
      <c r="AX55" s="32">
        <f t="shared" si="160"/>
        <v>0</v>
      </c>
      <c r="AY55" s="32">
        <f t="shared" si="161"/>
        <v>0</v>
      </c>
      <c r="BA55" s="6"/>
      <c r="BB55" s="15">
        <f t="shared" si="196"/>
        <v>37980</v>
      </c>
      <c r="BC55" s="30">
        <f t="shared" si="197"/>
        <v>1.2151778801133344</v>
      </c>
      <c r="BD55" s="30">
        <f t="shared" si="197"/>
        <v>1.3142387722242326</v>
      </c>
      <c r="BE55" s="30">
        <f t="shared" si="197"/>
        <v>2.7864535100675729</v>
      </c>
      <c r="BF55" s="30">
        <f t="shared" si="197"/>
        <v>0</v>
      </c>
      <c r="BG55" s="30">
        <f t="shared" si="197"/>
        <v>4.6047975865181501</v>
      </c>
      <c r="BH55" s="30">
        <f t="shared" si="197"/>
        <v>0</v>
      </c>
      <c r="BI55" s="30">
        <f t="shared" si="197"/>
        <v>0</v>
      </c>
      <c r="BJ55" s="9"/>
      <c r="BK55" s="31">
        <f t="shared" si="163"/>
        <v>0</v>
      </c>
      <c r="BL55" s="31">
        <f t="shared" si="164"/>
        <v>0</v>
      </c>
      <c r="BM55" s="31">
        <f t="shared" si="165"/>
        <v>0</v>
      </c>
      <c r="BN55" s="31">
        <f t="shared" si="166"/>
        <v>0</v>
      </c>
      <c r="BO55" s="31">
        <f t="shared" si="167"/>
        <v>0</v>
      </c>
      <c r="BP55" s="31">
        <f t="shared" si="168"/>
        <v>0</v>
      </c>
      <c r="BQ55" s="31">
        <f t="shared" si="169"/>
        <v>0</v>
      </c>
      <c r="BS55" s="32">
        <f t="shared" si="170"/>
        <v>0.58100316879143843</v>
      </c>
      <c r="BT55" s="32">
        <f t="shared" si="171"/>
        <v>3.0160720232117955</v>
      </c>
      <c r="BU55" s="32">
        <f t="shared" si="172"/>
        <v>9.6546783421019544</v>
      </c>
      <c r="BV55" s="32">
        <f t="shared" si="173"/>
        <v>2.1054527178288174</v>
      </c>
      <c r="BW55" s="32">
        <f t="shared" si="174"/>
        <v>3.9144122384015851</v>
      </c>
      <c r="BX55" s="32">
        <f t="shared" si="175"/>
        <v>0</v>
      </c>
      <c r="BY55" s="32">
        <f t="shared" si="176"/>
        <v>0</v>
      </c>
      <c r="CA55" s="6"/>
      <c r="CB55" s="15">
        <f t="shared" si="198"/>
        <v>35789</v>
      </c>
      <c r="CC55" s="30">
        <f t="shared" si="199"/>
        <v>1.1338041629329207</v>
      </c>
      <c r="CD55" s="30">
        <f t="shared" si="199"/>
        <v>1.2354118981372615</v>
      </c>
      <c r="CE55" s="30">
        <f t="shared" si="199"/>
        <v>2.3300994939645565</v>
      </c>
      <c r="CF55" s="30">
        <f t="shared" si="199"/>
        <v>0</v>
      </c>
      <c r="CG55" s="30">
        <f t="shared" si="199"/>
        <v>5.1224936854359688</v>
      </c>
      <c r="CH55" s="30">
        <f t="shared" si="199"/>
        <v>0</v>
      </c>
      <c r="CI55" s="30">
        <f t="shared" si="199"/>
        <v>0</v>
      </c>
      <c r="CJ55" s="9"/>
      <c r="CK55" s="31">
        <f t="shared" si="178"/>
        <v>0</v>
      </c>
      <c r="CL55" s="31">
        <f t="shared" si="179"/>
        <v>0</v>
      </c>
      <c r="CM55" s="31">
        <f t="shared" si="180"/>
        <v>0</v>
      </c>
      <c r="CN55" s="31">
        <f t="shared" si="181"/>
        <v>0</v>
      </c>
      <c r="CO55" s="31">
        <f t="shared" si="182"/>
        <v>0</v>
      </c>
      <c r="CP55" s="31">
        <f t="shared" si="183"/>
        <v>0</v>
      </c>
      <c r="CQ55" s="31">
        <f t="shared" si="184"/>
        <v>0</v>
      </c>
      <c r="CS55" s="32">
        <f t="shared" si="185"/>
        <v>0.43532000913752716</v>
      </c>
      <c r="CT55" s="32">
        <f t="shared" si="186"/>
        <v>2.2237214330822925</v>
      </c>
      <c r="CU55" s="32">
        <f t="shared" si="187"/>
        <v>10.103915813683017</v>
      </c>
      <c r="CV55" s="32">
        <f t="shared" si="188"/>
        <v>2.1526656030547096</v>
      </c>
      <c r="CW55" s="32">
        <f t="shared" si="189"/>
        <v>3.2679273910374387</v>
      </c>
      <c r="CX55" s="32">
        <f t="shared" si="190"/>
        <v>0</v>
      </c>
      <c r="CY55" s="32">
        <f t="shared" si="191"/>
        <v>0</v>
      </c>
    </row>
    <row r="56" spans="2:103" x14ac:dyDescent="0.25">
      <c r="B56" s="15">
        <f t="shared" si="192"/>
        <v>42005</v>
      </c>
      <c r="C56" s="30">
        <f t="shared" si="193"/>
        <v>1.8294725503929112</v>
      </c>
      <c r="D56" s="30">
        <f t="shared" si="193"/>
        <v>2.0198267261819054</v>
      </c>
      <c r="E56" s="30">
        <f t="shared" si="193"/>
        <v>1.6826115972110527</v>
      </c>
      <c r="F56" s="30">
        <f t="shared" si="193"/>
        <v>0</v>
      </c>
      <c r="G56" s="30">
        <f t="shared" si="193"/>
        <v>3.8017242324400407</v>
      </c>
      <c r="H56" s="30">
        <f t="shared" si="193"/>
        <v>0</v>
      </c>
      <c r="I56" s="30">
        <f t="shared" si="193"/>
        <v>0</v>
      </c>
      <c r="J56" s="9"/>
      <c r="K56" s="31">
        <f t="shared" si="133"/>
        <v>0</v>
      </c>
      <c r="L56" s="31">
        <f t="shared" si="134"/>
        <v>0</v>
      </c>
      <c r="M56" s="31">
        <f t="shared" si="135"/>
        <v>0</v>
      </c>
      <c r="N56" s="31">
        <f t="shared" si="136"/>
        <v>0</v>
      </c>
      <c r="O56" s="31">
        <f t="shared" si="137"/>
        <v>0</v>
      </c>
      <c r="P56" s="31">
        <f t="shared" si="138"/>
        <v>0</v>
      </c>
      <c r="Q56" s="31">
        <f t="shared" si="139"/>
        <v>0</v>
      </c>
      <c r="S56" s="32">
        <f t="shared" si="140"/>
        <v>1.8971061217328136</v>
      </c>
      <c r="T56" s="32">
        <f t="shared" si="141"/>
        <v>5.6557802200851759</v>
      </c>
      <c r="U56" s="32">
        <f t="shared" si="142"/>
        <v>2.4091790844480894</v>
      </c>
      <c r="V56" s="32">
        <f t="shared" si="143"/>
        <v>2.7646982395321049</v>
      </c>
      <c r="W56" s="32">
        <f t="shared" si="144"/>
        <v>1.3564535992537039</v>
      </c>
      <c r="X56" s="32">
        <f t="shared" si="145"/>
        <v>0</v>
      </c>
      <c r="Y56" s="32">
        <f t="shared" si="146"/>
        <v>0</v>
      </c>
      <c r="AA56" s="6"/>
      <c r="AB56" s="15">
        <f t="shared" si="194"/>
        <v>39814</v>
      </c>
      <c r="AC56" s="30">
        <f t="shared" si="195"/>
        <v>1.4515372352158618</v>
      </c>
      <c r="AD56" s="30">
        <f t="shared" si="195"/>
        <v>1.7365241126432083</v>
      </c>
      <c r="AE56" s="30">
        <f t="shared" si="195"/>
        <v>1.2352807089714644</v>
      </c>
      <c r="AF56" s="30">
        <f t="shared" si="195"/>
        <v>0</v>
      </c>
      <c r="AG56" s="30">
        <f t="shared" si="195"/>
        <v>2.2655129808632846</v>
      </c>
      <c r="AH56" s="30">
        <f t="shared" si="195"/>
        <v>0</v>
      </c>
      <c r="AI56" s="30">
        <f t="shared" si="195"/>
        <v>0</v>
      </c>
      <c r="AJ56" s="9"/>
      <c r="AK56" s="31">
        <f t="shared" si="148"/>
        <v>0</v>
      </c>
      <c r="AL56" s="31">
        <f t="shared" si="149"/>
        <v>0</v>
      </c>
      <c r="AM56" s="31">
        <f t="shared" si="150"/>
        <v>0</v>
      </c>
      <c r="AN56" s="31">
        <f t="shared" si="151"/>
        <v>0</v>
      </c>
      <c r="AO56" s="31">
        <f t="shared" si="152"/>
        <v>1</v>
      </c>
      <c r="AP56" s="31">
        <f t="shared" si="153"/>
        <v>1</v>
      </c>
      <c r="AQ56" s="31">
        <f t="shared" si="154"/>
        <v>1</v>
      </c>
      <c r="AS56" s="32">
        <f t="shared" si="155"/>
        <v>1.9481840363587832</v>
      </c>
      <c r="AT56" s="32">
        <f t="shared" si="156"/>
        <v>3.5110307168725106</v>
      </c>
      <c r="AU56" s="32">
        <f t="shared" si="157"/>
        <v>1.9084438468278251</v>
      </c>
      <c r="AV56" s="32">
        <f t="shared" si="158"/>
        <v>2.0939515487177456</v>
      </c>
      <c r="AW56" s="32">
        <f t="shared" si="159"/>
        <v>0.98829610809756419</v>
      </c>
      <c r="AX56" s="32">
        <f t="shared" si="160"/>
        <v>0</v>
      </c>
      <c r="AY56" s="32">
        <f t="shared" si="161"/>
        <v>0</v>
      </c>
      <c r="BA56" s="6"/>
      <c r="BB56" s="15">
        <f t="shared" si="196"/>
        <v>37987</v>
      </c>
      <c r="BC56" s="30">
        <f t="shared" si="197"/>
        <v>1.4255846503750926</v>
      </c>
      <c r="BD56" s="30">
        <f t="shared" si="197"/>
        <v>1.5186156198001692</v>
      </c>
      <c r="BE56" s="30">
        <f t="shared" si="197"/>
        <v>1.4003746708292635</v>
      </c>
      <c r="BF56" s="30">
        <f t="shared" si="197"/>
        <v>0</v>
      </c>
      <c r="BG56" s="30">
        <f t="shared" si="197"/>
        <v>1.4347458244337461</v>
      </c>
      <c r="BH56" s="30">
        <f t="shared" si="197"/>
        <v>0</v>
      </c>
      <c r="BI56" s="30">
        <f t="shared" si="197"/>
        <v>0</v>
      </c>
      <c r="BJ56" s="9"/>
      <c r="BK56" s="31">
        <f t="shared" si="163"/>
        <v>1</v>
      </c>
      <c r="BL56" s="31">
        <f t="shared" si="164"/>
        <v>0</v>
      </c>
      <c r="BM56" s="31">
        <f t="shared" si="165"/>
        <v>0</v>
      </c>
      <c r="BN56" s="31">
        <f t="shared" si="166"/>
        <v>0</v>
      </c>
      <c r="BO56" s="31">
        <f t="shared" si="167"/>
        <v>1</v>
      </c>
      <c r="BP56" s="31">
        <f t="shared" si="168"/>
        <v>1</v>
      </c>
      <c r="BQ56" s="31">
        <f t="shared" si="169"/>
        <v>1</v>
      </c>
      <c r="BS56" s="32">
        <f t="shared" si="170"/>
        <v>1.1215230164008019</v>
      </c>
      <c r="BT56" s="32">
        <f t="shared" si="171"/>
        <v>5.4734116482347517</v>
      </c>
      <c r="BU56" s="32">
        <f t="shared" si="172"/>
        <v>2.1440450946654055</v>
      </c>
      <c r="BV56" s="32">
        <f t="shared" si="173"/>
        <v>2.1054527178288174</v>
      </c>
      <c r="BW56" s="32">
        <f t="shared" si="174"/>
        <v>6.6245550594980579E-2</v>
      </c>
      <c r="BX56" s="32">
        <f t="shared" si="175"/>
        <v>0</v>
      </c>
      <c r="BY56" s="32">
        <f t="shared" si="176"/>
        <v>0</v>
      </c>
      <c r="CA56" s="6"/>
      <c r="CB56" s="15">
        <f t="shared" si="198"/>
        <v>35796</v>
      </c>
      <c r="CC56" s="30">
        <f t="shared" si="199"/>
        <v>1.3579337323122176</v>
      </c>
      <c r="CD56" s="30">
        <f t="shared" si="199"/>
        <v>1.2666225839823251</v>
      </c>
      <c r="CE56" s="30">
        <f t="shared" si="199"/>
        <v>1.3126389629377644</v>
      </c>
      <c r="CF56" s="30">
        <f t="shared" si="199"/>
        <v>0</v>
      </c>
      <c r="CG56" s="30">
        <f t="shared" si="199"/>
        <v>2.166163185768637</v>
      </c>
      <c r="CH56" s="30">
        <f t="shared" si="199"/>
        <v>0</v>
      </c>
      <c r="CI56" s="30">
        <f t="shared" si="199"/>
        <v>0</v>
      </c>
      <c r="CJ56" s="9"/>
      <c r="CK56" s="31">
        <f t="shared" si="178"/>
        <v>1</v>
      </c>
      <c r="CL56" s="31">
        <f t="shared" si="179"/>
        <v>0</v>
      </c>
      <c r="CM56" s="31">
        <f t="shared" si="180"/>
        <v>0</v>
      </c>
      <c r="CN56" s="31">
        <f t="shared" si="181"/>
        <v>0</v>
      </c>
      <c r="CO56" s="31">
        <f t="shared" si="182"/>
        <v>1</v>
      </c>
      <c r="CP56" s="31">
        <f t="shared" si="183"/>
        <v>1</v>
      </c>
      <c r="CQ56" s="31">
        <f t="shared" si="184"/>
        <v>1</v>
      </c>
      <c r="CS56" s="32">
        <f t="shared" si="185"/>
        <v>1.013209382445253</v>
      </c>
      <c r="CT56" s="32">
        <f t="shared" si="186"/>
        <v>2.6223111402534549</v>
      </c>
      <c r="CU56" s="32">
        <f t="shared" si="187"/>
        <v>2.1183575235830543</v>
      </c>
      <c r="CV56" s="32">
        <f t="shared" si="188"/>
        <v>2.1526656030547096</v>
      </c>
      <c r="CW56" s="32">
        <f t="shared" si="189"/>
        <v>0.47862915482183244</v>
      </c>
      <c r="CX56" s="32">
        <f t="shared" si="190"/>
        <v>0</v>
      </c>
      <c r="CY56" s="32">
        <f t="shared" si="191"/>
        <v>0</v>
      </c>
    </row>
    <row r="57" spans="2:103" x14ac:dyDescent="0.25">
      <c r="B57" s="15">
        <f t="shared" si="192"/>
        <v>42012</v>
      </c>
      <c r="C57" s="30">
        <f t="shared" si="193"/>
        <v>1.1628764039290884</v>
      </c>
      <c r="D57" s="30">
        <f t="shared" si="193"/>
        <v>1.106977821673075</v>
      </c>
      <c r="E57" s="30">
        <f t="shared" si="193"/>
        <v>1.3751308552136623</v>
      </c>
      <c r="F57" s="30">
        <f t="shared" si="193"/>
        <v>1.2063925349063178</v>
      </c>
      <c r="G57" s="30">
        <f t="shared" si="193"/>
        <v>3.2724818642280118</v>
      </c>
      <c r="H57" s="30">
        <f t="shared" si="193"/>
        <v>0</v>
      </c>
      <c r="I57" s="30">
        <f t="shared" si="193"/>
        <v>0</v>
      </c>
      <c r="J57" s="9"/>
      <c r="K57" s="31">
        <f t="shared" si="133"/>
        <v>1</v>
      </c>
      <c r="L57" s="31">
        <f t="shared" si="134"/>
        <v>1</v>
      </c>
      <c r="M57" s="31">
        <f t="shared" si="135"/>
        <v>1</v>
      </c>
      <c r="N57" s="31">
        <f t="shared" si="136"/>
        <v>1</v>
      </c>
      <c r="O57" s="31">
        <f t="shared" si="137"/>
        <v>1</v>
      </c>
      <c r="P57" s="31">
        <f t="shared" si="138"/>
        <v>1</v>
      </c>
      <c r="Q57" s="31">
        <f t="shared" si="139"/>
        <v>1</v>
      </c>
      <c r="S57" s="32">
        <f t="shared" si="140"/>
        <v>0.38207897680322278</v>
      </c>
      <c r="T57" s="32">
        <f t="shared" si="141"/>
        <v>0.77988625010682477</v>
      </c>
      <c r="U57" s="32">
        <f t="shared" si="142"/>
        <v>0.69017130137599669</v>
      </c>
      <c r="V57" s="32">
        <f t="shared" si="143"/>
        <v>0.13573747985747361</v>
      </c>
      <c r="W57" s="32">
        <f t="shared" si="144"/>
        <v>0.78619005142514786</v>
      </c>
      <c r="X57" s="32">
        <f t="shared" si="145"/>
        <v>0</v>
      </c>
      <c r="Y57" s="32">
        <f t="shared" si="146"/>
        <v>0</v>
      </c>
      <c r="AA57" s="6"/>
      <c r="AB57" s="15">
        <f t="shared" si="194"/>
        <v>39821</v>
      </c>
      <c r="AC57" s="30">
        <f t="shared" si="195"/>
        <v>0.91954330326064426</v>
      </c>
      <c r="AD57" s="30">
        <f t="shared" si="195"/>
        <v>1.2108291059107821</v>
      </c>
      <c r="AE57" s="30">
        <f t="shared" si="195"/>
        <v>1.1767914122754115</v>
      </c>
      <c r="AF57" s="30">
        <f t="shared" si="195"/>
        <v>1.2013609747605929</v>
      </c>
      <c r="AG57" s="30">
        <f t="shared" si="195"/>
        <v>1.9887711479949475</v>
      </c>
      <c r="AH57" s="30">
        <f t="shared" si="195"/>
        <v>0</v>
      </c>
      <c r="AI57" s="30">
        <f t="shared" si="195"/>
        <v>0</v>
      </c>
      <c r="AJ57" s="9"/>
      <c r="AK57" s="31">
        <f t="shared" si="148"/>
        <v>1</v>
      </c>
      <c r="AL57" s="31">
        <f t="shared" si="149"/>
        <v>1</v>
      </c>
      <c r="AM57" s="31">
        <f t="shared" si="150"/>
        <v>1</v>
      </c>
      <c r="AN57" s="31">
        <f t="shared" si="151"/>
        <v>1</v>
      </c>
      <c r="AO57" s="31">
        <f t="shared" si="152"/>
        <v>1</v>
      </c>
      <c r="AP57" s="31">
        <f t="shared" si="153"/>
        <v>1</v>
      </c>
      <c r="AQ57" s="31">
        <f t="shared" si="154"/>
        <v>1</v>
      </c>
      <c r="AS57" s="32">
        <f t="shared" si="155"/>
        <v>0.33552444188131458</v>
      </c>
      <c r="AT57" s="32">
        <f t="shared" si="156"/>
        <v>0.38618112485865358</v>
      </c>
      <c r="AU57" s="32">
        <f t="shared" si="157"/>
        <v>1.4264827542011855</v>
      </c>
      <c r="AV57" s="32">
        <f t="shared" si="158"/>
        <v>1.2001245653987065</v>
      </c>
      <c r="AW57" s="32">
        <f t="shared" si="159"/>
        <v>0.50188694488469432</v>
      </c>
      <c r="AX57" s="32">
        <f t="shared" si="160"/>
        <v>0</v>
      </c>
      <c r="AY57" s="32">
        <f t="shared" si="161"/>
        <v>0</v>
      </c>
      <c r="BA57" s="6"/>
      <c r="BB57" s="15">
        <f t="shared" si="196"/>
        <v>37994</v>
      </c>
      <c r="BC57" s="30">
        <f t="shared" si="197"/>
        <v>0.95195841859270358</v>
      </c>
      <c r="BD57" s="30">
        <f t="shared" si="197"/>
        <v>1.0018856772954086</v>
      </c>
      <c r="BE57" s="30">
        <f t="shared" si="197"/>
        <v>0.82513243199366981</v>
      </c>
      <c r="BF57" s="30">
        <f t="shared" si="197"/>
        <v>0.80826725545732458</v>
      </c>
      <c r="BG57" s="30">
        <f t="shared" si="197"/>
        <v>0.9592913006511975</v>
      </c>
      <c r="BH57" s="30">
        <f t="shared" si="197"/>
        <v>0</v>
      </c>
      <c r="BI57" s="30">
        <f t="shared" si="197"/>
        <v>0</v>
      </c>
      <c r="BJ57" s="9"/>
      <c r="BK57" s="31">
        <f t="shared" si="163"/>
        <v>1</v>
      </c>
      <c r="BL57" s="31">
        <f t="shared" si="164"/>
        <v>1</v>
      </c>
      <c r="BM57" s="31">
        <f t="shared" si="165"/>
        <v>1</v>
      </c>
      <c r="BN57" s="31">
        <f t="shared" si="166"/>
        <v>1</v>
      </c>
      <c r="BO57" s="31">
        <f t="shared" si="167"/>
        <v>1</v>
      </c>
      <c r="BP57" s="31">
        <f t="shared" si="168"/>
        <v>1</v>
      </c>
      <c r="BQ57" s="31">
        <f t="shared" si="169"/>
        <v>1</v>
      </c>
      <c r="BS57" s="32">
        <f t="shared" si="170"/>
        <v>9.5188681175895296E-2</v>
      </c>
      <c r="BT57" s="32">
        <f t="shared" si="171"/>
        <v>0.73952772436709113</v>
      </c>
      <c r="BU57" s="32">
        <f t="shared" si="172"/>
        <v>0.97297347745466867</v>
      </c>
      <c r="BV57" s="32">
        <f t="shared" si="173"/>
        <v>0.21537058687444388</v>
      </c>
      <c r="BW57" s="32">
        <f t="shared" si="174"/>
        <v>0.51091482321037374</v>
      </c>
      <c r="BX57" s="32">
        <f t="shared" si="175"/>
        <v>0</v>
      </c>
      <c r="BY57" s="32">
        <f t="shared" si="176"/>
        <v>0</v>
      </c>
      <c r="CA57" s="6"/>
      <c r="CB57" s="15">
        <f t="shared" si="198"/>
        <v>35803</v>
      </c>
      <c r="CC57" s="30">
        <f t="shared" si="199"/>
        <v>0.9631847144106398</v>
      </c>
      <c r="CD57" s="30">
        <f t="shared" si="199"/>
        <v>1.0207651927251551</v>
      </c>
      <c r="CE57" s="30">
        <f t="shared" si="199"/>
        <v>0.91727071478461675</v>
      </c>
      <c r="CF57" s="30">
        <f t="shared" si="199"/>
        <v>0.94832505051756943</v>
      </c>
      <c r="CG57" s="30">
        <f t="shared" si="199"/>
        <v>1.0643535928599444</v>
      </c>
      <c r="CH57" s="30">
        <f t="shared" si="199"/>
        <v>0</v>
      </c>
      <c r="CI57" s="30">
        <f t="shared" si="199"/>
        <v>0</v>
      </c>
      <c r="CJ57" s="9"/>
      <c r="CK57" s="31">
        <f t="shared" si="178"/>
        <v>1</v>
      </c>
      <c r="CL57" s="31">
        <f t="shared" si="179"/>
        <v>1</v>
      </c>
      <c r="CM57" s="31">
        <f t="shared" si="180"/>
        <v>1</v>
      </c>
      <c r="CN57" s="31">
        <f t="shared" si="181"/>
        <v>1</v>
      </c>
      <c r="CO57" s="31">
        <f t="shared" si="182"/>
        <v>1</v>
      </c>
      <c r="CP57" s="31">
        <f t="shared" si="183"/>
        <v>1</v>
      </c>
      <c r="CQ57" s="31">
        <f t="shared" si="184"/>
        <v>1</v>
      </c>
      <c r="CS57" s="32">
        <f t="shared" si="185"/>
        <v>4.6003746552527149E-3</v>
      </c>
      <c r="CT57" s="32">
        <f t="shared" si="186"/>
        <v>0.51751815005868707</v>
      </c>
      <c r="CU57" s="32">
        <f t="shared" si="187"/>
        <v>0.98469767649971907</v>
      </c>
      <c r="CV57" s="32">
        <f t="shared" si="188"/>
        <v>0.56651315915263867</v>
      </c>
      <c r="CW57" s="32">
        <f t="shared" si="189"/>
        <v>0.56092834881028142</v>
      </c>
      <c r="CX57" s="32">
        <f t="shared" si="190"/>
        <v>0</v>
      </c>
      <c r="CY57" s="32">
        <f t="shared" si="191"/>
        <v>0</v>
      </c>
    </row>
    <row r="58" spans="2:103" x14ac:dyDescent="0.25">
      <c r="B58" s="15">
        <f t="shared" si="192"/>
        <v>42019</v>
      </c>
      <c r="C58" s="30">
        <f t="shared" si="193"/>
        <v>1.2265844003927322</v>
      </c>
      <c r="D58" s="30">
        <f t="shared" si="193"/>
        <v>1.1706772005965989</v>
      </c>
      <c r="E58" s="30">
        <f t="shared" si="193"/>
        <v>1.1280617252265153</v>
      </c>
      <c r="F58" s="30">
        <f t="shared" si="193"/>
        <v>1.09373563460168</v>
      </c>
      <c r="G58" s="30">
        <f t="shared" si="193"/>
        <v>2.5253827840797687</v>
      </c>
      <c r="H58" s="30">
        <f t="shared" si="193"/>
        <v>0</v>
      </c>
      <c r="I58" s="30">
        <f t="shared" si="193"/>
        <v>0</v>
      </c>
      <c r="J58" s="9"/>
      <c r="K58" s="31">
        <f t="shared" si="133"/>
        <v>1</v>
      </c>
      <c r="L58" s="31">
        <f t="shared" si="134"/>
        <v>1</v>
      </c>
      <c r="M58" s="31">
        <f t="shared" si="135"/>
        <v>1</v>
      </c>
      <c r="N58" s="31">
        <f t="shared" si="136"/>
        <v>1</v>
      </c>
      <c r="O58" s="31">
        <f t="shared" si="137"/>
        <v>1</v>
      </c>
      <c r="P58" s="31">
        <f t="shared" si="138"/>
        <v>1</v>
      </c>
      <c r="Q58" s="31">
        <f t="shared" si="139"/>
        <v>1</v>
      </c>
      <c r="S58" s="32">
        <f t="shared" si="140"/>
        <v>0.52687330917900543</v>
      </c>
      <c r="T58" s="32">
        <f t="shared" si="141"/>
        <v>0.33079992806018232</v>
      </c>
      <c r="U58" s="32">
        <f t="shared" si="142"/>
        <v>0.69109815519491546</v>
      </c>
      <c r="V58" s="32">
        <f t="shared" si="143"/>
        <v>0.13511474131003903</v>
      </c>
      <c r="W58" s="32">
        <f t="shared" si="144"/>
        <v>1.8816118931385812E-2</v>
      </c>
      <c r="X58" s="32">
        <f t="shared" si="145"/>
        <v>0</v>
      </c>
      <c r="Y58" s="32">
        <f t="shared" si="146"/>
        <v>0</v>
      </c>
      <c r="AA58" s="6"/>
      <c r="AB58" s="15">
        <f t="shared" si="194"/>
        <v>39828</v>
      </c>
      <c r="AC58" s="30">
        <f t="shared" si="195"/>
        <v>0.96403476726890658</v>
      </c>
      <c r="AD58" s="30">
        <f t="shared" si="195"/>
        <v>1.2506641121940865</v>
      </c>
      <c r="AE58" s="30">
        <f t="shared" si="195"/>
        <v>1.0059618902160714</v>
      </c>
      <c r="AF58" s="30">
        <f t="shared" si="195"/>
        <v>0.80367404042817225</v>
      </c>
      <c r="AG58" s="30">
        <f t="shared" si="195"/>
        <v>1.3602124524304675</v>
      </c>
      <c r="AH58" s="30">
        <f t="shared" si="195"/>
        <v>0</v>
      </c>
      <c r="AI58" s="30">
        <f t="shared" si="195"/>
        <v>0</v>
      </c>
      <c r="AJ58" s="9"/>
      <c r="AK58" s="31">
        <f t="shared" si="148"/>
        <v>1</v>
      </c>
      <c r="AL58" s="31">
        <f t="shared" si="149"/>
        <v>1</v>
      </c>
      <c r="AM58" s="31">
        <f t="shared" si="150"/>
        <v>1</v>
      </c>
      <c r="AN58" s="31">
        <f t="shared" si="151"/>
        <v>1</v>
      </c>
      <c r="AO58" s="31">
        <f t="shared" si="152"/>
        <v>1</v>
      </c>
      <c r="AP58" s="31">
        <f t="shared" si="153"/>
        <v>1</v>
      </c>
      <c r="AQ58" s="31">
        <f t="shared" si="154"/>
        <v>1</v>
      </c>
      <c r="AS58" s="32">
        <f t="shared" si="155"/>
        <v>0.47039362364354748</v>
      </c>
      <c r="AT58" s="32">
        <f t="shared" si="156"/>
        <v>0.62296937952741338</v>
      </c>
      <c r="AU58" s="32">
        <f t="shared" si="157"/>
        <v>1.8820365431815769E-2</v>
      </c>
      <c r="AV58" s="32">
        <f t="shared" si="158"/>
        <v>0.10968542279072918</v>
      </c>
      <c r="AW58" s="32">
        <f t="shared" si="159"/>
        <v>0.60288534765536872</v>
      </c>
      <c r="AX58" s="32">
        <f t="shared" si="160"/>
        <v>0</v>
      </c>
      <c r="AY58" s="32">
        <f t="shared" si="161"/>
        <v>0</v>
      </c>
      <c r="BA58" s="6"/>
      <c r="BB58" s="15">
        <f t="shared" si="196"/>
        <v>38001</v>
      </c>
      <c r="BC58" s="30">
        <f t="shared" si="197"/>
        <v>1.0034600350680816</v>
      </c>
      <c r="BD58" s="30">
        <f t="shared" si="197"/>
        <v>0.97053311139997378</v>
      </c>
      <c r="BE58" s="30">
        <f t="shared" si="197"/>
        <v>0.93665927273621752</v>
      </c>
      <c r="BF58" s="30">
        <f t="shared" si="197"/>
        <v>0.92732396147450169</v>
      </c>
      <c r="BG58" s="30">
        <f t="shared" si="197"/>
        <v>0.94965211800694771</v>
      </c>
      <c r="BH58" s="30">
        <f t="shared" si="197"/>
        <v>0</v>
      </c>
      <c r="BI58" s="30">
        <f t="shared" si="197"/>
        <v>0</v>
      </c>
      <c r="BJ58" s="9"/>
      <c r="BK58" s="31">
        <f t="shared" si="163"/>
        <v>1</v>
      </c>
      <c r="BL58" s="31">
        <f t="shared" si="164"/>
        <v>1</v>
      </c>
      <c r="BM58" s="31">
        <f t="shared" si="165"/>
        <v>1</v>
      </c>
      <c r="BN58" s="31">
        <f t="shared" si="166"/>
        <v>1</v>
      </c>
      <c r="BO58" s="31">
        <f t="shared" si="167"/>
        <v>1</v>
      </c>
      <c r="BP58" s="31">
        <f t="shared" si="168"/>
        <v>1</v>
      </c>
      <c r="BQ58" s="31">
        <f t="shared" si="169"/>
        <v>1</v>
      </c>
      <c r="BS58" s="32">
        <f t="shared" si="170"/>
        <v>3.7115264435149183E-2</v>
      </c>
      <c r="BT58" s="32">
        <f t="shared" si="171"/>
        <v>1.1164975398564381</v>
      </c>
      <c r="BU58" s="32">
        <f t="shared" si="172"/>
        <v>0.36865201005325754</v>
      </c>
      <c r="BV58" s="32">
        <f t="shared" si="173"/>
        <v>0.55722481397601231</v>
      </c>
      <c r="BW58" s="32">
        <f t="shared" si="174"/>
        <v>0.52261595124649629</v>
      </c>
      <c r="BX58" s="32">
        <f t="shared" si="175"/>
        <v>0</v>
      </c>
      <c r="BY58" s="32">
        <f t="shared" si="176"/>
        <v>0</v>
      </c>
      <c r="CA58" s="6"/>
      <c r="CB58" s="15">
        <f t="shared" si="198"/>
        <v>35810</v>
      </c>
      <c r="CC58" s="30">
        <f t="shared" si="199"/>
        <v>0.86069497318777977</v>
      </c>
      <c r="CD58" s="30">
        <f t="shared" si="199"/>
        <v>0.98559792561360737</v>
      </c>
      <c r="CE58" s="30">
        <f t="shared" si="199"/>
        <v>1.021007524753428</v>
      </c>
      <c r="CF58" s="30">
        <f t="shared" si="199"/>
        <v>1.080304456658818</v>
      </c>
      <c r="CG58" s="30">
        <f t="shared" si="199"/>
        <v>1.1853259279269046</v>
      </c>
      <c r="CH58" s="30">
        <f t="shared" si="199"/>
        <v>0</v>
      </c>
      <c r="CI58" s="30">
        <f t="shared" si="199"/>
        <v>0</v>
      </c>
      <c r="CJ58" s="9"/>
      <c r="CK58" s="31">
        <f t="shared" si="178"/>
        <v>1</v>
      </c>
      <c r="CL58" s="31">
        <f t="shared" si="179"/>
        <v>1</v>
      </c>
      <c r="CM58" s="31">
        <f t="shared" si="180"/>
        <v>1</v>
      </c>
      <c r="CN58" s="31">
        <f t="shared" si="181"/>
        <v>1</v>
      </c>
      <c r="CO58" s="31">
        <f t="shared" si="182"/>
        <v>1</v>
      </c>
      <c r="CP58" s="31">
        <f t="shared" si="183"/>
        <v>1</v>
      </c>
      <c r="CQ58" s="31">
        <f t="shared" si="184"/>
        <v>1</v>
      </c>
      <c r="CS58" s="32">
        <f t="shared" si="185"/>
        <v>0.26885703873476058</v>
      </c>
      <c r="CT58" s="32">
        <f t="shared" si="186"/>
        <v>0.96663710789212665</v>
      </c>
      <c r="CU58" s="32">
        <f t="shared" si="187"/>
        <v>0.17051735443948984</v>
      </c>
      <c r="CV58" s="32">
        <f t="shared" si="188"/>
        <v>0.94494416024467653</v>
      </c>
      <c r="CW58" s="32">
        <f t="shared" si="189"/>
        <v>0.44679093390652641</v>
      </c>
      <c r="CX58" s="32">
        <f t="shared" si="190"/>
        <v>0</v>
      </c>
      <c r="CY58" s="32">
        <f t="shared" si="191"/>
        <v>0</v>
      </c>
    </row>
    <row r="59" spans="2:103" x14ac:dyDescent="0.25">
      <c r="B59" s="15">
        <f t="shared" si="192"/>
        <v>42026</v>
      </c>
      <c r="C59" s="30">
        <f t="shared" si="193"/>
        <v>0</v>
      </c>
      <c r="D59" s="30">
        <f t="shared" si="193"/>
        <v>1.2231937480744317</v>
      </c>
      <c r="E59" s="30">
        <f t="shared" si="193"/>
        <v>1.3886445833593004</v>
      </c>
      <c r="F59" s="30">
        <f t="shared" si="193"/>
        <v>1.1230630084819802</v>
      </c>
      <c r="G59" s="30">
        <f t="shared" si="193"/>
        <v>3.1095789344499574</v>
      </c>
      <c r="H59" s="30">
        <f t="shared" si="193"/>
        <v>0</v>
      </c>
      <c r="I59" s="30">
        <f t="shared" si="193"/>
        <v>0</v>
      </c>
      <c r="J59" s="9"/>
      <c r="K59" s="31">
        <f t="shared" si="133"/>
        <v>0</v>
      </c>
      <c r="L59" s="31">
        <f t="shared" si="134"/>
        <v>1</v>
      </c>
      <c r="M59" s="31">
        <f t="shared" si="135"/>
        <v>1</v>
      </c>
      <c r="N59" s="31">
        <f t="shared" si="136"/>
        <v>1</v>
      </c>
      <c r="O59" s="31">
        <f t="shared" si="137"/>
        <v>1</v>
      </c>
      <c r="P59" s="31">
        <f t="shared" si="138"/>
        <v>1</v>
      </c>
      <c r="Q59" s="31">
        <f t="shared" si="139"/>
        <v>1</v>
      </c>
      <c r="S59" s="32">
        <f t="shared" si="140"/>
        <v>2.2608845739113499</v>
      </c>
      <c r="T59" s="32">
        <f t="shared" si="141"/>
        <v>3.9446431511436966E-2</v>
      </c>
      <c r="U59" s="32">
        <f t="shared" si="142"/>
        <v>0.76572141131058724</v>
      </c>
      <c r="V59" s="32">
        <f t="shared" si="143"/>
        <v>6.4605217836469969E-2</v>
      </c>
      <c r="W59" s="32">
        <f t="shared" si="144"/>
        <v>0.61066063755614686</v>
      </c>
      <c r="X59" s="32">
        <f t="shared" si="145"/>
        <v>0</v>
      </c>
      <c r="Y59" s="32">
        <f t="shared" si="146"/>
        <v>0</v>
      </c>
      <c r="AA59" s="6"/>
      <c r="AB59" s="15">
        <f t="shared" si="194"/>
        <v>39835</v>
      </c>
      <c r="AC59" s="30">
        <f t="shared" si="195"/>
        <v>0</v>
      </c>
      <c r="AD59" s="30">
        <f t="shared" si="195"/>
        <v>0.93150520018104344</v>
      </c>
      <c r="AE59" s="30">
        <f t="shared" si="195"/>
        <v>0.82311432935582085</v>
      </c>
      <c r="AF59" s="30">
        <f t="shared" si="195"/>
        <v>0.92852794109642989</v>
      </c>
      <c r="AG59" s="30">
        <f t="shared" si="195"/>
        <v>1.4776789699897768</v>
      </c>
      <c r="AH59" s="30">
        <f t="shared" si="195"/>
        <v>0</v>
      </c>
      <c r="AI59" s="30">
        <f t="shared" si="195"/>
        <v>0</v>
      </c>
      <c r="AJ59" s="9"/>
      <c r="AK59" s="31">
        <f t="shared" si="148"/>
        <v>0</v>
      </c>
      <c r="AL59" s="31">
        <f t="shared" si="149"/>
        <v>1</v>
      </c>
      <c r="AM59" s="31">
        <f t="shared" si="150"/>
        <v>1</v>
      </c>
      <c r="AN59" s="31">
        <f t="shared" si="151"/>
        <v>1</v>
      </c>
      <c r="AO59" s="31">
        <f t="shared" si="152"/>
        <v>1</v>
      </c>
      <c r="AP59" s="31">
        <f t="shared" si="153"/>
        <v>1</v>
      </c>
      <c r="AQ59" s="31">
        <f t="shared" si="154"/>
        <v>1</v>
      </c>
      <c r="AS59" s="32">
        <f t="shared" si="155"/>
        <v>2.4519327854797148</v>
      </c>
      <c r="AT59" s="32">
        <f t="shared" si="156"/>
        <v>1.2741831199620335</v>
      </c>
      <c r="AU59" s="32">
        <f t="shared" si="157"/>
        <v>1.4878725714704237</v>
      </c>
      <c r="AV59" s="32">
        <f t="shared" si="158"/>
        <v>0.45202903190249938</v>
      </c>
      <c r="AW59" s="32">
        <f t="shared" si="159"/>
        <v>0.39642292049229882</v>
      </c>
      <c r="AX59" s="32">
        <f t="shared" si="160"/>
        <v>0</v>
      </c>
      <c r="AY59" s="32">
        <f t="shared" si="161"/>
        <v>0</v>
      </c>
      <c r="BA59" s="6"/>
      <c r="BB59" s="15">
        <f t="shared" si="196"/>
        <v>38008</v>
      </c>
      <c r="BC59" s="30">
        <f t="shared" si="197"/>
        <v>0</v>
      </c>
      <c r="BD59" s="30">
        <f t="shared" si="197"/>
        <v>0.88459787681353508</v>
      </c>
      <c r="BE59" s="30">
        <f t="shared" si="197"/>
        <v>0.79990233629645158</v>
      </c>
      <c r="BF59" s="30">
        <f t="shared" si="197"/>
        <v>0.9237378947176601</v>
      </c>
      <c r="BG59" s="30">
        <f t="shared" si="197"/>
        <v>1.0539243198098769</v>
      </c>
      <c r="BH59" s="30">
        <f t="shared" si="197"/>
        <v>0</v>
      </c>
      <c r="BI59" s="30">
        <f t="shared" si="197"/>
        <v>0</v>
      </c>
      <c r="BJ59" s="9"/>
      <c r="BK59" s="31">
        <f t="shared" si="163"/>
        <v>0</v>
      </c>
      <c r="BL59" s="31">
        <f t="shared" si="164"/>
        <v>0</v>
      </c>
      <c r="BM59" s="31">
        <f t="shared" si="165"/>
        <v>1</v>
      </c>
      <c r="BN59" s="31">
        <f t="shared" si="166"/>
        <v>1</v>
      </c>
      <c r="BO59" s="31">
        <f t="shared" si="167"/>
        <v>1</v>
      </c>
      <c r="BP59" s="31">
        <f t="shared" si="168"/>
        <v>1</v>
      </c>
      <c r="BQ59" s="31">
        <f t="shared" si="169"/>
        <v>1</v>
      </c>
      <c r="BS59" s="32">
        <f t="shared" si="170"/>
        <v>2.5407013360588429</v>
      </c>
      <c r="BT59" s="32">
        <f t="shared" si="171"/>
        <v>2.1497459710733726</v>
      </c>
      <c r="BU59" s="32">
        <f t="shared" si="172"/>
        <v>1.1096857554399999</v>
      </c>
      <c r="BV59" s="32">
        <f t="shared" si="173"/>
        <v>0.54692793847436827</v>
      </c>
      <c r="BW59" s="32">
        <f t="shared" si="174"/>
        <v>0.39603858167747652</v>
      </c>
      <c r="BX59" s="32">
        <f t="shared" si="175"/>
        <v>0</v>
      </c>
      <c r="BY59" s="32">
        <f t="shared" si="176"/>
        <v>0</v>
      </c>
      <c r="CA59" s="6"/>
      <c r="CB59" s="15">
        <f t="shared" si="198"/>
        <v>35817</v>
      </c>
      <c r="CC59" s="30">
        <f t="shared" si="199"/>
        <v>0</v>
      </c>
      <c r="CD59" s="30">
        <f t="shared" si="199"/>
        <v>0.99170883989137282</v>
      </c>
      <c r="CE59" s="30">
        <f t="shared" si="199"/>
        <v>0.99119555984214702</v>
      </c>
      <c r="CF59" s="30">
        <f t="shared" si="199"/>
        <v>0.95836287476734061</v>
      </c>
      <c r="CG59" s="30">
        <f t="shared" si="199"/>
        <v>1.247901626700574</v>
      </c>
      <c r="CH59" s="30">
        <f t="shared" si="199"/>
        <v>0</v>
      </c>
      <c r="CI59" s="30">
        <f t="shared" si="199"/>
        <v>0</v>
      </c>
      <c r="CJ59" s="9"/>
      <c r="CK59" s="31">
        <f t="shared" si="178"/>
        <v>0</v>
      </c>
      <c r="CL59" s="31">
        <f t="shared" si="179"/>
        <v>1</v>
      </c>
      <c r="CM59" s="31">
        <f t="shared" si="180"/>
        <v>1</v>
      </c>
      <c r="CN59" s="31">
        <f t="shared" si="181"/>
        <v>1</v>
      </c>
      <c r="CO59" s="31">
        <f t="shared" si="182"/>
        <v>1</v>
      </c>
      <c r="CP59" s="31">
        <f t="shared" si="183"/>
        <v>1</v>
      </c>
      <c r="CQ59" s="31">
        <f t="shared" si="184"/>
        <v>1</v>
      </c>
      <c r="CS59" s="32">
        <f t="shared" si="185"/>
        <v>2.4880487323700775</v>
      </c>
      <c r="CT59" s="32">
        <f t="shared" si="186"/>
        <v>0.88859500575396266</v>
      </c>
      <c r="CU59" s="32">
        <f t="shared" si="187"/>
        <v>0.40449712690417772</v>
      </c>
      <c r="CV59" s="32">
        <f t="shared" si="188"/>
        <v>0.59529510317473433</v>
      </c>
      <c r="CW59" s="32">
        <f t="shared" si="189"/>
        <v>0.38775075343989862</v>
      </c>
      <c r="CX59" s="32">
        <f t="shared" si="190"/>
        <v>0</v>
      </c>
      <c r="CY59" s="32">
        <f t="shared" si="191"/>
        <v>0</v>
      </c>
    </row>
    <row r="60" spans="2:103" x14ac:dyDescent="0.25">
      <c r="B60" s="15">
        <f t="shared" si="192"/>
        <v>42033</v>
      </c>
      <c r="C60" s="30">
        <f t="shared" si="193"/>
        <v>1.2553041737897601</v>
      </c>
      <c r="D60" s="30">
        <f t="shared" si="193"/>
        <v>1.4881918227807487</v>
      </c>
      <c r="E60" s="30">
        <f t="shared" si="193"/>
        <v>1.2512379050151996</v>
      </c>
      <c r="F60" s="30">
        <f t="shared" si="193"/>
        <v>1.1442529934819736</v>
      </c>
      <c r="G60" s="30">
        <f t="shared" si="193"/>
        <v>2.0025155101251206</v>
      </c>
      <c r="H60" s="30">
        <f t="shared" si="193"/>
        <v>0</v>
      </c>
      <c r="I60" s="30">
        <f t="shared" si="193"/>
        <v>0</v>
      </c>
      <c r="J60" s="9"/>
      <c r="K60" s="31">
        <f t="shared" si="133"/>
        <v>1</v>
      </c>
      <c r="L60" s="31">
        <f t="shared" si="134"/>
        <v>0</v>
      </c>
      <c r="M60" s="31">
        <f t="shared" si="135"/>
        <v>1</v>
      </c>
      <c r="N60" s="31">
        <f t="shared" si="136"/>
        <v>1</v>
      </c>
      <c r="O60" s="31">
        <f t="shared" si="137"/>
        <v>1</v>
      </c>
      <c r="P60" s="31">
        <f t="shared" si="138"/>
        <v>1</v>
      </c>
      <c r="Q60" s="31">
        <f t="shared" si="139"/>
        <v>1</v>
      </c>
      <c r="S60" s="32">
        <f t="shared" si="140"/>
        <v>0.59214706829619146</v>
      </c>
      <c r="T60" s="32">
        <f t="shared" si="141"/>
        <v>1.9077065736107601</v>
      </c>
      <c r="U60" s="32">
        <f t="shared" si="142"/>
        <v>2.4670221672971125E-3</v>
      </c>
      <c r="V60" s="32">
        <f t="shared" si="143"/>
        <v>1.3659785393054586E-2</v>
      </c>
      <c r="W60" s="32">
        <f t="shared" si="144"/>
        <v>0.58221044372090702</v>
      </c>
      <c r="X60" s="32">
        <f t="shared" si="145"/>
        <v>0</v>
      </c>
      <c r="Y60" s="32">
        <f t="shared" si="146"/>
        <v>0</v>
      </c>
      <c r="AA60" s="6"/>
      <c r="AB60" s="15">
        <f t="shared" si="194"/>
        <v>39842</v>
      </c>
      <c r="AC60" s="30">
        <f t="shared" si="195"/>
        <v>0.92800634830452655</v>
      </c>
      <c r="AD60" s="30">
        <f t="shared" si="195"/>
        <v>1.3050049789235851</v>
      </c>
      <c r="AE60" s="30">
        <f t="shared" si="195"/>
        <v>0.890465123701634</v>
      </c>
      <c r="AF60" s="30">
        <f t="shared" si="195"/>
        <v>1.0252173354956988</v>
      </c>
      <c r="AG60" s="30">
        <f t="shared" si="195"/>
        <v>1.4792516195768848</v>
      </c>
      <c r="AH60" s="30">
        <f t="shared" si="195"/>
        <v>0</v>
      </c>
      <c r="AI60" s="30">
        <f t="shared" si="195"/>
        <v>0</v>
      </c>
      <c r="AJ60" s="9"/>
      <c r="AK60" s="31">
        <f t="shared" si="148"/>
        <v>1</v>
      </c>
      <c r="AL60" s="31">
        <f t="shared" si="149"/>
        <v>1</v>
      </c>
      <c r="AM60" s="31">
        <f t="shared" si="150"/>
        <v>1</v>
      </c>
      <c r="AN60" s="31">
        <f t="shared" si="151"/>
        <v>1</v>
      </c>
      <c r="AO60" s="31">
        <f t="shared" si="152"/>
        <v>1</v>
      </c>
      <c r="AP60" s="31">
        <f t="shared" si="153"/>
        <v>1</v>
      </c>
      <c r="AQ60" s="31">
        <f t="shared" si="154"/>
        <v>1</v>
      </c>
      <c r="AS60" s="32">
        <f t="shared" si="155"/>
        <v>0.36117889011599974</v>
      </c>
      <c r="AT60" s="32">
        <f t="shared" si="156"/>
        <v>0.94598373776685452</v>
      </c>
      <c r="AU60" s="32">
        <f t="shared" si="157"/>
        <v>0.93289133104168054</v>
      </c>
      <c r="AV60" s="32">
        <f t="shared" si="158"/>
        <v>0.71714687014631939</v>
      </c>
      <c r="AW60" s="32">
        <f t="shared" si="159"/>
        <v>0.39365878772001855</v>
      </c>
      <c r="AX60" s="32">
        <f t="shared" si="160"/>
        <v>0</v>
      </c>
      <c r="AY60" s="32">
        <f t="shared" si="161"/>
        <v>0</v>
      </c>
      <c r="BA60" s="6"/>
      <c r="BB60" s="15">
        <f t="shared" si="196"/>
        <v>38015</v>
      </c>
      <c r="BC60" s="30">
        <f t="shared" si="197"/>
        <v>1.0213770049252477</v>
      </c>
      <c r="BD60" s="30">
        <f t="shared" si="197"/>
        <v>0.92261672506787717</v>
      </c>
      <c r="BE60" s="30">
        <f t="shared" si="197"/>
        <v>0.77170400231460412</v>
      </c>
      <c r="BF60" s="30">
        <f t="shared" si="197"/>
        <v>0.80969805207889745</v>
      </c>
      <c r="BG60" s="30">
        <f t="shared" si="197"/>
        <v>0.98634106695443413</v>
      </c>
      <c r="BH60" s="30">
        <f t="shared" si="197"/>
        <v>0</v>
      </c>
      <c r="BI60" s="30">
        <f t="shared" si="197"/>
        <v>0</v>
      </c>
      <c r="BJ60" s="9"/>
      <c r="BK60" s="31">
        <f t="shared" si="163"/>
        <v>1</v>
      </c>
      <c r="BL60" s="31">
        <f t="shared" si="164"/>
        <v>0</v>
      </c>
      <c r="BM60" s="31">
        <f t="shared" si="165"/>
        <v>1</v>
      </c>
      <c r="BN60" s="31">
        <f t="shared" si="166"/>
        <v>1</v>
      </c>
      <c r="BO60" s="31">
        <f t="shared" si="167"/>
        <v>1</v>
      </c>
      <c r="BP60" s="31">
        <f t="shared" si="168"/>
        <v>1</v>
      </c>
      <c r="BQ60" s="31">
        <f t="shared" si="169"/>
        <v>1</v>
      </c>
      <c r="BS60" s="32">
        <f t="shared" si="170"/>
        <v>8.314267032503081E-2</v>
      </c>
      <c r="BT60" s="32">
        <f t="shared" si="171"/>
        <v>1.6926236334836544</v>
      </c>
      <c r="BU60" s="32">
        <f t="shared" si="172"/>
        <v>1.2624817860343107</v>
      </c>
      <c r="BV60" s="32">
        <f t="shared" si="173"/>
        <v>0.21947891381855367</v>
      </c>
      <c r="BW60" s="32">
        <f t="shared" si="174"/>
        <v>0.47807876329297183</v>
      </c>
      <c r="BX60" s="32">
        <f t="shared" si="175"/>
        <v>0</v>
      </c>
      <c r="BY60" s="32">
        <f t="shared" si="176"/>
        <v>0</v>
      </c>
      <c r="CA60" s="6"/>
      <c r="CB60" s="15">
        <f t="shared" si="198"/>
        <v>35824</v>
      </c>
      <c r="CC60" s="30">
        <f t="shared" si="199"/>
        <v>1.0900178766896009</v>
      </c>
      <c r="CD60" s="30">
        <f t="shared" si="199"/>
        <v>0.92886380233135102</v>
      </c>
      <c r="CE60" s="30">
        <f t="shared" si="199"/>
        <v>0.87149225819845477</v>
      </c>
      <c r="CF60" s="30">
        <f t="shared" si="199"/>
        <v>0.81978648362588058</v>
      </c>
      <c r="CG60" s="30">
        <f t="shared" si="199"/>
        <v>1.2934907125819972</v>
      </c>
      <c r="CH60" s="30">
        <f t="shared" si="199"/>
        <v>0</v>
      </c>
      <c r="CI60" s="30">
        <f t="shared" si="199"/>
        <v>0</v>
      </c>
      <c r="CJ60" s="9"/>
      <c r="CK60" s="31">
        <f t="shared" si="178"/>
        <v>1</v>
      </c>
      <c r="CL60" s="31">
        <f t="shared" si="179"/>
        <v>0</v>
      </c>
      <c r="CM60" s="31">
        <f t="shared" si="180"/>
        <v>1</v>
      </c>
      <c r="CN60" s="31">
        <f t="shared" si="181"/>
        <v>1</v>
      </c>
      <c r="CO60" s="31">
        <f t="shared" si="182"/>
        <v>1</v>
      </c>
      <c r="CP60" s="31">
        <f t="shared" si="183"/>
        <v>1</v>
      </c>
      <c r="CQ60" s="31">
        <f t="shared" si="184"/>
        <v>1</v>
      </c>
      <c r="CS60" s="32">
        <f t="shared" si="185"/>
        <v>0.3224226811022281</v>
      </c>
      <c r="CT60" s="32">
        <f t="shared" si="186"/>
        <v>1.6911850302910776</v>
      </c>
      <c r="CU60" s="32">
        <f t="shared" si="187"/>
        <v>1.3439907619333993</v>
      </c>
      <c r="CV60" s="32">
        <f t="shared" si="188"/>
        <v>0.19794824459545074</v>
      </c>
      <c r="CW60" s="32">
        <f t="shared" si="189"/>
        <v>0.34473744459163397</v>
      </c>
      <c r="CX60" s="32">
        <f t="shared" si="190"/>
        <v>0</v>
      </c>
      <c r="CY60" s="32">
        <f t="shared" si="191"/>
        <v>0</v>
      </c>
    </row>
    <row r="61" spans="2:103" x14ac:dyDescent="0.25">
      <c r="B61" s="2" t="s">
        <v>17</v>
      </c>
      <c r="C61" s="30">
        <f>SUMPRODUCT(C51:C60,J11:J20)/J21</f>
        <v>0.99476563810270768</v>
      </c>
      <c r="D61" s="30">
        <f>SUMPRODUCT(D51:D60,J11:J20)/J21</f>
        <v>1.2175985805873069</v>
      </c>
      <c r="E61" s="30">
        <f>SUMPRODUCT(E51:E60,J11:J20)/J21</f>
        <v>1.2516791838819938</v>
      </c>
      <c r="F61" s="30">
        <f>SUMPRODUCT(F51:F60,J11:J20)/J21</f>
        <v>1.1499345753961805</v>
      </c>
      <c r="G61" s="30">
        <f>SUMPRODUCT(G51:G60,J11:J20)/J21</f>
        <v>2.542845389539516</v>
      </c>
      <c r="H61" s="30">
        <f>SUMPRODUCT(H51:H60,J11:J20)/J21</f>
        <v>0</v>
      </c>
      <c r="I61" s="30">
        <f>SUMPRODUCT(I51:I60,J11:J20)/J21</f>
        <v>0</v>
      </c>
      <c r="J61" s="9" t="s">
        <v>18</v>
      </c>
      <c r="K61" s="31">
        <f>SUM(K51:K60)</f>
        <v>5</v>
      </c>
      <c r="L61" s="31">
        <f t="shared" ref="L61:Q61" si="200">SUM(L51:L60)</f>
        <v>5</v>
      </c>
      <c r="M61" s="31">
        <f t="shared" si="200"/>
        <v>6</v>
      </c>
      <c r="N61" s="31">
        <f t="shared" si="200"/>
        <v>6</v>
      </c>
      <c r="O61" s="31">
        <f t="shared" si="200"/>
        <v>6</v>
      </c>
      <c r="P61" s="31">
        <f t="shared" si="200"/>
        <v>6</v>
      </c>
      <c r="Q61" s="31">
        <f t="shared" si="200"/>
        <v>6</v>
      </c>
      <c r="AA61" s="6"/>
      <c r="AB61" s="2" t="s">
        <v>17</v>
      </c>
      <c r="AC61" s="30">
        <f>SUMPRODUCT(AC51:AC60,AJ11:AJ20)/AJ21</f>
        <v>0.80885846455396315</v>
      </c>
      <c r="AD61" s="30">
        <f>SUMPRODUCT(AD51:AD60,AJ11:AJ20)/AJ21</f>
        <v>1.1458616625012352</v>
      </c>
      <c r="AE61" s="30">
        <f>SUMPRODUCT(AE51:AE60,AJ11:AJ20)/AJ21</f>
        <v>1.0036779093003705</v>
      </c>
      <c r="AF61" s="30">
        <f>SUMPRODUCT(AF51:AF60,AJ11:AJ20)/AJ21</f>
        <v>0.76367138661085376</v>
      </c>
      <c r="AG61" s="30">
        <f>SUMPRODUCT(AG51:AG60,AJ11:AJ20)/AJ21</f>
        <v>1.7032232522631892</v>
      </c>
      <c r="AH61" s="30">
        <f>SUMPRODUCT(AH51:AH60,AJ11:AJ20)/AJ21</f>
        <v>0</v>
      </c>
      <c r="AI61" s="30">
        <f>SUMPRODUCT(AI51:AI60,AJ11:AJ20)/AJ21</f>
        <v>0</v>
      </c>
      <c r="AJ61" s="9" t="s">
        <v>18</v>
      </c>
      <c r="AK61" s="31">
        <f t="shared" ref="AK61:AQ61" si="201">SUM(AK51:AK60)</f>
        <v>6</v>
      </c>
      <c r="AL61" s="31">
        <f t="shared" si="201"/>
        <v>6</v>
      </c>
      <c r="AM61" s="31">
        <f t="shared" si="201"/>
        <v>7</v>
      </c>
      <c r="AN61" s="31">
        <f t="shared" si="201"/>
        <v>6</v>
      </c>
      <c r="AO61" s="31">
        <f t="shared" si="201"/>
        <v>7</v>
      </c>
      <c r="AP61" s="31">
        <f t="shared" si="201"/>
        <v>8</v>
      </c>
      <c r="AQ61" s="31">
        <f t="shared" si="201"/>
        <v>8</v>
      </c>
      <c r="BA61" s="6"/>
      <c r="BB61" s="2" t="s">
        <v>17</v>
      </c>
      <c r="BC61" s="30">
        <f>SUMPRODUCT(BC51:BC60,BJ11:BJ20)/BJ21</f>
        <v>0.98901227158307692</v>
      </c>
      <c r="BD61" s="30">
        <f>SUMPRODUCT(BD51:BD60,BJ11:BJ20)/BJ21</f>
        <v>1.0633921713355803</v>
      </c>
      <c r="BE61" s="30">
        <f>SUMPRODUCT(BE51:BE60,BJ11:BJ20)/BJ21</f>
        <v>1.004693582672985</v>
      </c>
      <c r="BF61" s="30">
        <f>SUMPRODUCT(BF51:BF60,BJ11:BJ20)/BJ21</f>
        <v>0.7332606865356559</v>
      </c>
      <c r="BG61" s="30">
        <f>SUMPRODUCT(BG51:BG60,BJ11:BJ20)/BJ21</f>
        <v>1.3801739096933356</v>
      </c>
      <c r="BH61" s="30">
        <f>SUMPRODUCT(BH51:BH60,BJ11:BJ20)/BJ21</f>
        <v>0</v>
      </c>
      <c r="BI61" s="30">
        <f>SUMPRODUCT(BI51:BI60,BJ11:BJ20)/BJ21</f>
        <v>0</v>
      </c>
      <c r="BJ61" s="9" t="s">
        <v>18</v>
      </c>
      <c r="BK61" s="31">
        <f t="shared" ref="BK61:BQ61" si="202">SUM(BK51:BK60)</f>
        <v>7</v>
      </c>
      <c r="BL61" s="31">
        <f t="shared" si="202"/>
        <v>5</v>
      </c>
      <c r="BM61" s="31">
        <f t="shared" si="202"/>
        <v>6</v>
      </c>
      <c r="BN61" s="31">
        <f t="shared" si="202"/>
        <v>6</v>
      </c>
      <c r="BO61" s="31">
        <f t="shared" si="202"/>
        <v>7</v>
      </c>
      <c r="BP61" s="31">
        <f t="shared" si="202"/>
        <v>8</v>
      </c>
      <c r="BQ61" s="31">
        <f t="shared" si="202"/>
        <v>8</v>
      </c>
      <c r="CA61" s="6"/>
      <c r="CB61" s="2" t="s">
        <v>17</v>
      </c>
      <c r="CC61" s="30">
        <f>SUMPRODUCT(CC51:CC60,CJ11:CJ20)/CJ21</f>
        <v>0.96496893131804462</v>
      </c>
      <c r="CD61" s="30">
        <f>SUMPRODUCT(CD51:CD60,CJ11:CJ20)/CJ21</f>
        <v>1.0612883073716257</v>
      </c>
      <c r="CE61" s="30">
        <f>SUMPRODUCT(CE51:CE60,CJ11:CJ20)/CJ21</f>
        <v>1.0427335796758967</v>
      </c>
      <c r="CF61" s="30">
        <f>SUMPRODUCT(CF51:CF60,CJ11:CJ20)/CJ21</f>
        <v>0.75075119927279887</v>
      </c>
      <c r="CG61" s="30">
        <f>SUMPRODUCT(CG51:CG60,CJ11:CJ20)/CJ21</f>
        <v>1.6588721582055286</v>
      </c>
      <c r="CH61" s="30">
        <f>SUMPRODUCT(CH51:CH60,CJ11:CJ20)/CJ21</f>
        <v>0</v>
      </c>
      <c r="CI61" s="30">
        <f>SUMPRODUCT(CI51:CI60,CJ11:CJ20)/CJ21</f>
        <v>0</v>
      </c>
      <c r="CJ61" s="9" t="s">
        <v>18</v>
      </c>
      <c r="CK61" s="31">
        <f t="shared" ref="CK61:CQ61" si="203">SUM(CK51:CK60)</f>
        <v>7</v>
      </c>
      <c r="CL61" s="31">
        <f t="shared" si="203"/>
        <v>6</v>
      </c>
      <c r="CM61" s="31">
        <f t="shared" si="203"/>
        <v>6</v>
      </c>
      <c r="CN61" s="31">
        <f t="shared" si="203"/>
        <v>6</v>
      </c>
      <c r="CO61" s="31">
        <f t="shared" si="203"/>
        <v>7</v>
      </c>
      <c r="CP61" s="31">
        <f t="shared" si="203"/>
        <v>8</v>
      </c>
      <c r="CQ61" s="31">
        <f t="shared" si="203"/>
        <v>8</v>
      </c>
    </row>
    <row r="62" spans="2:103" x14ac:dyDescent="0.25">
      <c r="B62" s="39" t="s">
        <v>19</v>
      </c>
      <c r="C62" s="40">
        <f t="shared" ref="C62:I62" si="204">IF(K61=0,0,SUMPRODUCT(C51:C60,K51:K60)/K61)</f>
        <v>1.1926718933437908</v>
      </c>
      <c r="D62" s="40">
        <f t="shared" si="204"/>
        <v>1.2069996482660801</v>
      </c>
      <c r="E62" s="40">
        <f t="shared" si="204"/>
        <v>1.2936257145289929</v>
      </c>
      <c r="F62" s="40">
        <f t="shared" si="204"/>
        <v>1.174923671295544</v>
      </c>
      <c r="G62" s="40">
        <f t="shared" si="204"/>
        <v>2.7999862877961021</v>
      </c>
      <c r="H62" s="40">
        <f t="shared" si="204"/>
        <v>0</v>
      </c>
      <c r="I62" s="40">
        <f t="shared" si="204"/>
        <v>0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5">IF(AK61=0,0,SUMPRODUCT(AC51:AC60,AK51:AK60)/AK61)</f>
        <v>0.8046981576283011</v>
      </c>
      <c r="AD62" s="40">
        <f t="shared" si="205"/>
        <v>1.1231880046086977</v>
      </c>
      <c r="AE62" s="40">
        <f t="shared" si="205"/>
        <v>0.97111721067598133</v>
      </c>
      <c r="AF62" s="40">
        <f t="shared" si="205"/>
        <v>0.97884041324961402</v>
      </c>
      <c r="AG62" s="40">
        <f t="shared" si="205"/>
        <v>1.6375486338529173</v>
      </c>
      <c r="AH62" s="40">
        <f t="shared" si="205"/>
        <v>0</v>
      </c>
      <c r="AI62" s="40">
        <f t="shared" si="205"/>
        <v>0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6">IF(BK61=0,0,SUMPRODUCT(BC51:BC60,BK51:BK60)/BK61)</f>
        <v>1.1287300634639561</v>
      </c>
      <c r="BD62" s="40">
        <f t="shared" si="206"/>
        <v>1.0489398640677283</v>
      </c>
      <c r="BE62" s="40">
        <f t="shared" si="206"/>
        <v>0.88921446126155679</v>
      </c>
      <c r="BF62" s="40">
        <f t="shared" si="206"/>
        <v>0.93322436313681745</v>
      </c>
      <c r="BG62" s="40">
        <f t="shared" si="206"/>
        <v>1.1496151753715023</v>
      </c>
      <c r="BH62" s="40">
        <f t="shared" si="206"/>
        <v>0</v>
      </c>
      <c r="BI62" s="40">
        <f t="shared" si="206"/>
        <v>0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7">IF(CK61=0,0,SUMPRODUCT(CC51:CC60,CK51:CK60)/CK61)</f>
        <v>1.0978171974089146</v>
      </c>
      <c r="CD62" s="40">
        <f t="shared" si="207"/>
        <v>1.059351396671826</v>
      </c>
      <c r="CE62" s="40">
        <f t="shared" si="207"/>
        <v>0.96688690756521289</v>
      </c>
      <c r="CF62" s="40">
        <f t="shared" si="207"/>
        <v>0.95946013224253157</v>
      </c>
      <c r="CG62" s="40">
        <f t="shared" si="207"/>
        <v>1.3906190883098228</v>
      </c>
      <c r="CH62" s="40">
        <f t="shared" si="207"/>
        <v>0</v>
      </c>
      <c r="CI62" s="40">
        <f t="shared" si="207"/>
        <v>0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0.43998957292267005</v>
      </c>
      <c r="D63" s="30">
        <f t="shared" ref="D63:I63" si="208">STDEV(D51:D54,D57:D60)</f>
        <v>0.14184217108466726</v>
      </c>
      <c r="E63" s="30">
        <f t="shared" si="208"/>
        <v>0.17887105865680372</v>
      </c>
      <c r="F63" s="30">
        <f t="shared" si="208"/>
        <v>0.41593493241084945</v>
      </c>
      <c r="G63" s="30">
        <f t="shared" si="208"/>
        <v>0.92806627782412676</v>
      </c>
      <c r="H63" s="30">
        <f t="shared" si="208"/>
        <v>0</v>
      </c>
      <c r="I63" s="30">
        <f t="shared" si="208"/>
        <v>0</v>
      </c>
      <c r="AA63" s="6"/>
      <c r="AB63" s="2" t="s">
        <v>20</v>
      </c>
      <c r="AC63" s="30">
        <f t="shared" ref="AC63:AI63" si="209">STDEV(AC51:AC54,AC57:AC60)</f>
        <v>0.32988606757248934</v>
      </c>
      <c r="AD63" s="30">
        <f t="shared" si="209"/>
        <v>0.16823049918176511</v>
      </c>
      <c r="AE63" s="62">
        <f>STDEV(AE51:AE54,AE57,AE59:AE60)</f>
        <v>0.1213568845926796</v>
      </c>
      <c r="AF63" s="30">
        <f t="shared" si="209"/>
        <v>0.36470346559761441</v>
      </c>
      <c r="AG63" s="30">
        <f t="shared" si="209"/>
        <v>0.56894864200414963</v>
      </c>
      <c r="AH63" s="30">
        <f t="shared" si="209"/>
        <v>0</v>
      </c>
      <c r="AI63" s="30">
        <f t="shared" si="209"/>
        <v>0</v>
      </c>
      <c r="BA63" s="6"/>
      <c r="BB63" s="2" t="s">
        <v>20</v>
      </c>
      <c r="BC63" s="30">
        <f t="shared" ref="BC63:BI63" si="210">STDEV(BC51:BC54,BC57:BC60)</f>
        <v>0.38926742688978982</v>
      </c>
      <c r="BD63" s="30">
        <f t="shared" si="210"/>
        <v>8.3169963766822577E-2</v>
      </c>
      <c r="BE63" s="62">
        <f>STDEV(BE51:BE54,BE57,BE59:BE60)</f>
        <v>0.18454886473272963</v>
      </c>
      <c r="BF63" s="30">
        <f t="shared" si="210"/>
        <v>0.34826746776427642</v>
      </c>
      <c r="BG63" s="30">
        <f t="shared" si="210"/>
        <v>0.82378234085573987</v>
      </c>
      <c r="BH63" s="30">
        <f t="shared" si="210"/>
        <v>0</v>
      </c>
      <c r="BI63" s="30">
        <f t="shared" si="210"/>
        <v>0</v>
      </c>
      <c r="CA63" s="6"/>
      <c r="CB63" s="2" t="s">
        <v>20</v>
      </c>
      <c r="CC63" s="30">
        <f t="shared" ref="CC63:CI63" si="211">STDEV(CC51:CC54,CC57:CC60)</f>
        <v>0.38784165228099443</v>
      </c>
      <c r="CD63" s="30">
        <f t="shared" si="211"/>
        <v>7.8302789268116041E-2</v>
      </c>
      <c r="CE63" s="62">
        <f>STDEV(CE51:CE54,CE57,CE59:CE60)</f>
        <v>0.12741257330601186</v>
      </c>
      <c r="CF63" s="30">
        <f t="shared" si="211"/>
        <v>0.34875421347721453</v>
      </c>
      <c r="CG63" s="30">
        <f t="shared" si="211"/>
        <v>1.0598832571157208</v>
      </c>
      <c r="CH63" s="30">
        <f t="shared" si="211"/>
        <v>0</v>
      </c>
      <c r="CI63" s="30">
        <f t="shared" si="211"/>
        <v>0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Mon</v>
      </c>
      <c r="L69" s="13" t="str">
        <f t="shared" ref="L69:Q69" si="212">D$10</f>
        <v>Tue</v>
      </c>
      <c r="M69" s="13" t="str">
        <f t="shared" si="212"/>
        <v>Wed</v>
      </c>
      <c r="N69" s="13" t="str">
        <f t="shared" si="212"/>
        <v>Thu</v>
      </c>
      <c r="O69" s="13" t="str">
        <f t="shared" si="212"/>
        <v>Fri</v>
      </c>
      <c r="P69" s="13" t="str">
        <f t="shared" si="212"/>
        <v>Sat</v>
      </c>
      <c r="Q69" s="13" t="str">
        <f t="shared" si="212"/>
        <v>Sun</v>
      </c>
      <c r="S69" s="13" t="str">
        <f>C$10</f>
        <v>Mon</v>
      </c>
      <c r="T69" s="13" t="str">
        <f t="shared" ref="T69:Y69" si="213">D$10</f>
        <v>Tue</v>
      </c>
      <c r="U69" s="13" t="str">
        <f t="shared" si="213"/>
        <v>Wed</v>
      </c>
      <c r="V69" s="13" t="str">
        <f t="shared" si="213"/>
        <v>Thu</v>
      </c>
      <c r="W69" s="13" t="str">
        <f t="shared" si="213"/>
        <v>Fri</v>
      </c>
      <c r="X69" s="13" t="str">
        <f t="shared" si="213"/>
        <v>Sat</v>
      </c>
      <c r="Y69" s="13" t="str">
        <f t="shared" si="213"/>
        <v>Sun</v>
      </c>
      <c r="AA69" s="6"/>
      <c r="AH69" s="24"/>
      <c r="AI69" s="24"/>
      <c r="AK69" s="13" t="str">
        <f>AC$10</f>
        <v>Mon</v>
      </c>
      <c r="AL69" s="13" t="str">
        <f t="shared" ref="AL69:AQ69" si="214">AD$10</f>
        <v>Tue</v>
      </c>
      <c r="AM69" s="13" t="str">
        <f t="shared" si="214"/>
        <v>Wed</v>
      </c>
      <c r="AN69" s="13" t="str">
        <f t="shared" si="214"/>
        <v>Thu</v>
      </c>
      <c r="AO69" s="13" t="str">
        <f t="shared" si="214"/>
        <v>Fri</v>
      </c>
      <c r="AP69" s="13" t="str">
        <f t="shared" si="214"/>
        <v>Sat</v>
      </c>
      <c r="AQ69" s="13" t="str">
        <f t="shared" si="214"/>
        <v>Sun</v>
      </c>
      <c r="AS69" s="13" t="str">
        <f>AC$10</f>
        <v>Mon</v>
      </c>
      <c r="AT69" s="13" t="str">
        <f t="shared" ref="AT69:AY69" si="215">AD$10</f>
        <v>Tue</v>
      </c>
      <c r="AU69" s="13" t="str">
        <f t="shared" si="215"/>
        <v>Wed</v>
      </c>
      <c r="AV69" s="13" t="str">
        <f t="shared" si="215"/>
        <v>Thu</v>
      </c>
      <c r="AW69" s="13" t="str">
        <f t="shared" si="215"/>
        <v>Fri</v>
      </c>
      <c r="AX69" s="13" t="str">
        <f t="shared" si="215"/>
        <v>Sat</v>
      </c>
      <c r="AY69" s="13" t="str">
        <f t="shared" si="215"/>
        <v>Sun</v>
      </c>
      <c r="BA69" s="6"/>
      <c r="BH69" s="24"/>
      <c r="BI69" s="24"/>
      <c r="BK69" s="13" t="str">
        <f>BC$10</f>
        <v>Mon</v>
      </c>
      <c r="BL69" s="13" t="str">
        <f t="shared" ref="BL69:BQ69" si="216">BD$10</f>
        <v>Tue</v>
      </c>
      <c r="BM69" s="13" t="str">
        <f t="shared" si="216"/>
        <v>Wed</v>
      </c>
      <c r="BN69" s="13" t="str">
        <f t="shared" si="216"/>
        <v>Thu</v>
      </c>
      <c r="BO69" s="13" t="str">
        <f t="shared" si="216"/>
        <v>Fri</v>
      </c>
      <c r="BP69" s="13" t="str">
        <f t="shared" si="216"/>
        <v>Sat</v>
      </c>
      <c r="BQ69" s="13" t="str">
        <f t="shared" si="216"/>
        <v>Sun</v>
      </c>
      <c r="BS69" s="13" t="str">
        <f>BC$10</f>
        <v>Mon</v>
      </c>
      <c r="BT69" s="13" t="str">
        <f t="shared" ref="BT69:BY69" si="217">BD$10</f>
        <v>Tue</v>
      </c>
      <c r="BU69" s="13" t="str">
        <f t="shared" si="217"/>
        <v>Wed</v>
      </c>
      <c r="BV69" s="13" t="str">
        <f t="shared" si="217"/>
        <v>Thu</v>
      </c>
      <c r="BW69" s="13" t="str">
        <f t="shared" si="217"/>
        <v>Fri</v>
      </c>
      <c r="BX69" s="13" t="str">
        <f t="shared" si="217"/>
        <v>Sat</v>
      </c>
      <c r="BY69" s="13" t="str">
        <f t="shared" si="217"/>
        <v>Sun</v>
      </c>
      <c r="CA69" s="6"/>
      <c r="CH69" s="24"/>
      <c r="CI69" s="24"/>
      <c r="CK69" s="13" t="str">
        <f>CC$10</f>
        <v>Mon</v>
      </c>
      <c r="CL69" s="13" t="str">
        <f t="shared" ref="CL69:CQ69" si="218">CD$10</f>
        <v>Tue</v>
      </c>
      <c r="CM69" s="13" t="str">
        <f t="shared" si="218"/>
        <v>Wed</v>
      </c>
      <c r="CN69" s="13" t="str">
        <f t="shared" si="218"/>
        <v>Thu</v>
      </c>
      <c r="CO69" s="13" t="str">
        <f t="shared" si="218"/>
        <v>Fri</v>
      </c>
      <c r="CP69" s="13" t="str">
        <f t="shared" si="218"/>
        <v>Sat</v>
      </c>
      <c r="CQ69" s="13" t="str">
        <f t="shared" si="218"/>
        <v>Sun</v>
      </c>
      <c r="CS69" s="13" t="str">
        <f>CC$10</f>
        <v>Mon</v>
      </c>
      <c r="CT69" s="13" t="str">
        <f t="shared" ref="CT69:CY69" si="219">CD$10</f>
        <v>Tue</v>
      </c>
      <c r="CU69" s="13" t="str">
        <f t="shared" si="219"/>
        <v>Wed</v>
      </c>
      <c r="CV69" s="13" t="str">
        <f t="shared" si="219"/>
        <v>Thu</v>
      </c>
      <c r="CW69" s="13" t="str">
        <f t="shared" si="219"/>
        <v>Fri</v>
      </c>
      <c r="CX69" s="13" t="str">
        <f t="shared" si="219"/>
        <v>Sat</v>
      </c>
      <c r="CY69" s="13" t="str">
        <f t="shared" si="219"/>
        <v>Sun</v>
      </c>
    </row>
    <row r="70" spans="2:103" x14ac:dyDescent="0.25">
      <c r="B70" s="12" t="s">
        <v>3</v>
      </c>
      <c r="C70" s="13" t="str">
        <f>C$10</f>
        <v>Mon</v>
      </c>
      <c r="D70" s="13" t="str">
        <f t="shared" ref="D70:I70" si="220">D$10</f>
        <v>Tue</v>
      </c>
      <c r="E70" s="13" t="str">
        <f t="shared" si="220"/>
        <v>Wed</v>
      </c>
      <c r="F70" s="13" t="str">
        <f t="shared" si="220"/>
        <v>Thu</v>
      </c>
      <c r="G70" s="13" t="str">
        <f t="shared" si="220"/>
        <v>Fri</v>
      </c>
      <c r="H70" s="13" t="str">
        <f t="shared" si="220"/>
        <v>Sat</v>
      </c>
      <c r="I70" s="13" t="str">
        <f t="shared" si="220"/>
        <v>Sun</v>
      </c>
      <c r="AA70" s="6"/>
      <c r="AB70" s="12" t="s">
        <v>3</v>
      </c>
      <c r="AC70" s="13" t="str">
        <f>AC$10</f>
        <v>Mon</v>
      </c>
      <c r="AD70" s="13" t="str">
        <f t="shared" ref="AD70:AI70" si="221">AD$10</f>
        <v>Tue</v>
      </c>
      <c r="AE70" s="13" t="str">
        <f t="shared" si="221"/>
        <v>Wed</v>
      </c>
      <c r="AF70" s="13" t="str">
        <f t="shared" si="221"/>
        <v>Thu</v>
      </c>
      <c r="AG70" s="13" t="str">
        <f t="shared" si="221"/>
        <v>Fri</v>
      </c>
      <c r="AH70" s="13" t="str">
        <f t="shared" si="221"/>
        <v>Sat</v>
      </c>
      <c r="AI70" s="13" t="str">
        <f t="shared" si="221"/>
        <v>Sun</v>
      </c>
      <c r="BA70" s="6"/>
      <c r="BB70" s="12" t="s">
        <v>3</v>
      </c>
      <c r="BC70" s="13" t="str">
        <f>BC$10</f>
        <v>Mon</v>
      </c>
      <c r="BD70" s="13" t="str">
        <f t="shared" ref="BD70:BI70" si="222">BD$10</f>
        <v>Tue</v>
      </c>
      <c r="BE70" s="13" t="str">
        <f t="shared" si="222"/>
        <v>Wed</v>
      </c>
      <c r="BF70" s="13" t="str">
        <f t="shared" si="222"/>
        <v>Thu</v>
      </c>
      <c r="BG70" s="13" t="str">
        <f t="shared" si="222"/>
        <v>Fri</v>
      </c>
      <c r="BH70" s="13" t="str">
        <f t="shared" si="222"/>
        <v>Sat</v>
      </c>
      <c r="BI70" s="13" t="str">
        <f t="shared" si="222"/>
        <v>Sun</v>
      </c>
      <c r="CA70" s="6"/>
      <c r="CB70" s="12" t="s">
        <v>3</v>
      </c>
      <c r="CC70" s="13" t="str">
        <f>CC$10</f>
        <v>Mon</v>
      </c>
      <c r="CD70" s="13" t="str">
        <f t="shared" ref="CD70:CI70" si="223">CD$10</f>
        <v>Tue</v>
      </c>
      <c r="CE70" s="13" t="str">
        <f t="shared" si="223"/>
        <v>Wed</v>
      </c>
      <c r="CF70" s="13" t="str">
        <f t="shared" si="223"/>
        <v>Thu</v>
      </c>
      <c r="CG70" s="13" t="str">
        <f t="shared" si="223"/>
        <v>Fri</v>
      </c>
      <c r="CH70" s="13" t="str">
        <f t="shared" si="223"/>
        <v>Sat</v>
      </c>
      <c r="CI70" s="13" t="str">
        <f t="shared" si="223"/>
        <v>Sun</v>
      </c>
    </row>
    <row r="71" spans="2:103" x14ac:dyDescent="0.25">
      <c r="B71" s="15">
        <f>B51</f>
        <v>41970</v>
      </c>
      <c r="C71" s="30">
        <f>IF(C11=0,0,C$16/C11)</f>
        <v>0.7759791146776599</v>
      </c>
      <c r="D71" s="30">
        <f t="shared" ref="D71:I71" si="224">IF(D11=0,0,D$16/D11)</f>
        <v>0.61814415567192238</v>
      </c>
      <c r="E71" s="30">
        <f t="shared" si="224"/>
        <v>0.92284363214294529</v>
      </c>
      <c r="F71" s="30">
        <f t="shared" si="224"/>
        <v>0</v>
      </c>
      <c r="G71" s="30">
        <f t="shared" si="224"/>
        <v>1.0550378690099498</v>
      </c>
      <c r="H71" s="30">
        <f t="shared" si="224"/>
        <v>0</v>
      </c>
      <c r="I71" s="30">
        <f t="shared" si="224"/>
        <v>0</v>
      </c>
      <c r="J71" s="9"/>
      <c r="K71" s="31">
        <f t="shared" ref="K71:K80" si="225">IF(J11=0,0,IF(S71&lt;MaxStdDev,1,0))</f>
        <v>0</v>
      </c>
      <c r="L71" s="31">
        <f t="shared" ref="L71:L80" si="226">IF(J11=0,0,IF(T71&lt;MaxStdDev,1,0))</f>
        <v>0</v>
      </c>
      <c r="M71" s="31">
        <f t="shared" ref="M71:M80" si="227">IF(J11=0,0,IF(U71&lt;MaxStdDev,1,0))</f>
        <v>0</v>
      </c>
      <c r="N71" s="31">
        <f t="shared" ref="N71:N80" si="228">IF(J11=0,0,IF(V71&lt;MaxStdDev,1,0))</f>
        <v>0</v>
      </c>
      <c r="O71" s="31">
        <f t="shared" ref="O71:O80" si="229">IF(J11=0,0,IF(W71&lt;MaxStdDev,1,0))</f>
        <v>0</v>
      </c>
      <c r="P71" s="31">
        <f t="shared" ref="P71:P80" si="230">IF(J11=0,0,IF(X71&lt;MaxStdDev,1,0))</f>
        <v>0</v>
      </c>
      <c r="Q71" s="31">
        <f t="shared" ref="Q71:Q80" si="231">IF(J11=0,0,IF(Y71&lt;MaxStdDev,1,0))</f>
        <v>0</v>
      </c>
      <c r="S71" s="32">
        <f t="shared" ref="S71:S80" si="232">IF(C$83=0,0,ABS(C71-C$81)/C$83)</f>
        <v>0.96562936493255602</v>
      </c>
      <c r="T71" s="32">
        <f t="shared" ref="T71:T80" si="233">IF(D$83=0,0,ABS(D71-D$81)/D$83)</f>
        <v>0.21816858438748871</v>
      </c>
      <c r="U71" s="32">
        <f t="shared" ref="U71:U80" si="234">IF(E$83=0,0,ABS(E71-E$81)/E$83)</f>
        <v>1.6833814046565467</v>
      </c>
      <c r="V71" s="32">
        <f t="shared" ref="V71:V80" si="235">IF(F$83=0,0,ABS(F71-F$81)/F$83)</f>
        <v>0</v>
      </c>
      <c r="W71" s="32">
        <f t="shared" ref="W71:W80" si="236">IF(G$83=0,0,ABS(G71-G$81)/G$83)</f>
        <v>1.5819103422867034</v>
      </c>
      <c r="X71" s="32">
        <f t="shared" ref="X71:X80" si="237">IF(H$83=0,0,ABS(H71-H$81)/H$83)</f>
        <v>0</v>
      </c>
      <c r="Y71" s="32">
        <f t="shared" ref="Y71:Y80" si="238">IF(I$83=0,0,ABS(I71-I$81)/I$83)</f>
        <v>0</v>
      </c>
      <c r="AA71" s="6"/>
      <c r="AB71" s="15">
        <f>AB51</f>
        <v>39779</v>
      </c>
      <c r="AC71" s="30">
        <f>IF(AC11=0,0,AC$16/AC11)</f>
        <v>0.395583106553619</v>
      </c>
      <c r="AD71" s="30">
        <f t="shared" ref="AD71:AI71" si="239">IF(AD11=0,0,AD$16/AD11)</f>
        <v>0.4820565497023524</v>
      </c>
      <c r="AE71" s="30">
        <f t="shared" si="239"/>
        <v>0.7756672604144893</v>
      </c>
      <c r="AF71" s="30">
        <f t="shared" si="239"/>
        <v>0</v>
      </c>
      <c r="AG71" s="30">
        <f t="shared" si="239"/>
        <v>1.2651301747589696</v>
      </c>
      <c r="AH71" s="30">
        <f t="shared" si="239"/>
        <v>0</v>
      </c>
      <c r="AI71" s="30">
        <f t="shared" si="239"/>
        <v>0</v>
      </c>
      <c r="AJ71" s="9"/>
      <c r="AK71" s="31">
        <f t="shared" ref="AK71:AK80" si="240">IF(AJ11=0,0,IF(AS71&lt;MaxStdDev,1,0))</f>
        <v>1</v>
      </c>
      <c r="AL71" s="31">
        <f t="shared" ref="AL71:AL80" si="241">IF(AJ11=0,0,IF(AT71&lt;MaxStdDev,1,0))</f>
        <v>0</v>
      </c>
      <c r="AM71" s="31">
        <f t="shared" ref="AM71:AM80" si="242">IF(AJ11=0,0,IF(AU71&lt;MaxStdDev,1,0))</f>
        <v>1</v>
      </c>
      <c r="AN71" s="31">
        <f t="shared" ref="AN71:AN80" si="243">IF(AJ11=0,0,IF(AV71&lt;MaxStdDev,1,0))</f>
        <v>1</v>
      </c>
      <c r="AO71" s="31">
        <f t="shared" ref="AO71:AO80" si="244">IF(AJ11=0,0,IF(AW71&lt;MaxStdDev,1,0))</f>
        <v>0</v>
      </c>
      <c r="AP71" s="31">
        <f t="shared" ref="AP71:AP80" si="245">IF(AJ11=0,0,IF(AX71&lt;MaxStdDev,1,0))</f>
        <v>1</v>
      </c>
      <c r="AQ71" s="31">
        <f t="shared" ref="AQ71:AQ80" si="246">IF(AJ11=0,0,IF(AY71&lt;MaxStdDev,1,0))</f>
        <v>1</v>
      </c>
      <c r="AS71" s="32">
        <f t="shared" ref="AS71:AS80" si="247">IF(AC$83=0,0,ABS(AC71-AC$81)/AC$83)</f>
        <v>0.71132090389800506</v>
      </c>
      <c r="AT71" s="32">
        <f t="shared" ref="AT71:AT80" si="248">IF(AD$83=0,0,ABS(AD71-AD$81)/AD$83)</f>
        <v>1.8353321293537455</v>
      </c>
      <c r="AU71" s="32">
        <f t="shared" ref="AU71:AU80" si="249">IF(AE$83=0,0,ABS(AE71-AE$81)/AE$83)</f>
        <v>0.40253498556911782</v>
      </c>
      <c r="AV71" s="32">
        <f t="shared" ref="AV71:AV80" si="250">IF(AF$83=0,0,ABS(AF71-AF$81)/AF$83)</f>
        <v>0</v>
      </c>
      <c r="AW71" s="32">
        <f t="shared" ref="AW71:AW80" si="251">IF(AG$83=0,0,ABS(AG71-AG$81)/AG$83)</f>
        <v>2.0440255855758056</v>
      </c>
      <c r="AX71" s="32">
        <f t="shared" ref="AX71:AX80" si="252">IF(AH$83=0,0,ABS(AH71-AH$81)/AH$83)</f>
        <v>0</v>
      </c>
      <c r="AY71" s="32">
        <f t="shared" ref="AY71:AY80" si="253">IF(AI$83=0,0,ABS(AI71-AI$81)/AI$83)</f>
        <v>0</v>
      </c>
      <c r="BA71" s="6"/>
      <c r="BB71" s="15">
        <f>BB51</f>
        <v>37952</v>
      </c>
      <c r="BC71" s="30">
        <f>IF(BC11=0,0,BC$16/BC11)</f>
        <v>0.80817384749913401</v>
      </c>
      <c r="BD71" s="30">
        <f t="shared" ref="BD71:BI71" si="254">IF(BD11=0,0,BD$16/BD11)</f>
        <v>0.75074152443266517</v>
      </c>
      <c r="BE71" s="30">
        <f t="shared" si="254"/>
        <v>0.93302230672634245</v>
      </c>
      <c r="BF71" s="30">
        <f t="shared" si="254"/>
        <v>0</v>
      </c>
      <c r="BG71" s="30">
        <f t="shared" si="254"/>
        <v>2.3518165393310908</v>
      </c>
      <c r="BH71" s="30">
        <f t="shared" si="254"/>
        <v>0</v>
      </c>
      <c r="BI71" s="30">
        <f t="shared" si="254"/>
        <v>0</v>
      </c>
      <c r="BJ71" s="9"/>
      <c r="BK71" s="31">
        <f t="shared" ref="BK71:BK80" si="255">IF(BJ11=0,0,IF(BS71&lt;MaxStdDev,1,0))</f>
        <v>1</v>
      </c>
      <c r="BL71" s="31">
        <f t="shared" ref="BL71:BL80" si="256">IF(BJ11=0,0,IF(BT71&lt;MaxStdDev,1,0))</f>
        <v>1</v>
      </c>
      <c r="BM71" s="31">
        <f t="shared" ref="BM71:BM80" si="257">IF(BJ11=0,0,IF(BU71&lt;MaxStdDev,1,0))</f>
        <v>0</v>
      </c>
      <c r="BN71" s="31">
        <f t="shared" ref="BN71:BN80" si="258">IF(BJ11=0,0,IF(BV71&lt;MaxStdDev,1,0))</f>
        <v>1</v>
      </c>
      <c r="BO71" s="31">
        <f t="shared" ref="BO71:BO80" si="259">IF(BJ11=0,0,IF(BW71&lt;MaxStdDev,1,0))</f>
        <v>0</v>
      </c>
      <c r="BP71" s="31">
        <f t="shared" ref="BP71:BP80" si="260">IF(BJ11=0,0,IF(BX71&lt;MaxStdDev,1,0))</f>
        <v>1</v>
      </c>
      <c r="BQ71" s="31">
        <f t="shared" ref="BQ71:BQ80" si="261">IF(BJ11=0,0,IF(BY71&lt;MaxStdDev,1,0))</f>
        <v>1</v>
      </c>
      <c r="BS71" s="32">
        <f t="shared" ref="BS71:BS80" si="262">IF(BC$83=0,0,ABS(BC71-BC$81)/BC$83)</f>
        <v>0.41901260927349343</v>
      </c>
      <c r="BT71" s="32">
        <f t="shared" ref="BT71:BT80" si="263">IF(BD$83=0,0,ABS(BD71-BD$81)/BD$83)</f>
        <v>0.92215543480914852</v>
      </c>
      <c r="BU71" s="32">
        <f t="shared" ref="BU71:BU80" si="264">IF(BE$83=0,0,ABS(BE71-BE$81)/BE$83)</f>
        <v>1.765176654137891</v>
      </c>
      <c r="BV71" s="32">
        <f t="shared" ref="BV71:BV80" si="265">IF(BF$83=0,0,ABS(BF71-BF$81)/BF$83)</f>
        <v>0</v>
      </c>
      <c r="BW71" s="32">
        <f t="shared" ref="BW71:BW80" si="266">IF(BG$83=0,0,ABS(BG71-BG$81)/BG$83)</f>
        <v>2.420645540756226</v>
      </c>
      <c r="BX71" s="32">
        <f t="shared" ref="BX71:BX80" si="267">IF(BH$83=0,0,ABS(BH71-BH$81)/BH$83)</f>
        <v>0</v>
      </c>
      <c r="BY71" s="32">
        <f t="shared" ref="BY71:BY80" si="268">IF(BI$83=0,0,ABS(BI71-BI$81)/BI$83)</f>
        <v>0</v>
      </c>
      <c r="CA71" s="6"/>
      <c r="CB71" s="15">
        <f>CB51</f>
        <v>35761</v>
      </c>
      <c r="CC71" s="30">
        <f>IF(CC11=0,0,CC$16/CC11)</f>
        <v>0.8601129642862837</v>
      </c>
      <c r="CD71" s="30">
        <f t="shared" ref="CD71:CI71" si="269">IF(CD11=0,0,CD$16/CD11)</f>
        <v>0.85719662218374226</v>
      </c>
      <c r="CE71" s="30">
        <f t="shared" si="269"/>
        <v>0.96800555570151281</v>
      </c>
      <c r="CF71" s="30">
        <f t="shared" si="269"/>
        <v>0</v>
      </c>
      <c r="CG71" s="30">
        <f t="shared" si="269"/>
        <v>1.9368419855184036</v>
      </c>
      <c r="CH71" s="30">
        <f t="shared" si="269"/>
        <v>0</v>
      </c>
      <c r="CI71" s="30">
        <f t="shared" si="269"/>
        <v>0</v>
      </c>
      <c r="CJ71" s="9"/>
      <c r="CK71" s="31">
        <f t="shared" ref="CK71:CK80" si="270">IF(CJ11=0,0,IF(CS71&lt;MaxStdDev,1,0))</f>
        <v>1</v>
      </c>
      <c r="CL71" s="31">
        <f t="shared" ref="CL71:CL80" si="271">IF(CJ11=0,0,IF(CT71&lt;MaxStdDev,1,0))</f>
        <v>1</v>
      </c>
      <c r="CM71" s="31">
        <f t="shared" ref="CM71:CM80" si="272">IF(CJ11=0,0,IF(CU71&lt;MaxStdDev,1,0))</f>
        <v>0</v>
      </c>
      <c r="CN71" s="31">
        <f t="shared" ref="CN71:CN80" si="273">IF(CJ11=0,0,IF(CV71&lt;MaxStdDev,1,0))</f>
        <v>1</v>
      </c>
      <c r="CO71" s="31">
        <f t="shared" ref="CO71:CO80" si="274">IF(CJ11=0,0,IF(CW71&lt;MaxStdDev,1,0))</f>
        <v>0</v>
      </c>
      <c r="CP71" s="31">
        <f t="shared" ref="CP71:CP80" si="275">IF(CJ11=0,0,IF(CX71&lt;MaxStdDev,1,0))</f>
        <v>1</v>
      </c>
      <c r="CQ71" s="31">
        <f t="shared" ref="CQ71:CQ80" si="276">IF(CJ11=0,0,IF(CY71&lt;MaxStdDev,1,0))</f>
        <v>1</v>
      </c>
      <c r="CS71" s="32">
        <f t="shared" ref="CS71:CS80" si="277">IF(CC$83=0,0,ABS(CC71-CC$81)/CC$83)</f>
        <v>0.52342876349514167</v>
      </c>
      <c r="CT71" s="32">
        <f t="shared" ref="CT71:CT80" si="278">IF(CD$83=0,0,ABS(CD71-CD$81)/CD$83)</f>
        <v>0.31232978324598371</v>
      </c>
      <c r="CU71" s="32">
        <f t="shared" ref="CU71:CU80" si="279">IF(CE$83=0,0,ABS(CE71-CE$81)/CE$83)</f>
        <v>1.9304288357784025</v>
      </c>
      <c r="CV71" s="32">
        <f t="shared" ref="CV71:CV80" si="280">IF(CF$83=0,0,ABS(CF71-CF$81)/CF$83)</f>
        <v>0</v>
      </c>
      <c r="CW71" s="32">
        <f t="shared" ref="CW71:CW80" si="281">IF(CG$83=0,0,ABS(CG71-CG$81)/CG$83)</f>
        <v>2.3933236329994338</v>
      </c>
      <c r="CX71" s="32">
        <f t="shared" ref="CX71:CX80" si="282">IF(CH$83=0,0,ABS(CH71-CH$81)/CH$83)</f>
        <v>0</v>
      </c>
      <c r="CY71" s="32">
        <f t="shared" ref="CY71:CY80" si="283">IF(CI$83=0,0,ABS(CI71-CI$81)/CI$83)</f>
        <v>0</v>
      </c>
    </row>
    <row r="72" spans="2:103" x14ac:dyDescent="0.25">
      <c r="B72" s="15">
        <f t="shared" ref="B72:B80" si="284">+B71+7</f>
        <v>41977</v>
      </c>
      <c r="C72" s="30">
        <f t="shared" ref="C72:I80" si="285">IF(C12=0,0,C$16/C12)</f>
        <v>0.6105555005688017</v>
      </c>
      <c r="D72" s="30">
        <f t="shared" si="285"/>
        <v>0.63005254875729544</v>
      </c>
      <c r="E72" s="30">
        <f t="shared" si="285"/>
        <v>0.84507947807432382</v>
      </c>
      <c r="F72" s="30">
        <f t="shared" si="285"/>
        <v>0</v>
      </c>
      <c r="G72" s="30">
        <f t="shared" si="285"/>
        <v>0.875422872686206</v>
      </c>
      <c r="H72" s="30">
        <f t="shared" si="285"/>
        <v>0</v>
      </c>
      <c r="I72" s="30">
        <f t="shared" si="285"/>
        <v>0</v>
      </c>
      <c r="J72" s="9"/>
      <c r="K72" s="31">
        <f t="shared" si="225"/>
        <v>1</v>
      </c>
      <c r="L72" s="31">
        <f t="shared" si="226"/>
        <v>1</v>
      </c>
      <c r="M72" s="31">
        <f t="shared" si="227"/>
        <v>1</v>
      </c>
      <c r="N72" s="31">
        <f t="shared" si="228"/>
        <v>1</v>
      </c>
      <c r="O72" s="31">
        <f t="shared" si="229"/>
        <v>1</v>
      </c>
      <c r="P72" s="31">
        <f t="shared" si="230"/>
        <v>1</v>
      </c>
      <c r="Q72" s="31">
        <f t="shared" si="231"/>
        <v>1</v>
      </c>
      <c r="S72" s="32">
        <f t="shared" si="232"/>
        <v>0.27779951662809249</v>
      </c>
      <c r="T72" s="32">
        <f t="shared" si="233"/>
        <v>0.38774361581702493</v>
      </c>
      <c r="U72" s="32">
        <f t="shared" si="234"/>
        <v>0.95186637664845697</v>
      </c>
      <c r="V72" s="32">
        <f t="shared" si="235"/>
        <v>0</v>
      </c>
      <c r="W72" s="32">
        <f t="shared" si="236"/>
        <v>0.84613672314976462</v>
      </c>
      <c r="X72" s="32">
        <f t="shared" si="237"/>
        <v>0</v>
      </c>
      <c r="Y72" s="32">
        <f t="shared" si="238"/>
        <v>0</v>
      </c>
      <c r="AA72" s="6"/>
      <c r="AB72" s="15">
        <f t="shared" ref="AB72:AB80" si="286">+AB71+7</f>
        <v>39786</v>
      </c>
      <c r="AC72" s="30">
        <f t="shared" ref="AC72:AI80" si="287">IF(AC12=0,0,AC$16/AC12)</f>
        <v>0.51669063459563114</v>
      </c>
      <c r="AD72" s="30">
        <f t="shared" si="287"/>
        <v>0.55307162681962796</v>
      </c>
      <c r="AE72" s="30">
        <f t="shared" si="287"/>
        <v>0.71271452068939556</v>
      </c>
      <c r="AF72" s="30">
        <f t="shared" si="287"/>
        <v>0</v>
      </c>
      <c r="AG72" s="30">
        <f t="shared" si="287"/>
        <v>0.58818151461473367</v>
      </c>
      <c r="AH72" s="30">
        <f t="shared" si="287"/>
        <v>0</v>
      </c>
      <c r="AI72" s="30">
        <f t="shared" si="287"/>
        <v>0</v>
      </c>
      <c r="AJ72" s="9"/>
      <c r="AK72" s="31">
        <f t="shared" si="240"/>
        <v>1</v>
      </c>
      <c r="AL72" s="31">
        <f t="shared" si="241"/>
        <v>1</v>
      </c>
      <c r="AM72" s="31">
        <f t="shared" si="242"/>
        <v>1</v>
      </c>
      <c r="AN72" s="31">
        <f t="shared" si="243"/>
        <v>1</v>
      </c>
      <c r="AO72" s="31">
        <f t="shared" si="244"/>
        <v>1</v>
      </c>
      <c r="AP72" s="31">
        <f t="shared" si="245"/>
        <v>1</v>
      </c>
      <c r="AQ72" s="31">
        <f t="shared" si="246"/>
        <v>1</v>
      </c>
      <c r="AS72" s="32">
        <f t="shared" si="247"/>
        <v>0.17843363250906966</v>
      </c>
      <c r="AT72" s="32">
        <f t="shared" si="248"/>
        <v>1.1022938611731012</v>
      </c>
      <c r="AU72" s="32">
        <f t="shared" si="249"/>
        <v>1.0903419007208885</v>
      </c>
      <c r="AV72" s="32">
        <f t="shared" si="250"/>
        <v>0</v>
      </c>
      <c r="AW72" s="32">
        <f t="shared" si="251"/>
        <v>0.65153577745419433</v>
      </c>
      <c r="AX72" s="32">
        <f t="shared" si="252"/>
        <v>0</v>
      </c>
      <c r="AY72" s="32">
        <f t="shared" si="253"/>
        <v>0</v>
      </c>
      <c r="BA72" s="6"/>
      <c r="BB72" s="15">
        <f t="shared" ref="BB72:BB80" si="288">+BB71+7</f>
        <v>37959</v>
      </c>
      <c r="BC72" s="30">
        <f t="shared" ref="BC72:BI80" si="289">IF(BC12=0,0,BC$16/BC12)</f>
        <v>0.77571448615315441</v>
      </c>
      <c r="BD72" s="30">
        <f t="shared" si="289"/>
        <v>0.7088911780474193</v>
      </c>
      <c r="BE72" s="30">
        <f t="shared" si="289"/>
        <v>0.71770958370672822</v>
      </c>
      <c r="BF72" s="30">
        <f t="shared" si="289"/>
        <v>0</v>
      </c>
      <c r="BG72" s="30">
        <f t="shared" si="289"/>
        <v>0.91220769397979795</v>
      </c>
      <c r="BH72" s="30">
        <f t="shared" si="289"/>
        <v>0</v>
      </c>
      <c r="BI72" s="30">
        <f t="shared" si="289"/>
        <v>0</v>
      </c>
      <c r="BJ72" s="9"/>
      <c r="BK72" s="31">
        <f t="shared" si="255"/>
        <v>1</v>
      </c>
      <c r="BL72" s="31">
        <f t="shared" si="256"/>
        <v>1</v>
      </c>
      <c r="BM72" s="31">
        <f t="shared" si="257"/>
        <v>1</v>
      </c>
      <c r="BN72" s="31">
        <f t="shared" si="258"/>
        <v>1</v>
      </c>
      <c r="BO72" s="31">
        <f t="shared" si="259"/>
        <v>1</v>
      </c>
      <c r="BP72" s="31">
        <f t="shared" si="260"/>
        <v>1</v>
      </c>
      <c r="BQ72" s="31">
        <f t="shared" si="261"/>
        <v>1</v>
      </c>
      <c r="BS72" s="32">
        <f t="shared" si="262"/>
        <v>0.30013914568695965</v>
      </c>
      <c r="BT72" s="32">
        <f t="shared" si="263"/>
        <v>0.15800228580856468</v>
      </c>
      <c r="BU72" s="32">
        <f t="shared" si="264"/>
        <v>2.1560704214266353E-3</v>
      </c>
      <c r="BV72" s="32">
        <f t="shared" si="265"/>
        <v>0</v>
      </c>
      <c r="BW72" s="32">
        <f t="shared" si="266"/>
        <v>8.6658485134953347E-2</v>
      </c>
      <c r="BX72" s="32">
        <f t="shared" si="267"/>
        <v>0</v>
      </c>
      <c r="BY72" s="32">
        <f t="shared" si="268"/>
        <v>0</v>
      </c>
      <c r="CA72" s="6"/>
      <c r="CB72" s="15">
        <f t="shared" ref="CB72:CB80" si="290">+CB71+7</f>
        <v>35768</v>
      </c>
      <c r="CC72" s="30">
        <f t="shared" ref="CC72:CI80" si="291">IF(CC12=0,0,CC$16/CC12)</f>
        <v>0.74843372556552146</v>
      </c>
      <c r="CD72" s="30">
        <f t="shared" si="291"/>
        <v>0.86703341485929508</v>
      </c>
      <c r="CE72" s="30">
        <f t="shared" si="291"/>
        <v>0.7441601150968381</v>
      </c>
      <c r="CF72" s="30">
        <f t="shared" si="291"/>
        <v>0</v>
      </c>
      <c r="CG72" s="30">
        <f t="shared" si="291"/>
        <v>0.64974341203974251</v>
      </c>
      <c r="CH72" s="30">
        <f t="shared" si="291"/>
        <v>0</v>
      </c>
      <c r="CI72" s="30">
        <f t="shared" si="291"/>
        <v>0</v>
      </c>
      <c r="CJ72" s="9"/>
      <c r="CK72" s="31">
        <f t="shared" si="270"/>
        <v>1</v>
      </c>
      <c r="CL72" s="31">
        <f t="shared" si="271"/>
        <v>1</v>
      </c>
      <c r="CM72" s="31">
        <f t="shared" si="272"/>
        <v>1</v>
      </c>
      <c r="CN72" s="31">
        <f t="shared" si="273"/>
        <v>1</v>
      </c>
      <c r="CO72" s="31">
        <f t="shared" si="274"/>
        <v>1</v>
      </c>
      <c r="CP72" s="31">
        <f t="shared" si="275"/>
        <v>1</v>
      </c>
      <c r="CQ72" s="31">
        <f t="shared" si="276"/>
        <v>1</v>
      </c>
      <c r="CS72" s="32">
        <f t="shared" si="277"/>
        <v>0.13241092266767496</v>
      </c>
      <c r="CT72" s="32">
        <f t="shared" si="278"/>
        <v>0.47144932257867112</v>
      </c>
      <c r="CU72" s="32">
        <f t="shared" si="279"/>
        <v>0.5583558961101085</v>
      </c>
      <c r="CV72" s="32">
        <f t="shared" si="280"/>
        <v>0</v>
      </c>
      <c r="CW72" s="32">
        <f t="shared" si="281"/>
        <v>0.23721659641415138</v>
      </c>
      <c r="CX72" s="32">
        <f t="shared" si="282"/>
        <v>0</v>
      </c>
      <c r="CY72" s="32">
        <f t="shared" si="283"/>
        <v>0</v>
      </c>
    </row>
    <row r="73" spans="2:103" x14ac:dyDescent="0.25">
      <c r="B73" s="15">
        <f t="shared" si="284"/>
        <v>41984</v>
      </c>
      <c r="C73" s="30">
        <f t="shared" si="285"/>
        <v>0.65680130569178685</v>
      </c>
      <c r="D73" s="30">
        <f t="shared" si="285"/>
        <v>0.62458451398551595</v>
      </c>
      <c r="E73" s="30">
        <f t="shared" si="285"/>
        <v>0.71123882063452248</v>
      </c>
      <c r="F73" s="30">
        <f t="shared" si="285"/>
        <v>0</v>
      </c>
      <c r="G73" s="30">
        <f t="shared" si="285"/>
        <v>0.67386326007293718</v>
      </c>
      <c r="H73" s="30">
        <f t="shared" si="285"/>
        <v>0</v>
      </c>
      <c r="I73" s="30">
        <f t="shared" si="285"/>
        <v>0</v>
      </c>
      <c r="J73" s="9"/>
      <c r="K73" s="31">
        <f t="shared" si="225"/>
        <v>1</v>
      </c>
      <c r="L73" s="31">
        <f t="shared" si="226"/>
        <v>1</v>
      </c>
      <c r="M73" s="31">
        <f t="shared" si="227"/>
        <v>1</v>
      </c>
      <c r="N73" s="31">
        <f t="shared" si="228"/>
        <v>1</v>
      </c>
      <c r="O73" s="31">
        <f t="shared" si="229"/>
        <v>1</v>
      </c>
      <c r="P73" s="31">
        <f t="shared" si="230"/>
        <v>1</v>
      </c>
      <c r="Q73" s="31">
        <f t="shared" si="231"/>
        <v>1</v>
      </c>
      <c r="S73" s="32">
        <f t="shared" si="232"/>
        <v>0.47008914404203811</v>
      </c>
      <c r="T73" s="32">
        <f t="shared" si="233"/>
        <v>0.30987902387462224</v>
      </c>
      <c r="U73" s="32">
        <f t="shared" si="234"/>
        <v>0.30715139893618792</v>
      </c>
      <c r="V73" s="32">
        <f t="shared" si="235"/>
        <v>0</v>
      </c>
      <c r="W73" s="32">
        <f t="shared" si="236"/>
        <v>2.0469330784599948E-2</v>
      </c>
      <c r="X73" s="32">
        <f t="shared" si="237"/>
        <v>0</v>
      </c>
      <c r="Y73" s="32">
        <f t="shared" si="238"/>
        <v>0</v>
      </c>
      <c r="AA73" s="6"/>
      <c r="AB73" s="15">
        <f t="shared" si="286"/>
        <v>39793</v>
      </c>
      <c r="AC73" s="30">
        <f t="shared" si="287"/>
        <v>0.47701512999420015</v>
      </c>
      <c r="AD73" s="30">
        <f t="shared" si="287"/>
        <v>0.6223365437791899</v>
      </c>
      <c r="AE73" s="30">
        <f t="shared" si="287"/>
        <v>0.86046710652976588</v>
      </c>
      <c r="AF73" s="30">
        <f t="shared" si="287"/>
        <v>0</v>
      </c>
      <c r="AG73" s="30">
        <f t="shared" si="287"/>
        <v>0.68809158138548132</v>
      </c>
      <c r="AH73" s="30">
        <f t="shared" si="287"/>
        <v>0</v>
      </c>
      <c r="AI73" s="30">
        <f t="shared" si="287"/>
        <v>0</v>
      </c>
      <c r="AJ73" s="9"/>
      <c r="AK73" s="31">
        <f t="shared" si="240"/>
        <v>1</v>
      </c>
      <c r="AL73" s="31">
        <f t="shared" si="241"/>
        <v>1</v>
      </c>
      <c r="AM73" s="31">
        <f t="shared" si="242"/>
        <v>1</v>
      </c>
      <c r="AN73" s="31">
        <f t="shared" si="243"/>
        <v>1</v>
      </c>
      <c r="AO73" s="31">
        <f t="shared" si="244"/>
        <v>1</v>
      </c>
      <c r="AP73" s="31">
        <f t="shared" si="245"/>
        <v>1</v>
      </c>
      <c r="AQ73" s="31">
        <f t="shared" si="246"/>
        <v>1</v>
      </c>
      <c r="AS73" s="32">
        <f t="shared" si="247"/>
        <v>0.35301048772075694</v>
      </c>
      <c r="AT73" s="32">
        <f t="shared" si="248"/>
        <v>0.38732125486494223</v>
      </c>
      <c r="AU73" s="32">
        <f t="shared" si="249"/>
        <v>0.52396830589356991</v>
      </c>
      <c r="AV73" s="32">
        <f t="shared" si="250"/>
        <v>0</v>
      </c>
      <c r="AW73" s="32">
        <f t="shared" si="251"/>
        <v>0.25370100560075304</v>
      </c>
      <c r="AX73" s="32">
        <f t="shared" si="252"/>
        <v>0</v>
      </c>
      <c r="AY73" s="32">
        <f t="shared" si="253"/>
        <v>0</v>
      </c>
      <c r="BA73" s="6"/>
      <c r="BB73" s="15">
        <f t="shared" si="288"/>
        <v>37966</v>
      </c>
      <c r="BC73" s="30">
        <f t="shared" si="289"/>
        <v>0.87035409549143017</v>
      </c>
      <c r="BD73" s="30">
        <f t="shared" si="289"/>
        <v>0.69514595841229454</v>
      </c>
      <c r="BE73" s="30">
        <f t="shared" si="289"/>
        <v>0.71182835776641629</v>
      </c>
      <c r="BF73" s="30">
        <f t="shared" si="289"/>
        <v>0</v>
      </c>
      <c r="BG73" s="30">
        <f t="shared" si="289"/>
        <v>0.94411525353284809</v>
      </c>
      <c r="BH73" s="30">
        <f t="shared" si="289"/>
        <v>0</v>
      </c>
      <c r="BI73" s="30">
        <f t="shared" si="289"/>
        <v>0</v>
      </c>
      <c r="BJ73" s="9"/>
      <c r="BK73" s="31">
        <f t="shared" si="255"/>
        <v>1</v>
      </c>
      <c r="BL73" s="31">
        <f t="shared" si="256"/>
        <v>1</v>
      </c>
      <c r="BM73" s="31">
        <f t="shared" si="257"/>
        <v>1</v>
      </c>
      <c r="BN73" s="31">
        <f t="shared" si="258"/>
        <v>1</v>
      </c>
      <c r="BO73" s="31">
        <f t="shared" si="259"/>
        <v>1</v>
      </c>
      <c r="BP73" s="31">
        <f t="shared" si="260"/>
        <v>1</v>
      </c>
      <c r="BQ73" s="31">
        <f t="shared" si="261"/>
        <v>1</v>
      </c>
      <c r="BS73" s="32">
        <f t="shared" si="262"/>
        <v>0.64673062771286038</v>
      </c>
      <c r="BT73" s="32">
        <f t="shared" si="263"/>
        <v>9.2974200053645081E-2</v>
      </c>
      <c r="BU73" s="32">
        <f t="shared" si="264"/>
        <v>4.6000500378676965E-2</v>
      </c>
      <c r="BV73" s="32">
        <f t="shared" si="265"/>
        <v>0</v>
      </c>
      <c r="BW73" s="32">
        <f t="shared" si="266"/>
        <v>3.108647834848275E-2</v>
      </c>
      <c r="BX73" s="32">
        <f t="shared" si="267"/>
        <v>0</v>
      </c>
      <c r="BY73" s="32">
        <f t="shared" si="268"/>
        <v>0</v>
      </c>
      <c r="CA73" s="6"/>
      <c r="CB73" s="15">
        <f t="shared" si="290"/>
        <v>35775</v>
      </c>
      <c r="CC73" s="30">
        <f t="shared" si="291"/>
        <v>0.90474906534743849</v>
      </c>
      <c r="CD73" s="30">
        <f t="shared" si="291"/>
        <v>0.92694361505069511</v>
      </c>
      <c r="CE73" s="30">
        <f t="shared" si="291"/>
        <v>0.77975883313833838</v>
      </c>
      <c r="CF73" s="30">
        <f t="shared" si="291"/>
        <v>0</v>
      </c>
      <c r="CG73" s="30">
        <f t="shared" si="291"/>
        <v>0.63229230464855635</v>
      </c>
      <c r="CH73" s="30">
        <f t="shared" si="291"/>
        <v>0</v>
      </c>
      <c r="CI73" s="30">
        <f t="shared" si="291"/>
        <v>0</v>
      </c>
      <c r="CJ73" s="9"/>
      <c r="CK73" s="31">
        <f t="shared" si="270"/>
        <v>1</v>
      </c>
      <c r="CL73" s="31">
        <f t="shared" si="271"/>
        <v>1</v>
      </c>
      <c r="CM73" s="31">
        <f t="shared" si="272"/>
        <v>1</v>
      </c>
      <c r="CN73" s="31">
        <f t="shared" si="273"/>
        <v>1</v>
      </c>
      <c r="CO73" s="31">
        <f t="shared" si="274"/>
        <v>1</v>
      </c>
      <c r="CP73" s="31">
        <f t="shared" si="275"/>
        <v>1</v>
      </c>
      <c r="CQ73" s="31">
        <f t="shared" si="276"/>
        <v>1</v>
      </c>
      <c r="CS73" s="32">
        <f t="shared" si="277"/>
        <v>0.67971127454922686</v>
      </c>
      <c r="CT73" s="32">
        <f t="shared" si="278"/>
        <v>1.4405541690675614</v>
      </c>
      <c r="CU73" s="32">
        <f t="shared" si="279"/>
        <v>0.1625580380114087</v>
      </c>
      <c r="CV73" s="32">
        <f t="shared" si="280"/>
        <v>0</v>
      </c>
      <c r="CW73" s="32">
        <f t="shared" si="281"/>
        <v>0.27288273806502861</v>
      </c>
      <c r="CX73" s="32">
        <f t="shared" si="282"/>
        <v>0</v>
      </c>
      <c r="CY73" s="32">
        <f t="shared" si="283"/>
        <v>0</v>
      </c>
    </row>
    <row r="74" spans="2:103" x14ac:dyDescent="0.25">
      <c r="B74" s="15">
        <f t="shared" si="284"/>
        <v>41991</v>
      </c>
      <c r="C74" s="30">
        <f t="shared" si="285"/>
        <v>0.54660563219996527</v>
      </c>
      <c r="D74" s="30">
        <f t="shared" si="285"/>
        <v>0.49509197350324602</v>
      </c>
      <c r="E74" s="30">
        <f t="shared" si="285"/>
        <v>0.59431422061841899</v>
      </c>
      <c r="F74" s="30">
        <f t="shared" si="285"/>
        <v>0</v>
      </c>
      <c r="G74" s="30">
        <f t="shared" si="285"/>
        <v>0.26303854221382472</v>
      </c>
      <c r="H74" s="30">
        <f t="shared" si="285"/>
        <v>0</v>
      </c>
      <c r="I74" s="30">
        <f t="shared" si="285"/>
        <v>0</v>
      </c>
      <c r="J74" s="9"/>
      <c r="K74" s="31">
        <f t="shared" si="225"/>
        <v>1</v>
      </c>
      <c r="L74" s="31">
        <f t="shared" si="226"/>
        <v>0</v>
      </c>
      <c r="M74" s="31">
        <f t="shared" si="227"/>
        <v>1</v>
      </c>
      <c r="N74" s="31">
        <f t="shared" si="228"/>
        <v>1</v>
      </c>
      <c r="O74" s="31">
        <f t="shared" si="229"/>
        <v>0</v>
      </c>
      <c r="P74" s="31">
        <f t="shared" si="230"/>
        <v>1</v>
      </c>
      <c r="Q74" s="31">
        <f t="shared" si="231"/>
        <v>1</v>
      </c>
      <c r="S74" s="32">
        <f t="shared" si="232"/>
        <v>1.1896558962801446E-2</v>
      </c>
      <c r="T74" s="32">
        <f t="shared" si="233"/>
        <v>1.5340894666468265</v>
      </c>
      <c r="U74" s="32">
        <f t="shared" si="234"/>
        <v>1.407042513036632</v>
      </c>
      <c r="V74" s="32">
        <f t="shared" si="235"/>
        <v>0</v>
      </c>
      <c r="W74" s="32">
        <f t="shared" si="236"/>
        <v>1.6624301802633676</v>
      </c>
      <c r="X74" s="32">
        <f t="shared" si="237"/>
        <v>0</v>
      </c>
      <c r="Y74" s="32">
        <f t="shared" si="238"/>
        <v>0</v>
      </c>
      <c r="AA74" s="6"/>
      <c r="AB74" s="15">
        <f t="shared" si="286"/>
        <v>39800</v>
      </c>
      <c r="AC74" s="30">
        <f t="shared" si="287"/>
        <v>0.68892480036951143</v>
      </c>
      <c r="AD74" s="30">
        <f t="shared" si="287"/>
        <v>0.57586300859241979</v>
      </c>
      <c r="AE74" s="30">
        <f t="shared" si="287"/>
        <v>0.80953259671045397</v>
      </c>
      <c r="AF74" s="30">
        <f t="shared" si="287"/>
        <v>0</v>
      </c>
      <c r="AG74" s="30">
        <f t="shared" si="287"/>
        <v>0.44140113450991803</v>
      </c>
      <c r="AH74" s="30">
        <f t="shared" si="287"/>
        <v>0</v>
      </c>
      <c r="AI74" s="30">
        <f t="shared" si="287"/>
        <v>0</v>
      </c>
      <c r="AJ74" s="9"/>
      <c r="AK74" s="31">
        <f t="shared" si="240"/>
        <v>1</v>
      </c>
      <c r="AL74" s="31">
        <f t="shared" si="241"/>
        <v>1</v>
      </c>
      <c r="AM74" s="31">
        <f t="shared" si="242"/>
        <v>1</v>
      </c>
      <c r="AN74" s="31">
        <f t="shared" si="243"/>
        <v>1</v>
      </c>
      <c r="AO74" s="31">
        <f t="shared" si="244"/>
        <v>1</v>
      </c>
      <c r="AP74" s="31">
        <f t="shared" si="245"/>
        <v>1</v>
      </c>
      <c r="AQ74" s="31">
        <f t="shared" si="246"/>
        <v>1</v>
      </c>
      <c r="AS74" s="32">
        <f t="shared" si="247"/>
        <v>0.57941681760790165</v>
      </c>
      <c r="AT74" s="32">
        <f t="shared" si="248"/>
        <v>0.86703459367162328</v>
      </c>
      <c r="AU74" s="32">
        <f t="shared" si="249"/>
        <v>3.2530239309918191E-2</v>
      </c>
      <c r="AV74" s="32">
        <f t="shared" si="250"/>
        <v>0</v>
      </c>
      <c r="AW74" s="32">
        <f t="shared" si="251"/>
        <v>1.2360047996354286</v>
      </c>
      <c r="AX74" s="32">
        <f t="shared" si="252"/>
        <v>0</v>
      </c>
      <c r="AY74" s="32">
        <f t="shared" si="253"/>
        <v>0</v>
      </c>
      <c r="BA74" s="6"/>
      <c r="BB74" s="15">
        <f t="shared" si="288"/>
        <v>37973</v>
      </c>
      <c r="BC74" s="30">
        <f t="shared" si="289"/>
        <v>0.70146658757646208</v>
      </c>
      <c r="BD74" s="30">
        <f t="shared" si="289"/>
        <v>0.65849447810341066</v>
      </c>
      <c r="BE74" s="30">
        <f t="shared" si="289"/>
        <v>0.71409460684391513</v>
      </c>
      <c r="BF74" s="30">
        <f t="shared" si="289"/>
        <v>0</v>
      </c>
      <c r="BG74" s="30">
        <f t="shared" si="289"/>
        <v>0.69698756599948419</v>
      </c>
      <c r="BH74" s="30">
        <f t="shared" si="289"/>
        <v>0</v>
      </c>
      <c r="BI74" s="30">
        <f t="shared" si="289"/>
        <v>0</v>
      </c>
      <c r="BJ74" s="9"/>
      <c r="BK74" s="31">
        <f t="shared" si="255"/>
        <v>1</v>
      </c>
      <c r="BL74" s="31">
        <f t="shared" si="256"/>
        <v>1</v>
      </c>
      <c r="BM74" s="31">
        <f t="shared" si="257"/>
        <v>1</v>
      </c>
      <c r="BN74" s="31">
        <f t="shared" si="258"/>
        <v>1</v>
      </c>
      <c r="BO74" s="31">
        <f t="shared" si="259"/>
        <v>1</v>
      </c>
      <c r="BP74" s="31">
        <f t="shared" si="260"/>
        <v>1</v>
      </c>
      <c r="BQ74" s="31">
        <f t="shared" si="261"/>
        <v>1</v>
      </c>
      <c r="BS74" s="32">
        <f t="shared" si="262"/>
        <v>2.8226683400443112E-2</v>
      </c>
      <c r="BT74" s="32">
        <f t="shared" si="263"/>
        <v>0.76220030001826455</v>
      </c>
      <c r="BU74" s="32">
        <f t="shared" si="264"/>
        <v>2.7444031836430485E-2</v>
      </c>
      <c r="BV74" s="32">
        <f t="shared" si="265"/>
        <v>0</v>
      </c>
      <c r="BW74" s="32">
        <f t="shared" si="266"/>
        <v>0.4614980084404503</v>
      </c>
      <c r="BX74" s="32">
        <f t="shared" si="267"/>
        <v>0</v>
      </c>
      <c r="BY74" s="32">
        <f t="shared" si="268"/>
        <v>0</v>
      </c>
      <c r="CA74" s="6"/>
      <c r="CB74" s="15">
        <f t="shared" si="290"/>
        <v>35782</v>
      </c>
      <c r="CC74" s="30">
        <f t="shared" si="291"/>
        <v>0.73641296051851735</v>
      </c>
      <c r="CD74" s="30">
        <f t="shared" si="291"/>
        <v>0.78950116052403685</v>
      </c>
      <c r="CE74" s="30">
        <f t="shared" si="291"/>
        <v>0.76182410261686906</v>
      </c>
      <c r="CF74" s="30">
        <f t="shared" si="291"/>
        <v>0</v>
      </c>
      <c r="CG74" s="30">
        <f t="shared" si="291"/>
        <v>0.46164573683545546</v>
      </c>
      <c r="CH74" s="30">
        <f t="shared" si="291"/>
        <v>0</v>
      </c>
      <c r="CI74" s="30">
        <f t="shared" si="291"/>
        <v>0</v>
      </c>
      <c r="CJ74" s="9"/>
      <c r="CK74" s="31">
        <f t="shared" si="270"/>
        <v>1</v>
      </c>
      <c r="CL74" s="31">
        <f t="shared" si="271"/>
        <v>1</v>
      </c>
      <c r="CM74" s="31">
        <f t="shared" si="272"/>
        <v>1</v>
      </c>
      <c r="CN74" s="31">
        <f t="shared" si="273"/>
        <v>1</v>
      </c>
      <c r="CO74" s="31">
        <f t="shared" si="274"/>
        <v>1</v>
      </c>
      <c r="CP74" s="31">
        <f t="shared" si="275"/>
        <v>1</v>
      </c>
      <c r="CQ74" s="31">
        <f t="shared" si="276"/>
        <v>1</v>
      </c>
      <c r="CS74" s="32">
        <f t="shared" si="277"/>
        <v>9.0323121500563389E-2</v>
      </c>
      <c r="CT74" s="32">
        <f t="shared" si="278"/>
        <v>0.78270912114981017</v>
      </c>
      <c r="CU74" s="32">
        <f t="shared" si="279"/>
        <v>0.36196207041784567</v>
      </c>
      <c r="CV74" s="32">
        <f t="shared" si="280"/>
        <v>0</v>
      </c>
      <c r="CW74" s="32">
        <f t="shared" si="281"/>
        <v>0.62164597259374565</v>
      </c>
      <c r="CX74" s="32">
        <f t="shared" si="282"/>
        <v>0</v>
      </c>
      <c r="CY74" s="32">
        <f t="shared" si="283"/>
        <v>0</v>
      </c>
    </row>
    <row r="75" spans="2:103" x14ac:dyDescent="0.25">
      <c r="B75" s="15">
        <f t="shared" si="284"/>
        <v>41998</v>
      </c>
      <c r="C75" s="30">
        <f t="shared" si="285"/>
        <v>0.68832363126256424</v>
      </c>
      <c r="D75" s="30">
        <f t="shared" si="285"/>
        <v>0.78257161657409779</v>
      </c>
      <c r="E75" s="30">
        <f t="shared" si="285"/>
        <v>1.9518317542237051</v>
      </c>
      <c r="F75" s="30">
        <f t="shared" si="285"/>
        <v>0</v>
      </c>
      <c r="G75" s="30">
        <f t="shared" si="285"/>
        <v>1.5223387189567237</v>
      </c>
      <c r="H75" s="30">
        <f t="shared" si="285"/>
        <v>0</v>
      </c>
      <c r="I75" s="30">
        <f t="shared" si="285"/>
        <v>0</v>
      </c>
      <c r="J75" s="9"/>
      <c r="K75" s="31">
        <f t="shared" si="225"/>
        <v>0</v>
      </c>
      <c r="L75" s="31">
        <f t="shared" si="226"/>
        <v>0</v>
      </c>
      <c r="M75" s="31">
        <f t="shared" si="227"/>
        <v>0</v>
      </c>
      <c r="N75" s="31">
        <f t="shared" si="228"/>
        <v>0</v>
      </c>
      <c r="O75" s="31">
        <f t="shared" si="229"/>
        <v>0</v>
      </c>
      <c r="P75" s="31">
        <f t="shared" si="230"/>
        <v>0</v>
      </c>
      <c r="Q75" s="31">
        <f t="shared" si="231"/>
        <v>0</v>
      </c>
      <c r="S75" s="32">
        <f t="shared" si="232"/>
        <v>0.60115868047039667</v>
      </c>
      <c r="T75" s="32">
        <f t="shared" si="233"/>
        <v>2.5596089156285986</v>
      </c>
      <c r="U75" s="32">
        <f t="shared" si="234"/>
        <v>11.362908996246821</v>
      </c>
      <c r="V75" s="32">
        <f t="shared" si="235"/>
        <v>0</v>
      </c>
      <c r="W75" s="32">
        <f t="shared" si="236"/>
        <v>3.4961582872154193</v>
      </c>
      <c r="X75" s="32">
        <f t="shared" si="237"/>
        <v>0</v>
      </c>
      <c r="Y75" s="32">
        <f t="shared" si="238"/>
        <v>0</v>
      </c>
      <c r="AA75" s="6"/>
      <c r="AB75" s="15">
        <f t="shared" si="286"/>
        <v>39807</v>
      </c>
      <c r="AC75" s="30">
        <f t="shared" si="287"/>
        <v>0.70659647388215874</v>
      </c>
      <c r="AD75" s="30">
        <f t="shared" si="287"/>
        <v>0.9593201234359402</v>
      </c>
      <c r="AE75" s="30">
        <f t="shared" si="287"/>
        <v>3.0123755169119604</v>
      </c>
      <c r="AF75" s="30">
        <f t="shared" si="287"/>
        <v>0</v>
      </c>
      <c r="AG75" s="30">
        <f t="shared" si="287"/>
        <v>2.0324922444344304</v>
      </c>
      <c r="AH75" s="30">
        <f t="shared" si="287"/>
        <v>0</v>
      </c>
      <c r="AI75" s="30">
        <f t="shared" si="287"/>
        <v>0</v>
      </c>
      <c r="AJ75" s="9"/>
      <c r="AK75" s="31">
        <f t="shared" si="240"/>
        <v>0</v>
      </c>
      <c r="AL75" s="31">
        <f t="shared" si="241"/>
        <v>0</v>
      </c>
      <c r="AM75" s="31">
        <f t="shared" si="242"/>
        <v>0</v>
      </c>
      <c r="AN75" s="31">
        <f t="shared" si="243"/>
        <v>0</v>
      </c>
      <c r="AO75" s="31">
        <f t="shared" si="244"/>
        <v>0</v>
      </c>
      <c r="AP75" s="31">
        <f t="shared" si="245"/>
        <v>0</v>
      </c>
      <c r="AQ75" s="31">
        <f t="shared" si="246"/>
        <v>0</v>
      </c>
      <c r="AS75" s="32">
        <f t="shared" si="247"/>
        <v>0.65717424550093895</v>
      </c>
      <c r="AT75" s="32">
        <f t="shared" si="248"/>
        <v>3.0911212064304538</v>
      </c>
      <c r="AU75" s="32">
        <f t="shared" si="249"/>
        <v>24.035216456450907</v>
      </c>
      <c r="AV75" s="32">
        <f t="shared" si="250"/>
        <v>0</v>
      </c>
      <c r="AW75" s="32">
        <f t="shared" si="251"/>
        <v>5.0996067075344218</v>
      </c>
      <c r="AX75" s="32">
        <f t="shared" si="252"/>
        <v>0</v>
      </c>
      <c r="AY75" s="32">
        <f t="shared" si="253"/>
        <v>0</v>
      </c>
      <c r="BA75" s="6"/>
      <c r="BB75" s="15">
        <f t="shared" si="288"/>
        <v>37980</v>
      </c>
      <c r="BC75" s="30">
        <f t="shared" si="289"/>
        <v>0.85240668086149973</v>
      </c>
      <c r="BD75" s="30">
        <f t="shared" si="289"/>
        <v>0.86541897441906324</v>
      </c>
      <c r="BE75" s="30">
        <f t="shared" si="289"/>
        <v>1.989791423760551</v>
      </c>
      <c r="BF75" s="30">
        <f t="shared" si="289"/>
        <v>0</v>
      </c>
      <c r="BG75" s="30">
        <f t="shared" si="289"/>
        <v>3.2094866617475848</v>
      </c>
      <c r="BH75" s="30">
        <f t="shared" si="289"/>
        <v>0</v>
      </c>
      <c r="BI75" s="30">
        <f t="shared" si="289"/>
        <v>0</v>
      </c>
      <c r="BJ75" s="9"/>
      <c r="BK75" s="31">
        <f t="shared" si="255"/>
        <v>0</v>
      </c>
      <c r="BL75" s="31">
        <f t="shared" si="256"/>
        <v>0</v>
      </c>
      <c r="BM75" s="31">
        <f t="shared" si="257"/>
        <v>0</v>
      </c>
      <c r="BN75" s="31">
        <f t="shared" si="258"/>
        <v>0</v>
      </c>
      <c r="BO75" s="31">
        <f t="shared" si="259"/>
        <v>0</v>
      </c>
      <c r="BP75" s="31">
        <f t="shared" si="260"/>
        <v>0</v>
      </c>
      <c r="BQ75" s="31">
        <f t="shared" si="261"/>
        <v>0</v>
      </c>
      <c r="BS75" s="32">
        <f t="shared" si="262"/>
        <v>0.58100316879143865</v>
      </c>
      <c r="BT75" s="32">
        <f t="shared" si="263"/>
        <v>3.0160720232117946</v>
      </c>
      <c r="BU75" s="32">
        <f t="shared" si="264"/>
        <v>10.418198544523163</v>
      </c>
      <c r="BV75" s="32">
        <f t="shared" si="265"/>
        <v>0</v>
      </c>
      <c r="BW75" s="32">
        <f t="shared" si="266"/>
        <v>3.9144122384015896</v>
      </c>
      <c r="BX75" s="32">
        <f t="shared" si="267"/>
        <v>0</v>
      </c>
      <c r="BY75" s="32">
        <f t="shared" si="268"/>
        <v>0</v>
      </c>
      <c r="CA75" s="6"/>
      <c r="CB75" s="15">
        <f t="shared" si="290"/>
        <v>35789</v>
      </c>
      <c r="CC75" s="30">
        <f t="shared" si="291"/>
        <v>0.83494808027365153</v>
      </c>
      <c r="CD75" s="30">
        <f t="shared" si="291"/>
        <v>0.97535912730457119</v>
      </c>
      <c r="CE75" s="30">
        <f t="shared" si="291"/>
        <v>1.7751259559975687</v>
      </c>
      <c r="CF75" s="30">
        <f t="shared" si="291"/>
        <v>0</v>
      </c>
      <c r="CG75" s="30">
        <f t="shared" si="291"/>
        <v>2.3647773718480556</v>
      </c>
      <c r="CH75" s="30">
        <f t="shared" si="291"/>
        <v>0</v>
      </c>
      <c r="CI75" s="30">
        <f t="shared" si="291"/>
        <v>0</v>
      </c>
      <c r="CJ75" s="9"/>
      <c r="CK75" s="31">
        <f t="shared" si="270"/>
        <v>0</v>
      </c>
      <c r="CL75" s="31">
        <f t="shared" si="271"/>
        <v>0</v>
      </c>
      <c r="CM75" s="31">
        <f t="shared" si="272"/>
        <v>0</v>
      </c>
      <c r="CN75" s="31">
        <f t="shared" si="273"/>
        <v>0</v>
      </c>
      <c r="CO75" s="31">
        <f t="shared" si="274"/>
        <v>0</v>
      </c>
      <c r="CP75" s="31">
        <f t="shared" si="275"/>
        <v>0</v>
      </c>
      <c r="CQ75" s="31">
        <f t="shared" si="276"/>
        <v>0</v>
      </c>
      <c r="CS75" s="32">
        <f t="shared" si="277"/>
        <v>0.43532000913752689</v>
      </c>
      <c r="CT75" s="32">
        <f t="shared" si="278"/>
        <v>2.2237214330822921</v>
      </c>
      <c r="CU75" s="32">
        <f t="shared" si="279"/>
        <v>10.904249895641513</v>
      </c>
      <c r="CV75" s="32">
        <f t="shared" si="280"/>
        <v>0</v>
      </c>
      <c r="CW75" s="32">
        <f t="shared" si="281"/>
        <v>3.26792739103744</v>
      </c>
      <c r="CX75" s="32">
        <f t="shared" si="282"/>
        <v>0</v>
      </c>
      <c r="CY75" s="32">
        <f t="shared" si="283"/>
        <v>0</v>
      </c>
    </row>
    <row r="76" spans="2:103" x14ac:dyDescent="0.25">
      <c r="B76" s="18">
        <f t="shared" si="284"/>
        <v>42005</v>
      </c>
      <c r="C76" s="33">
        <f t="shared" si="285"/>
        <v>1</v>
      </c>
      <c r="D76" s="33">
        <f t="shared" si="285"/>
        <v>1</v>
      </c>
      <c r="E76" s="33">
        <f t="shared" si="285"/>
        <v>1</v>
      </c>
      <c r="F76" s="33">
        <f t="shared" si="285"/>
        <v>0</v>
      </c>
      <c r="G76" s="33">
        <f t="shared" si="285"/>
        <v>1</v>
      </c>
      <c r="H76" s="33">
        <f t="shared" si="285"/>
        <v>0</v>
      </c>
      <c r="I76" s="33">
        <f t="shared" si="285"/>
        <v>0</v>
      </c>
      <c r="J76" s="19"/>
      <c r="K76" s="34">
        <f t="shared" si="225"/>
        <v>0</v>
      </c>
      <c r="L76" s="34">
        <f t="shared" si="226"/>
        <v>0</v>
      </c>
      <c r="M76" s="34">
        <f t="shared" si="227"/>
        <v>0</v>
      </c>
      <c r="N76" s="34">
        <f t="shared" si="228"/>
        <v>0</v>
      </c>
      <c r="O76" s="34">
        <f t="shared" si="229"/>
        <v>0</v>
      </c>
      <c r="P76" s="34">
        <f t="shared" si="230"/>
        <v>0</v>
      </c>
      <c r="Q76" s="34">
        <f t="shared" si="231"/>
        <v>0</v>
      </c>
      <c r="R76" s="21"/>
      <c r="S76" s="35">
        <f t="shared" si="232"/>
        <v>1.8971061217328151</v>
      </c>
      <c r="T76" s="35">
        <f t="shared" si="233"/>
        <v>5.6557802200851279</v>
      </c>
      <c r="U76" s="35">
        <f t="shared" si="234"/>
        <v>2.4091790844480681</v>
      </c>
      <c r="V76" s="35">
        <f t="shared" si="235"/>
        <v>0</v>
      </c>
      <c r="W76" s="35">
        <f t="shared" si="236"/>
        <v>1.3564535992537035</v>
      </c>
      <c r="X76" s="35">
        <f t="shared" si="237"/>
        <v>0</v>
      </c>
      <c r="Y76" s="35">
        <f t="shared" si="238"/>
        <v>0</v>
      </c>
      <c r="Z76" s="21"/>
      <c r="AA76" s="6"/>
      <c r="AB76" s="18">
        <f t="shared" si="286"/>
        <v>39814</v>
      </c>
      <c r="AC76" s="33">
        <f t="shared" si="287"/>
        <v>1</v>
      </c>
      <c r="AD76" s="33">
        <f t="shared" si="287"/>
        <v>1</v>
      </c>
      <c r="AE76" s="33">
        <f t="shared" si="287"/>
        <v>1</v>
      </c>
      <c r="AF76" s="33">
        <f t="shared" si="287"/>
        <v>0</v>
      </c>
      <c r="AG76" s="33">
        <f t="shared" si="287"/>
        <v>1</v>
      </c>
      <c r="AH76" s="33">
        <f t="shared" si="287"/>
        <v>0</v>
      </c>
      <c r="AI76" s="33">
        <f t="shared" si="287"/>
        <v>0</v>
      </c>
      <c r="AJ76" s="19"/>
      <c r="AK76" s="34">
        <f t="shared" si="240"/>
        <v>0</v>
      </c>
      <c r="AL76" s="34">
        <f t="shared" si="241"/>
        <v>0</v>
      </c>
      <c r="AM76" s="34">
        <f t="shared" si="242"/>
        <v>0</v>
      </c>
      <c r="AN76" s="34">
        <f t="shared" si="243"/>
        <v>1</v>
      </c>
      <c r="AO76" s="34">
        <f t="shared" si="244"/>
        <v>1</v>
      </c>
      <c r="AP76" s="34">
        <f t="shared" si="245"/>
        <v>1</v>
      </c>
      <c r="AQ76" s="34">
        <f t="shared" si="246"/>
        <v>1</v>
      </c>
      <c r="AR76" s="21"/>
      <c r="AS76" s="35">
        <f t="shared" si="247"/>
        <v>1.9481840363587837</v>
      </c>
      <c r="AT76" s="35">
        <f t="shared" si="248"/>
        <v>3.5110307168725203</v>
      </c>
      <c r="AU76" s="35">
        <f t="shared" si="249"/>
        <v>2.0484720755318415</v>
      </c>
      <c r="AV76" s="35">
        <f t="shared" si="250"/>
        <v>0</v>
      </c>
      <c r="AW76" s="35">
        <f t="shared" si="251"/>
        <v>0.98829610809756363</v>
      </c>
      <c r="AX76" s="35">
        <f t="shared" si="252"/>
        <v>0</v>
      </c>
      <c r="AY76" s="35">
        <f t="shared" si="253"/>
        <v>0</v>
      </c>
      <c r="AZ76" s="21"/>
      <c r="BA76" s="6"/>
      <c r="BB76" s="18">
        <f t="shared" si="288"/>
        <v>37987</v>
      </c>
      <c r="BC76" s="33">
        <f t="shared" si="289"/>
        <v>1</v>
      </c>
      <c r="BD76" s="33">
        <f t="shared" si="289"/>
        <v>1</v>
      </c>
      <c r="BE76" s="33">
        <f t="shared" si="289"/>
        <v>1</v>
      </c>
      <c r="BF76" s="33">
        <f t="shared" si="289"/>
        <v>0</v>
      </c>
      <c r="BG76" s="33">
        <f t="shared" si="289"/>
        <v>1</v>
      </c>
      <c r="BH76" s="33">
        <f t="shared" si="289"/>
        <v>0</v>
      </c>
      <c r="BI76" s="33">
        <f t="shared" si="289"/>
        <v>0</v>
      </c>
      <c r="BJ76" s="19"/>
      <c r="BK76" s="34">
        <f t="shared" si="255"/>
        <v>1</v>
      </c>
      <c r="BL76" s="34">
        <f t="shared" si="256"/>
        <v>0</v>
      </c>
      <c r="BM76" s="34">
        <f t="shared" si="257"/>
        <v>0</v>
      </c>
      <c r="BN76" s="34">
        <f t="shared" si="258"/>
        <v>1</v>
      </c>
      <c r="BO76" s="34">
        <f t="shared" si="259"/>
        <v>1</v>
      </c>
      <c r="BP76" s="34">
        <f t="shared" si="260"/>
        <v>1</v>
      </c>
      <c r="BQ76" s="34">
        <f t="shared" si="261"/>
        <v>1</v>
      </c>
      <c r="BR76" s="21"/>
      <c r="BS76" s="35">
        <f t="shared" si="262"/>
        <v>1.1215230164008025</v>
      </c>
      <c r="BT76" s="35">
        <f t="shared" si="263"/>
        <v>5.4734116482347517</v>
      </c>
      <c r="BU76" s="35">
        <f t="shared" si="264"/>
        <v>2.3136024519043752</v>
      </c>
      <c r="BV76" s="35">
        <f t="shared" si="265"/>
        <v>0</v>
      </c>
      <c r="BW76" s="35">
        <f t="shared" si="266"/>
        <v>6.6245550594980565E-2</v>
      </c>
      <c r="BX76" s="35">
        <f t="shared" si="267"/>
        <v>0</v>
      </c>
      <c r="BY76" s="35">
        <f t="shared" si="268"/>
        <v>0</v>
      </c>
      <c r="BZ76" s="21"/>
      <c r="CA76" s="6"/>
      <c r="CB76" s="18">
        <f t="shared" si="290"/>
        <v>35796</v>
      </c>
      <c r="CC76" s="33">
        <f t="shared" si="291"/>
        <v>1</v>
      </c>
      <c r="CD76" s="33">
        <f t="shared" si="291"/>
        <v>1</v>
      </c>
      <c r="CE76" s="33">
        <f t="shared" si="291"/>
        <v>1</v>
      </c>
      <c r="CF76" s="33">
        <f t="shared" si="291"/>
        <v>0</v>
      </c>
      <c r="CG76" s="33">
        <f t="shared" si="291"/>
        <v>1</v>
      </c>
      <c r="CH76" s="33">
        <f t="shared" si="291"/>
        <v>0</v>
      </c>
      <c r="CI76" s="33">
        <f t="shared" si="291"/>
        <v>0</v>
      </c>
      <c r="CJ76" s="19"/>
      <c r="CK76" s="34">
        <f t="shared" si="270"/>
        <v>1</v>
      </c>
      <c r="CL76" s="34">
        <f t="shared" si="271"/>
        <v>0</v>
      </c>
      <c r="CM76" s="34">
        <f t="shared" si="272"/>
        <v>0</v>
      </c>
      <c r="CN76" s="34">
        <f t="shared" si="273"/>
        <v>1</v>
      </c>
      <c r="CO76" s="34">
        <f t="shared" si="274"/>
        <v>1</v>
      </c>
      <c r="CP76" s="34">
        <f t="shared" si="275"/>
        <v>1</v>
      </c>
      <c r="CQ76" s="34">
        <f t="shared" si="276"/>
        <v>1</v>
      </c>
      <c r="CR76" s="21"/>
      <c r="CS76" s="35">
        <f t="shared" si="277"/>
        <v>1.0132093824452522</v>
      </c>
      <c r="CT76" s="35">
        <f t="shared" si="278"/>
        <v>2.622311140253454</v>
      </c>
      <c r="CU76" s="35">
        <f t="shared" si="279"/>
        <v>2.2861532332029593</v>
      </c>
      <c r="CV76" s="35">
        <f t="shared" si="280"/>
        <v>0</v>
      </c>
      <c r="CW76" s="35">
        <f t="shared" si="281"/>
        <v>0.47862915482183249</v>
      </c>
      <c r="CX76" s="35">
        <f t="shared" si="282"/>
        <v>0</v>
      </c>
      <c r="CY76" s="35">
        <f t="shared" si="283"/>
        <v>0</v>
      </c>
    </row>
    <row r="77" spans="2:103" x14ac:dyDescent="0.25">
      <c r="B77" s="15">
        <f t="shared" si="284"/>
        <v>42012</v>
      </c>
      <c r="C77" s="30">
        <f t="shared" si="285"/>
        <v>0.63563479194008154</v>
      </c>
      <c r="D77" s="30">
        <f t="shared" si="285"/>
        <v>0.54805583435644711</v>
      </c>
      <c r="E77" s="30">
        <f t="shared" si="285"/>
        <v>0.81725982246464779</v>
      </c>
      <c r="F77" s="30">
        <f t="shared" si="285"/>
        <v>0</v>
      </c>
      <c r="G77" s="30">
        <f t="shared" si="285"/>
        <v>0.86078885898771562</v>
      </c>
      <c r="H77" s="30">
        <f t="shared" si="285"/>
        <v>0</v>
      </c>
      <c r="I77" s="30">
        <f t="shared" si="285"/>
        <v>0</v>
      </c>
      <c r="J77" s="9"/>
      <c r="K77" s="31">
        <f t="shared" si="225"/>
        <v>1</v>
      </c>
      <c r="L77" s="31">
        <f t="shared" si="226"/>
        <v>1</v>
      </c>
      <c r="M77" s="31">
        <f t="shared" si="227"/>
        <v>1</v>
      </c>
      <c r="N77" s="31">
        <f t="shared" si="228"/>
        <v>1</v>
      </c>
      <c r="O77" s="31">
        <f t="shared" si="229"/>
        <v>1</v>
      </c>
      <c r="P77" s="31">
        <f t="shared" si="230"/>
        <v>1</v>
      </c>
      <c r="Q77" s="31">
        <f t="shared" si="231"/>
        <v>1</v>
      </c>
      <c r="S77" s="32">
        <f t="shared" si="232"/>
        <v>0.38207897680322311</v>
      </c>
      <c r="T77" s="32">
        <f t="shared" si="233"/>
        <v>0.77988625010681778</v>
      </c>
      <c r="U77" s="32">
        <f t="shared" si="234"/>
        <v>0.69017130137599059</v>
      </c>
      <c r="V77" s="32">
        <f t="shared" si="235"/>
        <v>0</v>
      </c>
      <c r="W77" s="32">
        <f t="shared" si="236"/>
        <v>0.78619005142514742</v>
      </c>
      <c r="X77" s="32">
        <f t="shared" si="237"/>
        <v>0</v>
      </c>
      <c r="Y77" s="32">
        <f t="shared" si="238"/>
        <v>0</v>
      </c>
      <c r="AA77" s="6"/>
      <c r="AB77" s="15">
        <f t="shared" si="286"/>
        <v>39821</v>
      </c>
      <c r="AC77" s="30">
        <f t="shared" si="287"/>
        <v>0.63349618662996043</v>
      </c>
      <c r="AD77" s="30">
        <f t="shared" si="287"/>
        <v>0.69727169182105264</v>
      </c>
      <c r="AE77" s="30">
        <f t="shared" si="287"/>
        <v>0.9526510077658763</v>
      </c>
      <c r="AF77" s="30">
        <f t="shared" si="287"/>
        <v>0</v>
      </c>
      <c r="AG77" s="30">
        <f t="shared" si="287"/>
        <v>0.87784584100556196</v>
      </c>
      <c r="AH77" s="30">
        <f t="shared" si="287"/>
        <v>0</v>
      </c>
      <c r="AI77" s="30">
        <f t="shared" si="287"/>
        <v>0</v>
      </c>
      <c r="AJ77" s="9"/>
      <c r="AK77" s="31">
        <f t="shared" si="240"/>
        <v>1</v>
      </c>
      <c r="AL77" s="31">
        <f t="shared" si="241"/>
        <v>1</v>
      </c>
      <c r="AM77" s="31">
        <f t="shared" si="242"/>
        <v>0</v>
      </c>
      <c r="AN77" s="31">
        <f t="shared" si="243"/>
        <v>1</v>
      </c>
      <c r="AO77" s="31">
        <f t="shared" si="244"/>
        <v>1</v>
      </c>
      <c r="AP77" s="31">
        <f t="shared" si="245"/>
        <v>1</v>
      </c>
      <c r="AQ77" s="31">
        <f t="shared" si="246"/>
        <v>1</v>
      </c>
      <c r="AS77" s="32">
        <f t="shared" si="247"/>
        <v>0.33552444188131481</v>
      </c>
      <c r="AT77" s="32">
        <f t="shared" si="248"/>
        <v>0.38618112485865258</v>
      </c>
      <c r="AU77" s="32">
        <f t="shared" si="249"/>
        <v>1.5311480571282996</v>
      </c>
      <c r="AV77" s="32">
        <f t="shared" si="250"/>
        <v>0</v>
      </c>
      <c r="AW77" s="32">
        <f t="shared" si="251"/>
        <v>0.50188694488469454</v>
      </c>
      <c r="AX77" s="32">
        <f t="shared" si="252"/>
        <v>0</v>
      </c>
      <c r="AY77" s="32">
        <f t="shared" si="253"/>
        <v>0</v>
      </c>
      <c r="BA77" s="6"/>
      <c r="BB77" s="15">
        <f t="shared" si="288"/>
        <v>37994</v>
      </c>
      <c r="BC77" s="30">
        <f t="shared" si="289"/>
        <v>0.66776702340490901</v>
      </c>
      <c r="BD77" s="30">
        <f t="shared" si="289"/>
        <v>0.65973618618992214</v>
      </c>
      <c r="BE77" s="30">
        <f t="shared" si="289"/>
        <v>0.58922261961868316</v>
      </c>
      <c r="BF77" s="30">
        <f t="shared" si="289"/>
        <v>0</v>
      </c>
      <c r="BG77" s="30">
        <f t="shared" si="289"/>
        <v>0.66861410872535754</v>
      </c>
      <c r="BH77" s="30">
        <f t="shared" si="289"/>
        <v>0</v>
      </c>
      <c r="BI77" s="30">
        <f t="shared" si="289"/>
        <v>0</v>
      </c>
      <c r="BJ77" s="9"/>
      <c r="BK77" s="31">
        <f t="shared" si="255"/>
        <v>1</v>
      </c>
      <c r="BL77" s="31">
        <f t="shared" si="256"/>
        <v>1</v>
      </c>
      <c r="BM77" s="31">
        <f t="shared" si="257"/>
        <v>1</v>
      </c>
      <c r="BN77" s="31">
        <f t="shared" si="258"/>
        <v>1</v>
      </c>
      <c r="BO77" s="31">
        <f t="shared" si="259"/>
        <v>1</v>
      </c>
      <c r="BP77" s="31">
        <f t="shared" si="260"/>
        <v>1</v>
      </c>
      <c r="BQ77" s="31">
        <f t="shared" si="261"/>
        <v>1</v>
      </c>
      <c r="BS77" s="32">
        <f t="shared" si="262"/>
        <v>9.5188681175895087E-2</v>
      </c>
      <c r="BT77" s="32">
        <f t="shared" si="263"/>
        <v>0.7395277243670928</v>
      </c>
      <c r="BU77" s="32">
        <f t="shared" si="264"/>
        <v>1.0499190659179429</v>
      </c>
      <c r="BV77" s="32">
        <f t="shared" si="265"/>
        <v>0</v>
      </c>
      <c r="BW77" s="32">
        <f t="shared" si="266"/>
        <v>0.5109148232103744</v>
      </c>
      <c r="BX77" s="32">
        <f t="shared" si="267"/>
        <v>0</v>
      </c>
      <c r="BY77" s="32">
        <f t="shared" si="268"/>
        <v>0</v>
      </c>
      <c r="CA77" s="6"/>
      <c r="CB77" s="15">
        <f t="shared" si="290"/>
        <v>35803</v>
      </c>
      <c r="CC77" s="30">
        <f t="shared" si="291"/>
        <v>0.70930170706532192</v>
      </c>
      <c r="CD77" s="30">
        <f t="shared" si="291"/>
        <v>0.80589530427905198</v>
      </c>
      <c r="CE77" s="30">
        <f t="shared" si="291"/>
        <v>0.69879893914752467</v>
      </c>
      <c r="CF77" s="30">
        <f t="shared" si="291"/>
        <v>0</v>
      </c>
      <c r="CG77" s="30">
        <f t="shared" si="291"/>
        <v>0.49135429862929336</v>
      </c>
      <c r="CH77" s="30">
        <f t="shared" si="291"/>
        <v>0</v>
      </c>
      <c r="CI77" s="30">
        <f t="shared" si="291"/>
        <v>0</v>
      </c>
      <c r="CJ77" s="9"/>
      <c r="CK77" s="31">
        <f t="shared" si="270"/>
        <v>1</v>
      </c>
      <c r="CL77" s="31">
        <f t="shared" si="271"/>
        <v>1</v>
      </c>
      <c r="CM77" s="31">
        <f t="shared" si="272"/>
        <v>1</v>
      </c>
      <c r="CN77" s="31">
        <f t="shared" si="273"/>
        <v>1</v>
      </c>
      <c r="CO77" s="31">
        <f t="shared" si="274"/>
        <v>1</v>
      </c>
      <c r="CP77" s="31">
        <f t="shared" si="275"/>
        <v>1</v>
      </c>
      <c r="CQ77" s="31">
        <f t="shared" si="276"/>
        <v>1</v>
      </c>
      <c r="CS77" s="32">
        <f t="shared" si="277"/>
        <v>4.6003746552521338E-3</v>
      </c>
      <c r="CT77" s="32">
        <f t="shared" si="278"/>
        <v>0.51751815005869084</v>
      </c>
      <c r="CU77" s="32">
        <f t="shared" si="279"/>
        <v>1.0626958630899941</v>
      </c>
      <c r="CV77" s="32">
        <f t="shared" si="280"/>
        <v>0</v>
      </c>
      <c r="CW77" s="32">
        <f t="shared" si="281"/>
        <v>0.56092834881028197</v>
      </c>
      <c r="CX77" s="32">
        <f t="shared" si="282"/>
        <v>0</v>
      </c>
      <c r="CY77" s="32">
        <f t="shared" si="283"/>
        <v>0</v>
      </c>
    </row>
    <row r="78" spans="2:103" x14ac:dyDescent="0.25">
      <c r="B78" s="15">
        <f t="shared" si="284"/>
        <v>42019</v>
      </c>
      <c r="C78" s="30">
        <f t="shared" si="285"/>
        <v>0.67045794162328465</v>
      </c>
      <c r="D78" s="30">
        <f t="shared" si="285"/>
        <v>0.57959288557862543</v>
      </c>
      <c r="E78" s="30">
        <f t="shared" si="285"/>
        <v>0.67042312503746559</v>
      </c>
      <c r="F78" s="30">
        <f t="shared" si="285"/>
        <v>0</v>
      </c>
      <c r="G78" s="30">
        <f t="shared" si="285"/>
        <v>0.66427300605623241</v>
      </c>
      <c r="H78" s="30">
        <f t="shared" si="285"/>
        <v>0</v>
      </c>
      <c r="I78" s="30">
        <f t="shared" si="285"/>
        <v>0</v>
      </c>
      <c r="J78" s="9"/>
      <c r="K78" s="31">
        <f t="shared" si="225"/>
        <v>1</v>
      </c>
      <c r="L78" s="31">
        <f t="shared" si="226"/>
        <v>1</v>
      </c>
      <c r="M78" s="31">
        <f t="shared" si="227"/>
        <v>1</v>
      </c>
      <c r="N78" s="31">
        <f t="shared" si="228"/>
        <v>1</v>
      </c>
      <c r="O78" s="31">
        <f t="shared" si="229"/>
        <v>1</v>
      </c>
      <c r="P78" s="31">
        <f t="shared" si="230"/>
        <v>1</v>
      </c>
      <c r="Q78" s="31">
        <f t="shared" si="231"/>
        <v>1</v>
      </c>
      <c r="S78" s="32">
        <f t="shared" si="232"/>
        <v>0.52687330917900577</v>
      </c>
      <c r="T78" s="32">
        <f t="shared" si="233"/>
        <v>0.33079992806018155</v>
      </c>
      <c r="U78" s="32">
        <f t="shared" si="234"/>
        <v>0.69109815519491025</v>
      </c>
      <c r="V78" s="32">
        <f t="shared" si="235"/>
        <v>0</v>
      </c>
      <c r="W78" s="32">
        <f t="shared" si="236"/>
        <v>1.8816118931385968E-2</v>
      </c>
      <c r="X78" s="32">
        <f t="shared" si="237"/>
        <v>0</v>
      </c>
      <c r="Y78" s="32">
        <f t="shared" si="238"/>
        <v>0</v>
      </c>
      <c r="AA78" s="6"/>
      <c r="AB78" s="15">
        <f t="shared" si="286"/>
        <v>39828</v>
      </c>
      <c r="AC78" s="30">
        <f t="shared" si="287"/>
        <v>0.66414745958999988</v>
      </c>
      <c r="AD78" s="30">
        <f t="shared" si="287"/>
        <v>0.72021119838665426</v>
      </c>
      <c r="AE78" s="30">
        <f t="shared" si="287"/>
        <v>0.81435894117837282</v>
      </c>
      <c r="AF78" s="30">
        <f t="shared" si="287"/>
        <v>0</v>
      </c>
      <c r="AG78" s="30">
        <f t="shared" si="287"/>
        <v>0.60039931967732629</v>
      </c>
      <c r="AH78" s="30">
        <f t="shared" si="287"/>
        <v>0</v>
      </c>
      <c r="AI78" s="30">
        <f t="shared" si="287"/>
        <v>0</v>
      </c>
      <c r="AJ78" s="9"/>
      <c r="AK78" s="31">
        <f t="shared" si="240"/>
        <v>1</v>
      </c>
      <c r="AL78" s="31">
        <f t="shared" si="241"/>
        <v>1</v>
      </c>
      <c r="AM78" s="31">
        <f t="shared" si="242"/>
        <v>1</v>
      </c>
      <c r="AN78" s="31">
        <f t="shared" si="243"/>
        <v>1</v>
      </c>
      <c r="AO78" s="31">
        <f t="shared" si="244"/>
        <v>1</v>
      </c>
      <c r="AP78" s="31">
        <f t="shared" si="245"/>
        <v>1</v>
      </c>
      <c r="AQ78" s="31">
        <f t="shared" si="246"/>
        <v>1</v>
      </c>
      <c r="AS78" s="32">
        <f t="shared" si="247"/>
        <v>0.47039362364354792</v>
      </c>
      <c r="AT78" s="32">
        <f t="shared" si="248"/>
        <v>0.62296937952741327</v>
      </c>
      <c r="AU78" s="32">
        <f t="shared" si="249"/>
        <v>2.0201271890949356E-2</v>
      </c>
      <c r="AV78" s="32">
        <f t="shared" si="250"/>
        <v>0</v>
      </c>
      <c r="AW78" s="32">
        <f t="shared" si="251"/>
        <v>0.6028853476553675</v>
      </c>
      <c r="AX78" s="32">
        <f t="shared" si="252"/>
        <v>0</v>
      </c>
      <c r="AY78" s="32">
        <f t="shared" si="253"/>
        <v>0</v>
      </c>
      <c r="BA78" s="6"/>
      <c r="BB78" s="15">
        <f t="shared" si="288"/>
        <v>38001</v>
      </c>
      <c r="BC78" s="30">
        <f t="shared" si="289"/>
        <v>0.70389368656856399</v>
      </c>
      <c r="BD78" s="30">
        <f t="shared" si="289"/>
        <v>0.63909069467340507</v>
      </c>
      <c r="BE78" s="30">
        <f t="shared" si="289"/>
        <v>0.66886333511127671</v>
      </c>
      <c r="BF78" s="30">
        <f t="shared" si="289"/>
        <v>0</v>
      </c>
      <c r="BG78" s="30">
        <f t="shared" si="289"/>
        <v>0.66189571827591742</v>
      </c>
      <c r="BH78" s="30">
        <f t="shared" si="289"/>
        <v>0</v>
      </c>
      <c r="BI78" s="30">
        <f t="shared" si="289"/>
        <v>0</v>
      </c>
      <c r="BJ78" s="9"/>
      <c r="BK78" s="31">
        <f t="shared" si="255"/>
        <v>1</v>
      </c>
      <c r="BL78" s="31">
        <f t="shared" si="256"/>
        <v>1</v>
      </c>
      <c r="BM78" s="31">
        <f t="shared" si="257"/>
        <v>1</v>
      </c>
      <c r="BN78" s="31">
        <f t="shared" si="258"/>
        <v>1</v>
      </c>
      <c r="BO78" s="31">
        <f t="shared" si="259"/>
        <v>1</v>
      </c>
      <c r="BP78" s="31">
        <f t="shared" si="260"/>
        <v>1</v>
      </c>
      <c r="BQ78" s="31">
        <f t="shared" si="261"/>
        <v>1</v>
      </c>
      <c r="BS78" s="32">
        <f t="shared" si="262"/>
        <v>3.7115264435149009E-2</v>
      </c>
      <c r="BT78" s="32">
        <f t="shared" si="263"/>
        <v>1.1164975398564387</v>
      </c>
      <c r="BU78" s="32">
        <f t="shared" si="264"/>
        <v>0.39780608928460931</v>
      </c>
      <c r="BV78" s="32">
        <f t="shared" si="265"/>
        <v>0</v>
      </c>
      <c r="BW78" s="32">
        <f t="shared" si="266"/>
        <v>0.52261595124649696</v>
      </c>
      <c r="BX78" s="32">
        <f t="shared" si="267"/>
        <v>0</v>
      </c>
      <c r="BY78" s="32">
        <f t="shared" si="268"/>
        <v>0</v>
      </c>
      <c r="CA78" s="6"/>
      <c r="CB78" s="15">
        <f t="shared" si="290"/>
        <v>35810</v>
      </c>
      <c r="CC78" s="30">
        <f t="shared" si="291"/>
        <v>0.63382693330861883</v>
      </c>
      <c r="CD78" s="30">
        <f t="shared" si="291"/>
        <v>0.77813070608202628</v>
      </c>
      <c r="CE78" s="30">
        <f t="shared" si="291"/>
        <v>0.77782814131035105</v>
      </c>
      <c r="CF78" s="30">
        <f t="shared" si="291"/>
        <v>0</v>
      </c>
      <c r="CG78" s="30">
        <f t="shared" si="291"/>
        <v>0.54720066138798584</v>
      </c>
      <c r="CH78" s="30">
        <f t="shared" si="291"/>
        <v>0</v>
      </c>
      <c r="CI78" s="30">
        <f t="shared" si="291"/>
        <v>0</v>
      </c>
      <c r="CJ78" s="9"/>
      <c r="CK78" s="31">
        <f t="shared" si="270"/>
        <v>1</v>
      </c>
      <c r="CL78" s="31">
        <f t="shared" si="271"/>
        <v>1</v>
      </c>
      <c r="CM78" s="31">
        <f t="shared" si="272"/>
        <v>1</v>
      </c>
      <c r="CN78" s="31">
        <f t="shared" si="273"/>
        <v>1</v>
      </c>
      <c r="CO78" s="31">
        <f t="shared" si="274"/>
        <v>1</v>
      </c>
      <c r="CP78" s="31">
        <f t="shared" si="275"/>
        <v>1</v>
      </c>
      <c r="CQ78" s="31">
        <f t="shared" si="276"/>
        <v>1</v>
      </c>
      <c r="CS78" s="32">
        <f t="shared" si="277"/>
        <v>0.26885703873475963</v>
      </c>
      <c r="CT78" s="32">
        <f t="shared" si="278"/>
        <v>0.96663710789213042</v>
      </c>
      <c r="CU78" s="32">
        <f t="shared" si="279"/>
        <v>0.18402408320087876</v>
      </c>
      <c r="CV78" s="32">
        <f t="shared" si="280"/>
        <v>0</v>
      </c>
      <c r="CW78" s="32">
        <f t="shared" si="281"/>
        <v>0.44679093390652691</v>
      </c>
      <c r="CX78" s="32">
        <f t="shared" si="282"/>
        <v>0</v>
      </c>
      <c r="CY78" s="32">
        <f t="shared" si="283"/>
        <v>0</v>
      </c>
    </row>
    <row r="79" spans="2:103" x14ac:dyDescent="0.25">
      <c r="B79" s="15">
        <f t="shared" si="284"/>
        <v>42026</v>
      </c>
      <c r="C79" s="30">
        <f t="shared" si="285"/>
        <v>0</v>
      </c>
      <c r="D79" s="30">
        <f t="shared" si="285"/>
        <v>0.6055934067110027</v>
      </c>
      <c r="E79" s="30">
        <f t="shared" si="285"/>
        <v>0.82529122327517179</v>
      </c>
      <c r="F79" s="30">
        <f t="shared" si="285"/>
        <v>0</v>
      </c>
      <c r="G79" s="30">
        <f t="shared" si="285"/>
        <v>0.81793910981653517</v>
      </c>
      <c r="H79" s="30">
        <f t="shared" si="285"/>
        <v>0</v>
      </c>
      <c r="I79" s="30">
        <f t="shared" si="285"/>
        <v>0</v>
      </c>
      <c r="J79" s="9"/>
      <c r="K79" s="31">
        <f t="shared" si="225"/>
        <v>0</v>
      </c>
      <c r="L79" s="31">
        <f t="shared" si="226"/>
        <v>1</v>
      </c>
      <c r="M79" s="31">
        <f t="shared" si="227"/>
        <v>1</v>
      </c>
      <c r="N79" s="31">
        <f t="shared" si="228"/>
        <v>1</v>
      </c>
      <c r="O79" s="31">
        <f t="shared" si="229"/>
        <v>1</v>
      </c>
      <c r="P79" s="31">
        <f t="shared" si="230"/>
        <v>1</v>
      </c>
      <c r="Q79" s="31">
        <f t="shared" si="231"/>
        <v>1</v>
      </c>
      <c r="S79" s="32">
        <f t="shared" si="232"/>
        <v>2.2608845739113517</v>
      </c>
      <c r="T79" s="32">
        <f t="shared" si="233"/>
        <v>3.9446431511435946E-2</v>
      </c>
      <c r="U79" s="32">
        <f t="shared" si="234"/>
        <v>0.76572141131057947</v>
      </c>
      <c r="V79" s="32">
        <f t="shared" si="235"/>
        <v>0</v>
      </c>
      <c r="W79" s="32">
        <f t="shared" si="236"/>
        <v>0.61066063755614652</v>
      </c>
      <c r="X79" s="32">
        <f t="shared" si="237"/>
        <v>0</v>
      </c>
      <c r="Y79" s="32">
        <f t="shared" si="238"/>
        <v>0</v>
      </c>
      <c r="AA79" s="6"/>
      <c r="AB79" s="15">
        <f t="shared" si="286"/>
        <v>39835</v>
      </c>
      <c r="AC79" s="30">
        <f t="shared" si="287"/>
        <v>0</v>
      </c>
      <c r="AD79" s="30">
        <f t="shared" si="287"/>
        <v>0.53641938709573989</v>
      </c>
      <c r="AE79" s="30">
        <f t="shared" si="287"/>
        <v>0.66633788043300146</v>
      </c>
      <c r="AF79" s="30">
        <f t="shared" si="287"/>
        <v>0</v>
      </c>
      <c r="AG79" s="30">
        <f t="shared" si="287"/>
        <v>0.65224917379493463</v>
      </c>
      <c r="AH79" s="30">
        <f t="shared" si="287"/>
        <v>0</v>
      </c>
      <c r="AI79" s="30">
        <f t="shared" si="287"/>
        <v>0</v>
      </c>
      <c r="AJ79" s="9"/>
      <c r="AK79" s="31">
        <f t="shared" si="240"/>
        <v>0</v>
      </c>
      <c r="AL79" s="31">
        <f t="shared" si="241"/>
        <v>1</v>
      </c>
      <c r="AM79" s="31">
        <f t="shared" si="242"/>
        <v>0</v>
      </c>
      <c r="AN79" s="31">
        <f t="shared" si="243"/>
        <v>1</v>
      </c>
      <c r="AO79" s="31">
        <f t="shared" si="244"/>
        <v>1</v>
      </c>
      <c r="AP79" s="31">
        <f t="shared" si="245"/>
        <v>1</v>
      </c>
      <c r="AQ79" s="31">
        <f t="shared" si="246"/>
        <v>1</v>
      </c>
      <c r="AS79" s="32">
        <f t="shared" si="247"/>
        <v>2.4519327854797153</v>
      </c>
      <c r="AT79" s="32">
        <f t="shared" si="248"/>
        <v>1.2741831199620404</v>
      </c>
      <c r="AU79" s="32">
        <f t="shared" si="249"/>
        <v>1.5970422287629871</v>
      </c>
      <c r="AV79" s="32">
        <f t="shared" si="250"/>
        <v>0</v>
      </c>
      <c r="AW79" s="32">
        <f t="shared" si="251"/>
        <v>0.39642292049229771</v>
      </c>
      <c r="AX79" s="32">
        <f t="shared" si="252"/>
        <v>0</v>
      </c>
      <c r="AY79" s="32">
        <f t="shared" si="253"/>
        <v>0</v>
      </c>
      <c r="BA79" s="6"/>
      <c r="BB79" s="15">
        <f t="shared" si="288"/>
        <v>38008</v>
      </c>
      <c r="BC79" s="30">
        <f t="shared" si="289"/>
        <v>0</v>
      </c>
      <c r="BD79" s="30">
        <f t="shared" si="289"/>
        <v>0.582502817223714</v>
      </c>
      <c r="BE79" s="30">
        <f t="shared" si="289"/>
        <v>0.5712059443511438</v>
      </c>
      <c r="BF79" s="30">
        <f t="shared" si="289"/>
        <v>0</v>
      </c>
      <c r="BG79" s="30">
        <f t="shared" si="289"/>
        <v>0.73457214641194801</v>
      </c>
      <c r="BH79" s="30">
        <f t="shared" si="289"/>
        <v>0</v>
      </c>
      <c r="BI79" s="30">
        <f t="shared" si="289"/>
        <v>0</v>
      </c>
      <c r="BJ79" s="9"/>
      <c r="BK79" s="31">
        <f t="shared" si="255"/>
        <v>0</v>
      </c>
      <c r="BL79" s="31">
        <f t="shared" si="256"/>
        <v>0</v>
      </c>
      <c r="BM79" s="31">
        <f t="shared" si="257"/>
        <v>1</v>
      </c>
      <c r="BN79" s="31">
        <f t="shared" si="258"/>
        <v>1</v>
      </c>
      <c r="BO79" s="31">
        <f t="shared" si="259"/>
        <v>1</v>
      </c>
      <c r="BP79" s="31">
        <f t="shared" si="260"/>
        <v>1</v>
      </c>
      <c r="BQ79" s="31">
        <f t="shared" si="261"/>
        <v>1</v>
      </c>
      <c r="BS79" s="32">
        <f t="shared" si="262"/>
        <v>2.5407013360588429</v>
      </c>
      <c r="BT79" s="32">
        <f t="shared" si="263"/>
        <v>2.1497459710733722</v>
      </c>
      <c r="BU79" s="32">
        <f t="shared" si="264"/>
        <v>1.1974429507183486</v>
      </c>
      <c r="BV79" s="32">
        <f t="shared" si="265"/>
        <v>0</v>
      </c>
      <c r="BW79" s="32">
        <f t="shared" si="266"/>
        <v>0.39603858167747719</v>
      </c>
      <c r="BX79" s="32">
        <f t="shared" si="267"/>
        <v>0</v>
      </c>
      <c r="BY79" s="32">
        <f t="shared" si="268"/>
        <v>0</v>
      </c>
      <c r="CA79" s="6"/>
      <c r="CB79" s="15">
        <f t="shared" si="290"/>
        <v>35817</v>
      </c>
      <c r="CC79" s="30">
        <f t="shared" si="291"/>
        <v>0</v>
      </c>
      <c r="CD79" s="30">
        <f t="shared" si="291"/>
        <v>0.78295527999618508</v>
      </c>
      <c r="CE79" s="30">
        <f t="shared" si="291"/>
        <v>0.75511666789456877</v>
      </c>
      <c r="CF79" s="30">
        <f t="shared" si="291"/>
        <v>0</v>
      </c>
      <c r="CG79" s="30">
        <f t="shared" si="291"/>
        <v>0.57608846595634999</v>
      </c>
      <c r="CH79" s="30">
        <f t="shared" si="291"/>
        <v>0</v>
      </c>
      <c r="CI79" s="30">
        <f t="shared" si="291"/>
        <v>0</v>
      </c>
      <c r="CJ79" s="9"/>
      <c r="CK79" s="31">
        <f t="shared" si="270"/>
        <v>0</v>
      </c>
      <c r="CL79" s="31">
        <f t="shared" si="271"/>
        <v>1</v>
      </c>
      <c r="CM79" s="31">
        <f t="shared" si="272"/>
        <v>1</v>
      </c>
      <c r="CN79" s="31">
        <f t="shared" si="273"/>
        <v>1</v>
      </c>
      <c r="CO79" s="31">
        <f t="shared" si="274"/>
        <v>1</v>
      </c>
      <c r="CP79" s="31">
        <f t="shared" si="275"/>
        <v>1</v>
      </c>
      <c r="CQ79" s="31">
        <f t="shared" si="276"/>
        <v>1</v>
      </c>
      <c r="CS79" s="32">
        <f t="shared" si="277"/>
        <v>2.4880487323700735</v>
      </c>
      <c r="CT79" s="32">
        <f t="shared" si="278"/>
        <v>0.88859500575396511</v>
      </c>
      <c r="CU79" s="32">
        <f t="shared" si="279"/>
        <v>0.4365374608386019</v>
      </c>
      <c r="CV79" s="32">
        <f t="shared" si="280"/>
        <v>0</v>
      </c>
      <c r="CW79" s="32">
        <f t="shared" si="281"/>
        <v>0.38775075343989907</v>
      </c>
      <c r="CX79" s="32">
        <f t="shared" si="282"/>
        <v>0</v>
      </c>
      <c r="CY79" s="32">
        <f t="shared" si="283"/>
        <v>0</v>
      </c>
    </row>
    <row r="80" spans="2:103" x14ac:dyDescent="0.25">
      <c r="B80" s="15">
        <f t="shared" si="284"/>
        <v>42033</v>
      </c>
      <c r="C80" s="30">
        <f t="shared" si="285"/>
        <v>0.6861563315176068</v>
      </c>
      <c r="D80" s="30">
        <f t="shared" si="285"/>
        <v>0.73679182649191377</v>
      </c>
      <c r="E80" s="30">
        <f t="shared" si="285"/>
        <v>0.74362848032733175</v>
      </c>
      <c r="F80" s="30">
        <f t="shared" si="285"/>
        <v>0</v>
      </c>
      <c r="G80" s="30">
        <f t="shared" si="285"/>
        <v>0.52673876054388524</v>
      </c>
      <c r="H80" s="30">
        <f t="shared" si="285"/>
        <v>0</v>
      </c>
      <c r="I80" s="30">
        <f t="shared" si="285"/>
        <v>0</v>
      </c>
      <c r="J80" s="9"/>
      <c r="K80" s="31">
        <f t="shared" si="225"/>
        <v>1</v>
      </c>
      <c r="L80" s="31">
        <f t="shared" si="226"/>
        <v>0</v>
      </c>
      <c r="M80" s="31">
        <f t="shared" si="227"/>
        <v>1</v>
      </c>
      <c r="N80" s="31">
        <f t="shared" si="228"/>
        <v>1</v>
      </c>
      <c r="O80" s="31">
        <f t="shared" si="229"/>
        <v>1</v>
      </c>
      <c r="P80" s="31">
        <f t="shared" si="230"/>
        <v>1</v>
      </c>
      <c r="Q80" s="31">
        <f t="shared" si="231"/>
        <v>1</v>
      </c>
      <c r="S80" s="32">
        <f t="shared" si="232"/>
        <v>0.59214706829619168</v>
      </c>
      <c r="T80" s="32">
        <f t="shared" si="233"/>
        <v>1.9077065736107435</v>
      </c>
      <c r="U80" s="32">
        <f t="shared" si="234"/>
        <v>2.4670221672980128E-3</v>
      </c>
      <c r="V80" s="32">
        <f t="shared" si="235"/>
        <v>0</v>
      </c>
      <c r="W80" s="32">
        <f t="shared" si="236"/>
        <v>0.58221044372090713</v>
      </c>
      <c r="X80" s="32">
        <f t="shared" si="237"/>
        <v>0</v>
      </c>
      <c r="Y80" s="32">
        <f t="shared" si="238"/>
        <v>0</v>
      </c>
      <c r="AA80" s="6"/>
      <c r="AB80" s="15">
        <f t="shared" si="286"/>
        <v>39842</v>
      </c>
      <c r="AC80" s="30">
        <f t="shared" si="287"/>
        <v>0.63932658824733513</v>
      </c>
      <c r="AD80" s="30">
        <f t="shared" si="287"/>
        <v>0.75150409339102309</v>
      </c>
      <c r="AE80" s="30">
        <f t="shared" si="287"/>
        <v>0.72086054387027931</v>
      </c>
      <c r="AF80" s="30">
        <f t="shared" si="287"/>
        <v>0</v>
      </c>
      <c r="AG80" s="30">
        <f t="shared" si="287"/>
        <v>0.65294334310687063</v>
      </c>
      <c r="AH80" s="30">
        <f t="shared" si="287"/>
        <v>0</v>
      </c>
      <c r="AI80" s="30">
        <f t="shared" si="287"/>
        <v>0</v>
      </c>
      <c r="AJ80" s="9"/>
      <c r="AK80" s="31">
        <f t="shared" si="240"/>
        <v>1</v>
      </c>
      <c r="AL80" s="31">
        <f t="shared" si="241"/>
        <v>1</v>
      </c>
      <c r="AM80" s="31">
        <f t="shared" si="242"/>
        <v>1</v>
      </c>
      <c r="AN80" s="31">
        <f t="shared" si="243"/>
        <v>1</v>
      </c>
      <c r="AO80" s="31">
        <f t="shared" si="244"/>
        <v>1</v>
      </c>
      <c r="AP80" s="31">
        <f t="shared" si="245"/>
        <v>1</v>
      </c>
      <c r="AQ80" s="31">
        <f t="shared" si="246"/>
        <v>1</v>
      </c>
      <c r="AS80" s="32">
        <f t="shared" si="247"/>
        <v>0.36117889011599957</v>
      </c>
      <c r="AT80" s="32">
        <f t="shared" si="248"/>
        <v>0.94598373776685529</v>
      </c>
      <c r="AU80" s="32">
        <f t="shared" si="249"/>
        <v>1.0013403560817584</v>
      </c>
      <c r="AV80" s="32">
        <f t="shared" si="250"/>
        <v>0</v>
      </c>
      <c r="AW80" s="32">
        <f t="shared" si="251"/>
        <v>0.39365878772001761</v>
      </c>
      <c r="AX80" s="32">
        <f t="shared" si="252"/>
        <v>0</v>
      </c>
      <c r="AY80" s="32">
        <f t="shared" si="253"/>
        <v>0</v>
      </c>
      <c r="BA80" s="6"/>
      <c r="BB80" s="15">
        <f t="shared" si="288"/>
        <v>38015</v>
      </c>
      <c r="BC80" s="30">
        <f t="shared" si="289"/>
        <v>0.7164618422739808</v>
      </c>
      <c r="BD80" s="30">
        <f t="shared" si="289"/>
        <v>0.6075380188630497</v>
      </c>
      <c r="BE80" s="30">
        <f t="shared" si="289"/>
        <v>0.55106966613272301</v>
      </c>
      <c r="BF80" s="30">
        <f t="shared" si="289"/>
        <v>0</v>
      </c>
      <c r="BG80" s="30">
        <f t="shared" si="289"/>
        <v>0.68746745950190535</v>
      </c>
      <c r="BH80" s="30">
        <f t="shared" si="289"/>
        <v>0</v>
      </c>
      <c r="BI80" s="30">
        <f t="shared" si="289"/>
        <v>0</v>
      </c>
      <c r="BJ80" s="9"/>
      <c r="BK80" s="31">
        <f t="shared" si="255"/>
        <v>1</v>
      </c>
      <c r="BL80" s="31">
        <f t="shared" si="256"/>
        <v>0</v>
      </c>
      <c r="BM80" s="31">
        <f t="shared" si="257"/>
        <v>1</v>
      </c>
      <c r="BN80" s="31">
        <f t="shared" si="258"/>
        <v>1</v>
      </c>
      <c r="BO80" s="31">
        <f t="shared" si="259"/>
        <v>1</v>
      </c>
      <c r="BP80" s="31">
        <f t="shared" si="260"/>
        <v>1</v>
      </c>
      <c r="BQ80" s="31">
        <f t="shared" si="261"/>
        <v>1</v>
      </c>
      <c r="BS80" s="32">
        <f t="shared" si="262"/>
        <v>8.3142670325031073E-2</v>
      </c>
      <c r="BT80" s="32">
        <f t="shared" si="263"/>
        <v>1.6926236334836553</v>
      </c>
      <c r="BU80" s="32">
        <f t="shared" si="264"/>
        <v>1.3623225383276854</v>
      </c>
      <c r="BV80" s="32">
        <f t="shared" si="265"/>
        <v>0</v>
      </c>
      <c r="BW80" s="32">
        <f t="shared" si="266"/>
        <v>0.47807876329297244</v>
      </c>
      <c r="BX80" s="32">
        <f t="shared" si="267"/>
        <v>0</v>
      </c>
      <c r="BY80" s="32">
        <f t="shared" si="268"/>
        <v>0</v>
      </c>
      <c r="CA80" s="6"/>
      <c r="CB80" s="15">
        <f t="shared" si="290"/>
        <v>35824</v>
      </c>
      <c r="CC80" s="30">
        <f t="shared" si="291"/>
        <v>0.8027032915910971</v>
      </c>
      <c r="CD80" s="30">
        <f t="shared" si="291"/>
        <v>0.73333904990937115</v>
      </c>
      <c r="CE80" s="30">
        <f t="shared" si="291"/>
        <v>0.66392380753958657</v>
      </c>
      <c r="CF80" s="30">
        <f t="shared" si="291"/>
        <v>0</v>
      </c>
      <c r="CG80" s="30">
        <f t="shared" si="291"/>
        <v>0.59713447309973444</v>
      </c>
      <c r="CH80" s="30">
        <f t="shared" si="291"/>
        <v>0</v>
      </c>
      <c r="CI80" s="30">
        <f t="shared" si="291"/>
        <v>0</v>
      </c>
      <c r="CJ80" s="9"/>
      <c r="CK80" s="31">
        <f t="shared" si="270"/>
        <v>1</v>
      </c>
      <c r="CL80" s="31">
        <f t="shared" si="271"/>
        <v>0</v>
      </c>
      <c r="CM80" s="31">
        <f t="shared" si="272"/>
        <v>1</v>
      </c>
      <c r="CN80" s="31">
        <f t="shared" si="273"/>
        <v>1</v>
      </c>
      <c r="CO80" s="31">
        <f t="shared" si="274"/>
        <v>1</v>
      </c>
      <c r="CP80" s="31">
        <f t="shared" si="275"/>
        <v>1</v>
      </c>
      <c r="CQ80" s="31">
        <f t="shared" si="276"/>
        <v>1</v>
      </c>
      <c r="CS80" s="32">
        <f t="shared" si="277"/>
        <v>0.32242268110222783</v>
      </c>
      <c r="CT80" s="32">
        <f t="shared" si="278"/>
        <v>1.6911850302910809</v>
      </c>
      <c r="CU80" s="32">
        <f t="shared" si="279"/>
        <v>1.4504486573125364</v>
      </c>
      <c r="CV80" s="32">
        <f t="shared" si="280"/>
        <v>0</v>
      </c>
      <c r="CW80" s="32">
        <f t="shared" si="281"/>
        <v>0.34473744459163441</v>
      </c>
      <c r="CX80" s="32">
        <f t="shared" si="282"/>
        <v>0</v>
      </c>
      <c r="CY80" s="32">
        <f t="shared" si="283"/>
        <v>0</v>
      </c>
    </row>
    <row r="81" spans="1:103" x14ac:dyDescent="0.25">
      <c r="B81" s="2" t="s">
        <v>17</v>
      </c>
      <c r="C81" s="30">
        <f>SUMPRODUCT(C71:C80,J11:J20)/J21</f>
        <v>0.54374450050593237</v>
      </c>
      <c r="D81" s="30">
        <f>SUMPRODUCT(D71:D80,J11:J20)/J21</f>
        <v>0.60282328419772091</v>
      </c>
      <c r="E81" s="30">
        <f>SUMPRODUCT(E71:E80,J11:J20)/J21</f>
        <v>0.74389073863312605</v>
      </c>
      <c r="F81" s="30">
        <f>SUMPRODUCT(F71:F80,J11:J20)/J21</f>
        <v>0</v>
      </c>
      <c r="G81" s="30">
        <f>SUMPRODUCT(G71:G80,J11:J20)/J21</f>
        <v>0.66886634433961956</v>
      </c>
      <c r="H81" s="30">
        <f>SUMPRODUCT(H71:H80,J11:J20)/J21</f>
        <v>0</v>
      </c>
      <c r="I81" s="30">
        <f>SUMPRODUCT(I71:I80,J11:J20)/J21</f>
        <v>0</v>
      </c>
      <c r="J81" s="9" t="s">
        <v>18</v>
      </c>
      <c r="K81" s="31">
        <f>SUM(K71:K80)</f>
        <v>6</v>
      </c>
      <c r="L81" s="31">
        <f t="shared" ref="L81:Q81" si="292">SUM(L71:L80)</f>
        <v>5</v>
      </c>
      <c r="M81" s="31">
        <f t="shared" si="292"/>
        <v>7</v>
      </c>
      <c r="N81" s="31">
        <f t="shared" si="292"/>
        <v>7</v>
      </c>
      <c r="O81" s="31">
        <f t="shared" si="292"/>
        <v>6</v>
      </c>
      <c r="P81" s="31">
        <f t="shared" si="292"/>
        <v>7</v>
      </c>
      <c r="Q81" s="31">
        <f t="shared" si="292"/>
        <v>7</v>
      </c>
      <c r="AA81" s="6"/>
      <c r="AB81" s="2" t="s">
        <v>17</v>
      </c>
      <c r="AC81" s="30">
        <f t="shared" ref="AC81" si="293">SUMPRODUCT(AC71:AC80,AJ11:AJ20)/AJ21</f>
        <v>0.55724265622002855</v>
      </c>
      <c r="AD81" s="30">
        <f t="shared" ref="AD81" si="294">SUMPRODUCT(AD71:AD80,AJ11:AJ20)/AJ21</f>
        <v>0.65985934439867344</v>
      </c>
      <c r="AE81" s="30">
        <f t="shared" ref="AE81" si="295">SUMPRODUCT(AE71:AE80,AJ11:AJ20)/AJ21</f>
        <v>0.81250998417684839</v>
      </c>
      <c r="AF81" s="30">
        <f t="shared" ref="AF81" si="296">SUMPRODUCT(AF71:AF80,AJ11:AJ20)/AJ21</f>
        <v>0</v>
      </c>
      <c r="AG81" s="30">
        <f t="shared" ref="AG81" si="297">SUMPRODUCT(AG71:AG80,AJ11:AJ20)/AJ21</f>
        <v>0.75180467587264388</v>
      </c>
      <c r="AH81" s="30">
        <f t="shared" ref="AH81" si="298">SUMPRODUCT(AH71:AH80,AJ11:AJ20)/AJ21</f>
        <v>0</v>
      </c>
      <c r="AI81" s="30">
        <f t="shared" ref="AI81" si="299">SUMPRODUCT(AI71:AI80,AJ11:AJ20)/AJ21</f>
        <v>0</v>
      </c>
      <c r="AJ81" s="9" t="s">
        <v>18</v>
      </c>
      <c r="AK81" s="31">
        <f t="shared" ref="AK81:CQ81" si="300">SUM(AK71:AK80)</f>
        <v>7</v>
      </c>
      <c r="AL81" s="31">
        <f t="shared" si="300"/>
        <v>7</v>
      </c>
      <c r="AM81" s="31">
        <f t="shared" si="300"/>
        <v>6</v>
      </c>
      <c r="AN81" s="31">
        <f t="shared" si="300"/>
        <v>9</v>
      </c>
      <c r="AO81" s="31">
        <f t="shared" si="300"/>
        <v>8</v>
      </c>
      <c r="AP81" s="31">
        <f t="shared" si="300"/>
        <v>9</v>
      </c>
      <c r="AQ81" s="31">
        <f t="shared" si="300"/>
        <v>9</v>
      </c>
      <c r="BA81" s="6"/>
      <c r="BB81" s="2" t="s">
        <v>17</v>
      </c>
      <c r="BC81" s="30">
        <f t="shared" ref="BC81" si="301">SUMPRODUCT(BC71:BC80,BJ11:BJ20)/BJ21</f>
        <v>0.69375906321862602</v>
      </c>
      <c r="BD81" s="30">
        <f t="shared" ref="BD81" si="302">SUMPRODUCT(BD71:BD80,BJ11:BJ20)/BJ21</f>
        <v>0.70023787288287564</v>
      </c>
      <c r="BE81" s="30">
        <f t="shared" ref="BE81" si="303">SUMPRODUCT(BE71:BE80,BJ11:BJ20)/BJ21</f>
        <v>0.71744626891746988</v>
      </c>
      <c r="BF81" s="30">
        <f t="shared" ref="BF81" si="304">SUMPRODUCT(BF71:BF80,BJ11:BJ20)/BJ21</f>
        <v>0</v>
      </c>
      <c r="BG81" s="30">
        <f t="shared" ref="BG81" si="305">SUMPRODUCT(BG71:BG80,BJ11:BJ20)/BJ21</f>
        <v>0.96196405397314999</v>
      </c>
      <c r="BH81" s="30">
        <f t="shared" ref="BH81" si="306">SUMPRODUCT(BH71:BH80,BJ11:BJ20)/BJ21</f>
        <v>0</v>
      </c>
      <c r="BI81" s="30">
        <f t="shared" ref="BI81" si="307">SUMPRODUCT(BI71:BI80,BJ11:BJ20)/BJ21</f>
        <v>0</v>
      </c>
      <c r="BJ81" s="9" t="s">
        <v>18</v>
      </c>
      <c r="BK81" s="31">
        <f t="shared" ref="BK81" si="308">SUM(BK71:BK80)</f>
        <v>8</v>
      </c>
      <c r="BL81" s="31">
        <f t="shared" si="300"/>
        <v>6</v>
      </c>
      <c r="BM81" s="31">
        <f t="shared" si="300"/>
        <v>7</v>
      </c>
      <c r="BN81" s="31">
        <f t="shared" si="300"/>
        <v>9</v>
      </c>
      <c r="BO81" s="31">
        <f t="shared" si="300"/>
        <v>8</v>
      </c>
      <c r="BP81" s="31">
        <f t="shared" si="300"/>
        <v>9</v>
      </c>
      <c r="BQ81" s="31">
        <f t="shared" si="300"/>
        <v>9</v>
      </c>
      <c r="CA81" s="6"/>
      <c r="CB81" s="2" t="s">
        <v>17</v>
      </c>
      <c r="CC81" s="30">
        <f t="shared" ref="CC81" si="309">SUMPRODUCT(CC71:CC80,CJ11:CJ20)/CJ21</f>
        <v>0.71061562752031093</v>
      </c>
      <c r="CD81" s="30">
        <f t="shared" ref="CD81" si="310">SUMPRODUCT(CD71:CD80,CJ11:CJ20)/CJ21</f>
        <v>0.83788835032048936</v>
      </c>
      <c r="CE81" s="30">
        <f t="shared" ref="CE81" si="311">SUMPRODUCT(CE71:CE80,CJ11:CJ20)/CJ21</f>
        <v>0.79437957360506561</v>
      </c>
      <c r="CF81" s="30">
        <f t="shared" ref="CF81" si="312">SUMPRODUCT(CF71:CF80,CJ11:CJ20)/CJ21</f>
        <v>0</v>
      </c>
      <c r="CG81" s="30">
        <f t="shared" ref="CG81" si="313">SUMPRODUCT(CG71:CG80,CJ11:CJ20)/CJ21</f>
        <v>0.7658112597906136</v>
      </c>
      <c r="CH81" s="30">
        <f t="shared" ref="CH81" si="314">SUMPRODUCT(CH71:CH80,CJ11:CJ20)/CJ21</f>
        <v>0</v>
      </c>
      <c r="CI81" s="30">
        <f t="shared" ref="CI81" si="315">SUMPRODUCT(CI71:CI80,CJ11:CJ20)/CJ21</f>
        <v>0</v>
      </c>
      <c r="CJ81" s="9" t="s">
        <v>18</v>
      </c>
      <c r="CK81" s="31">
        <f t="shared" ref="CK81" si="316">SUM(CK71:CK80)</f>
        <v>8</v>
      </c>
      <c r="CL81" s="31">
        <f t="shared" si="300"/>
        <v>7</v>
      </c>
      <c r="CM81" s="31">
        <f t="shared" si="300"/>
        <v>7</v>
      </c>
      <c r="CN81" s="31">
        <f t="shared" si="300"/>
        <v>9</v>
      </c>
      <c r="CO81" s="31">
        <f t="shared" si="300"/>
        <v>8</v>
      </c>
      <c r="CP81" s="31">
        <f t="shared" si="300"/>
        <v>9</v>
      </c>
      <c r="CQ81" s="31">
        <f t="shared" si="300"/>
        <v>9</v>
      </c>
    </row>
    <row r="82" spans="1:103" x14ac:dyDescent="0.25">
      <c r="B82" s="39" t="s">
        <v>19</v>
      </c>
      <c r="C82" s="40">
        <f t="shared" ref="C82:I82" si="317">IF(K81=0,0,SUMPRODUCT(C71:C80,K71:K80)/K81)</f>
        <v>0.63436858392358775</v>
      </c>
      <c r="D82" s="40">
        <f t="shared" si="317"/>
        <v>0.59757583787777724</v>
      </c>
      <c r="E82" s="40">
        <f t="shared" si="317"/>
        <v>0.74389073863312605</v>
      </c>
      <c r="F82" s="40">
        <f t="shared" si="317"/>
        <v>0</v>
      </c>
      <c r="G82" s="40">
        <f t="shared" si="317"/>
        <v>0.73650431136058536</v>
      </c>
      <c r="H82" s="40">
        <f t="shared" si="317"/>
        <v>0</v>
      </c>
      <c r="I82" s="40">
        <f t="shared" si="317"/>
        <v>0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18">IF(AK81=0,0,SUMPRODUCT(AC71:AC80,AK71:AK80)/AK81)</f>
        <v>0.57359770085432238</v>
      </c>
      <c r="AD82" s="40">
        <f t="shared" si="318"/>
        <v>0.636668221412244</v>
      </c>
      <c r="AE82" s="40">
        <f t="shared" si="318"/>
        <v>0.78226682823212623</v>
      </c>
      <c r="AF82" s="40">
        <f t="shared" si="318"/>
        <v>0</v>
      </c>
      <c r="AG82" s="40">
        <f t="shared" si="318"/>
        <v>0.68763898851185323</v>
      </c>
      <c r="AH82" s="40">
        <f t="shared" si="318"/>
        <v>0</v>
      </c>
      <c r="AI82" s="40">
        <f t="shared" si="318"/>
        <v>0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19">IF(BK81=0,0,SUMPRODUCT(BC71:BC80,BK71:BK80)/BK81)</f>
        <v>0.78047894612095425</v>
      </c>
      <c r="BD82" s="40">
        <f t="shared" si="319"/>
        <v>0.68535000330985285</v>
      </c>
      <c r="BE82" s="40">
        <f t="shared" si="319"/>
        <v>0.64628487336155516</v>
      </c>
      <c r="BF82" s="40">
        <f t="shared" si="319"/>
        <v>0</v>
      </c>
      <c r="BG82" s="40">
        <f t="shared" si="319"/>
        <v>0.78823249330340739</v>
      </c>
      <c r="BH82" s="40">
        <f t="shared" si="319"/>
        <v>0</v>
      </c>
      <c r="BI82" s="40">
        <f t="shared" si="319"/>
        <v>0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20">IF(CK81=0,0,SUMPRODUCT(CC71:CC80,CK71:CK80)/CK81)</f>
        <v>0.79944258096034981</v>
      </c>
      <c r="CD82" s="40">
        <f t="shared" si="320"/>
        <v>0.82966515756786186</v>
      </c>
      <c r="CE82" s="40">
        <f t="shared" si="320"/>
        <v>0.74020151524915379</v>
      </c>
      <c r="CF82" s="40">
        <f t="shared" si="320"/>
        <v>0</v>
      </c>
      <c r="CG82" s="40">
        <f t="shared" si="320"/>
        <v>0.61943241907463964</v>
      </c>
      <c r="CH82" s="40">
        <f t="shared" si="320"/>
        <v>0</v>
      </c>
      <c r="CI82" s="40">
        <f t="shared" si="320"/>
        <v>0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0.24050077866878858</v>
      </c>
      <c r="D83" s="30">
        <f t="shared" ref="D83:I83" si="321">STDEV(D71:D74,D77:D80)</f>
        <v>7.0224920408293548E-2</v>
      </c>
      <c r="E83" s="30">
        <f t="shared" si="321"/>
        <v>0.10630561381681072</v>
      </c>
      <c r="F83" s="30">
        <f t="shared" si="321"/>
        <v>0</v>
      </c>
      <c r="G83" s="30">
        <f t="shared" si="321"/>
        <v>0.24411720079666879</v>
      </c>
      <c r="H83" s="30">
        <f t="shared" si="321"/>
        <v>0</v>
      </c>
      <c r="I83" s="30">
        <f t="shared" si="321"/>
        <v>0</v>
      </c>
      <c r="AA83" s="6"/>
      <c r="AB83" s="2" t="s">
        <v>20</v>
      </c>
      <c r="AC83" s="30">
        <f t="shared" ref="AC83:AI83" si="322">STDEV(AC71:AC74,AC77:AC80)</f>
        <v>0.22726669324706028</v>
      </c>
      <c r="AD83" s="30">
        <f t="shared" si="322"/>
        <v>9.6877721395815547E-2</v>
      </c>
      <c r="AE83" s="30">
        <f t="shared" si="322"/>
        <v>9.1526761854673511E-2</v>
      </c>
      <c r="AF83" s="30">
        <f t="shared" si="322"/>
        <v>0</v>
      </c>
      <c r="AG83" s="30">
        <f t="shared" si="322"/>
        <v>0.25113457605850908</v>
      </c>
      <c r="AH83" s="30">
        <f t="shared" si="322"/>
        <v>0</v>
      </c>
      <c r="AI83" s="30">
        <f t="shared" si="322"/>
        <v>0</v>
      </c>
      <c r="BA83" s="6"/>
      <c r="BB83" s="2" t="s">
        <v>20</v>
      </c>
      <c r="BC83" s="30">
        <f t="shared" ref="BC83:BI83" si="323">STDEV(BC71:BC74,BC77:BC80)</f>
        <v>0.27305809359505073</v>
      </c>
      <c r="BD83" s="30">
        <f t="shared" si="323"/>
        <v>5.476696188451341E-2</v>
      </c>
      <c r="BE83" s="30">
        <f t="shared" si="323"/>
        <v>0.12212717480911819</v>
      </c>
      <c r="BF83" s="30">
        <f t="shared" si="323"/>
        <v>0</v>
      </c>
      <c r="BG83" s="30">
        <f t="shared" si="323"/>
        <v>0.57416604866639898</v>
      </c>
      <c r="BH83" s="30">
        <f t="shared" si="323"/>
        <v>0</v>
      </c>
      <c r="BI83" s="30">
        <f t="shared" si="323"/>
        <v>0</v>
      </c>
      <c r="CA83" s="6"/>
      <c r="CB83" s="2" t="s">
        <v>20</v>
      </c>
      <c r="CC83" s="30">
        <f t="shared" ref="CC83:CI83" si="324">STDEV(CC71:CC74,CC77:CC80)</f>
        <v>0.28561161936864088</v>
      </c>
      <c r="CD83" s="30">
        <f t="shared" si="324"/>
        <v>6.1820142999446694E-2</v>
      </c>
      <c r="CE83" s="30">
        <f t="shared" si="324"/>
        <v>8.9941664193197976E-2</v>
      </c>
      <c r="CF83" s="30">
        <f t="shared" si="324"/>
        <v>0</v>
      </c>
      <c r="CG83" s="30">
        <f t="shared" si="324"/>
        <v>0.48929058719074914</v>
      </c>
      <c r="CH83" s="30">
        <f t="shared" si="324"/>
        <v>0</v>
      </c>
      <c r="CI83" s="30">
        <f t="shared" si="324"/>
        <v>0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Mon</v>
      </c>
      <c r="D90" s="13" t="str">
        <f t="shared" ref="D90:I90" si="325">D$10</f>
        <v>Tue</v>
      </c>
      <c r="E90" s="13" t="str">
        <f t="shared" si="325"/>
        <v>Wed</v>
      </c>
      <c r="F90" s="13" t="str">
        <f t="shared" si="325"/>
        <v>Thu</v>
      </c>
      <c r="G90" s="13" t="str">
        <f t="shared" si="325"/>
        <v>Fri</v>
      </c>
      <c r="H90" s="13" t="str">
        <f t="shared" si="325"/>
        <v>Sat</v>
      </c>
      <c r="I90" s="13" t="str">
        <f t="shared" si="325"/>
        <v>Sun</v>
      </c>
      <c r="K90" s="13" t="str">
        <f t="shared" ref="K90:Q90" si="326">C$10</f>
        <v>Mon</v>
      </c>
      <c r="L90" s="13" t="str">
        <f t="shared" si="326"/>
        <v>Tue</v>
      </c>
      <c r="M90" s="13" t="str">
        <f t="shared" si="326"/>
        <v>Wed</v>
      </c>
      <c r="N90" s="13" t="str">
        <f t="shared" si="326"/>
        <v>Thu</v>
      </c>
      <c r="O90" s="13" t="str">
        <f t="shared" si="326"/>
        <v>Fri</v>
      </c>
      <c r="P90" s="13" t="str">
        <f t="shared" si="326"/>
        <v>Sat</v>
      </c>
      <c r="Q90" s="13" t="str">
        <f t="shared" si="326"/>
        <v>Sun</v>
      </c>
      <c r="S90" s="13" t="str">
        <f>C$10</f>
        <v>Mon</v>
      </c>
      <c r="T90" s="13" t="str">
        <f t="shared" ref="T90:Y90" si="327">D$10</f>
        <v>Tue</v>
      </c>
      <c r="U90" s="13" t="str">
        <f t="shared" si="327"/>
        <v>Wed</v>
      </c>
      <c r="V90" s="13" t="str">
        <f t="shared" si="327"/>
        <v>Thu</v>
      </c>
      <c r="W90" s="13" t="str">
        <f t="shared" si="327"/>
        <v>Fri</v>
      </c>
      <c r="X90" s="13" t="str">
        <f t="shared" si="327"/>
        <v>Sat</v>
      </c>
      <c r="Y90" s="13" t="str">
        <f t="shared" si="327"/>
        <v>Sun</v>
      </c>
      <c r="AA90" s="6"/>
      <c r="AC90" s="13" t="str">
        <f t="shared" ref="AC90:AI90" si="328">AC$10</f>
        <v>Mon</v>
      </c>
      <c r="AD90" s="13" t="str">
        <f t="shared" si="328"/>
        <v>Tue</v>
      </c>
      <c r="AE90" s="13" t="str">
        <f t="shared" si="328"/>
        <v>Wed</v>
      </c>
      <c r="AF90" s="13" t="str">
        <f t="shared" si="328"/>
        <v>Thu</v>
      </c>
      <c r="AG90" s="13" t="str">
        <f t="shared" si="328"/>
        <v>Fri</v>
      </c>
      <c r="AH90" s="13" t="str">
        <f t="shared" si="328"/>
        <v>Sat</v>
      </c>
      <c r="AI90" s="13" t="str">
        <f t="shared" si="328"/>
        <v>Sun</v>
      </c>
    </row>
    <row r="91" spans="1:103" x14ac:dyDescent="0.25">
      <c r="A91" s="48">
        <v>1</v>
      </c>
      <c r="B91" s="15">
        <f>G$1</f>
        <v>41998</v>
      </c>
      <c r="C91" s="30">
        <f>C$42</f>
        <v>0.92161383847884337</v>
      </c>
      <c r="D91" s="30">
        <f>D$42</f>
        <v>0.76360530489696832</v>
      </c>
      <c r="E91" s="30">
        <f>E$42</f>
        <v>0.38112441660167112</v>
      </c>
      <c r="F91" s="30">
        <f>F$42</f>
        <v>0</v>
      </c>
      <c r="G91" s="30">
        <f>G$42</f>
        <v>0.48379792367451596</v>
      </c>
      <c r="H91" s="30">
        <f t="shared" ref="H91:I91" si="329">H$42</f>
        <v>0</v>
      </c>
      <c r="I91" s="30">
        <f t="shared" si="329"/>
        <v>0</v>
      </c>
      <c r="K91" s="49">
        <f t="shared" ref="K91:Q94" si="330">IF(C91=0,0,IF((ABS(C91-C$96)/C$98)&gt;$Q$88,0,$A91))</f>
        <v>1</v>
      </c>
      <c r="L91" s="49">
        <f t="shared" si="330"/>
        <v>1</v>
      </c>
      <c r="M91" s="49">
        <f t="shared" si="330"/>
        <v>1</v>
      </c>
      <c r="N91" s="49">
        <f t="shared" si="330"/>
        <v>0</v>
      </c>
      <c r="O91" s="49">
        <f t="shared" si="330"/>
        <v>0</v>
      </c>
      <c r="P91" s="49">
        <f t="shared" si="330"/>
        <v>0</v>
      </c>
      <c r="Q91" s="49">
        <f t="shared" si="330"/>
        <v>0</v>
      </c>
      <c r="S91" s="32">
        <f t="shared" ref="S91:W94" si="331">IF(C$98=0,0,ABS(C91-C$96)/C$98)</f>
        <v>0.31895302511665835</v>
      </c>
      <c r="T91" s="32">
        <f t="shared" si="331"/>
        <v>4.9302764571780691E-2</v>
      </c>
      <c r="U91" s="32">
        <f t="shared" si="331"/>
        <v>0.51615227963336174</v>
      </c>
      <c r="V91" s="32">
        <f t="shared" si="331"/>
        <v>0</v>
      </c>
      <c r="W91" s="32">
        <f t="shared" si="331"/>
        <v>1.3924984810074099</v>
      </c>
      <c r="X91" s="32">
        <f t="shared" ref="X91:Y94" si="332">IF(H$98=0,0,ABS(H91-H$96)/H$98)</f>
        <v>0</v>
      </c>
      <c r="Y91" s="32">
        <f t="shared" si="332"/>
        <v>0</v>
      </c>
      <c r="AA91" s="6"/>
      <c r="AB91" s="15">
        <f>B91</f>
        <v>41998</v>
      </c>
      <c r="AC91" s="30">
        <f>C$43</f>
        <v>0.34940072917102666</v>
      </c>
      <c r="AD91" s="30">
        <f>D$43</f>
        <v>8.9736094334369548E-2</v>
      </c>
      <c r="AE91" s="30">
        <f>E$43</f>
        <v>5.4464537523158461E-2</v>
      </c>
      <c r="AF91" s="30">
        <f>F$43</f>
        <v>0</v>
      </c>
      <c r="AG91" s="30">
        <f>G$43</f>
        <v>0.16035669181689424</v>
      </c>
      <c r="AH91" s="30">
        <f t="shared" ref="AH91:AI91" si="333">H$43</f>
        <v>0</v>
      </c>
      <c r="AI91" s="30">
        <f t="shared" si="333"/>
        <v>0</v>
      </c>
    </row>
    <row r="92" spans="1:103" x14ac:dyDescent="0.25">
      <c r="A92" s="48">
        <v>1</v>
      </c>
      <c r="B92" s="15">
        <f>AG$1</f>
        <v>39807</v>
      </c>
      <c r="C92" s="30">
        <f>AC$42</f>
        <v>0.81177549288192885</v>
      </c>
      <c r="D92" s="30">
        <f>AD$42</f>
        <v>0.66366607544093514</v>
      </c>
      <c r="E92" s="30">
        <f>AE$42</f>
        <v>0.25968436665361089</v>
      </c>
      <c r="F92" s="30">
        <f>AF$42</f>
        <v>0</v>
      </c>
      <c r="G92" s="30">
        <f>AG$42</f>
        <v>0.33832305653062827</v>
      </c>
      <c r="H92" s="30">
        <f t="shared" ref="H92:I92" si="334">AH$42</f>
        <v>0</v>
      </c>
      <c r="I92" s="30">
        <f t="shared" si="334"/>
        <v>0</v>
      </c>
      <c r="K92" s="49">
        <f t="shared" si="330"/>
        <v>0</v>
      </c>
      <c r="L92" s="49">
        <f t="shared" si="330"/>
        <v>0</v>
      </c>
      <c r="M92" s="49">
        <f t="shared" si="330"/>
        <v>0</v>
      </c>
      <c r="N92" s="49">
        <f t="shared" si="330"/>
        <v>0</v>
      </c>
      <c r="O92" s="49">
        <f t="shared" si="330"/>
        <v>1</v>
      </c>
      <c r="P92" s="49">
        <f t="shared" si="330"/>
        <v>0</v>
      </c>
      <c r="Q92" s="49">
        <f t="shared" si="330"/>
        <v>0</v>
      </c>
      <c r="S92" s="32">
        <f t="shared" si="331"/>
        <v>1.4333201987306607</v>
      </c>
      <c r="T92" s="32">
        <f t="shared" si="331"/>
        <v>1.3287810465716008</v>
      </c>
      <c r="U92" s="32">
        <f t="shared" si="331"/>
        <v>1.2507295992345819</v>
      </c>
      <c r="V92" s="32">
        <f t="shared" si="331"/>
        <v>0</v>
      </c>
      <c r="W92" s="32">
        <f t="shared" si="331"/>
        <v>5.4352735728282697E-2</v>
      </c>
      <c r="X92" s="32">
        <f t="shared" si="332"/>
        <v>0</v>
      </c>
      <c r="Y92" s="32">
        <f t="shared" si="332"/>
        <v>0</v>
      </c>
      <c r="AA92" s="6"/>
      <c r="AB92" s="15">
        <f>B92</f>
        <v>39807</v>
      </c>
      <c r="AC92" s="30">
        <f>AC$43</f>
        <v>0.32163575908951136</v>
      </c>
      <c r="AD92" s="30">
        <f>AD$43</f>
        <v>0.10098581175263535</v>
      </c>
      <c r="AE92" s="30">
        <f>AE$43</f>
        <v>3.038358310271351E-2</v>
      </c>
      <c r="AF92" s="30">
        <f>AF$43</f>
        <v>0</v>
      </c>
      <c r="AG92" s="30">
        <f>AG$43</f>
        <v>0.12355991849227964</v>
      </c>
      <c r="AH92" s="30">
        <f t="shared" ref="AH92:AI92" si="335">AH$43</f>
        <v>0</v>
      </c>
      <c r="AI92" s="30">
        <f t="shared" si="335"/>
        <v>0</v>
      </c>
    </row>
    <row r="93" spans="1:103" x14ac:dyDescent="0.25">
      <c r="A93" s="48">
        <v>0.8</v>
      </c>
      <c r="B93" s="15">
        <f>BG$1</f>
        <v>37980</v>
      </c>
      <c r="C93" s="30">
        <f>BC$42</f>
        <v>0.91561805373480842</v>
      </c>
      <c r="D93" s="30">
        <f>BD$42</f>
        <v>0.79192856127277933</v>
      </c>
      <c r="E93" s="30">
        <f>BE$42</f>
        <v>0.3248003110497516</v>
      </c>
      <c r="F93" s="30">
        <f>BF$42</f>
        <v>0</v>
      </c>
      <c r="G93" s="30">
        <f>BG$42</f>
        <v>0.24559456896892354</v>
      </c>
      <c r="H93" s="30">
        <f t="shared" ref="H93:I93" si="336">BH$42</f>
        <v>0</v>
      </c>
      <c r="I93" s="30">
        <f t="shared" si="336"/>
        <v>0</v>
      </c>
      <c r="K93" s="49">
        <f t="shared" si="330"/>
        <v>0.8</v>
      </c>
      <c r="L93" s="49">
        <f t="shared" si="330"/>
        <v>0.8</v>
      </c>
      <c r="M93" s="49">
        <f t="shared" si="330"/>
        <v>0.8</v>
      </c>
      <c r="N93" s="49">
        <f t="shared" si="330"/>
        <v>0</v>
      </c>
      <c r="O93" s="49">
        <f t="shared" si="330"/>
        <v>0.8</v>
      </c>
      <c r="P93" s="49">
        <f t="shared" si="330"/>
        <v>0</v>
      </c>
      <c r="Q93" s="49">
        <f t="shared" si="330"/>
        <v>0</v>
      </c>
      <c r="S93" s="32">
        <f t="shared" si="331"/>
        <v>0.22330106490341364</v>
      </c>
      <c r="T93" s="32">
        <f t="shared" si="331"/>
        <v>0.31330750974803434</v>
      </c>
      <c r="U93" s="32">
        <f t="shared" si="331"/>
        <v>0.30333059677928542</v>
      </c>
      <c r="V93" s="32">
        <f t="shared" si="331"/>
        <v>0</v>
      </c>
      <c r="W93" s="32">
        <f t="shared" si="331"/>
        <v>0.79860718465530656</v>
      </c>
      <c r="X93" s="32">
        <f t="shared" si="332"/>
        <v>0</v>
      </c>
      <c r="Y93" s="32">
        <f t="shared" si="332"/>
        <v>0</v>
      </c>
      <c r="AA93" s="6"/>
      <c r="AB93" s="15">
        <f>B93</f>
        <v>37980</v>
      </c>
      <c r="AC93" s="30">
        <f>BC$43</f>
        <v>0.32033781494893931</v>
      </c>
      <c r="AD93" s="30">
        <f>BD$43</f>
        <v>6.3283754462718209E-2</v>
      </c>
      <c r="AE93" s="30">
        <f>BE$43</f>
        <v>6.1376872646434363E-2</v>
      </c>
      <c r="AF93" s="30">
        <f>BF$43</f>
        <v>0</v>
      </c>
      <c r="AG93" s="30">
        <f>BG$43</f>
        <v>0.17889653679188763</v>
      </c>
      <c r="AH93" s="30">
        <f t="shared" ref="AH93:AI93" si="337">BH$43</f>
        <v>0</v>
      </c>
      <c r="AI93" s="30">
        <f t="shared" si="337"/>
        <v>0</v>
      </c>
    </row>
    <row r="94" spans="1:103" x14ac:dyDescent="0.25">
      <c r="A94" s="48">
        <v>0.6</v>
      </c>
      <c r="B94" s="15">
        <f>CG$1</f>
        <v>35789</v>
      </c>
      <c r="C94" s="30">
        <f>CC$42</f>
        <v>0.95747579981061237</v>
      </c>
      <c r="D94" s="30">
        <f>CD$42</f>
        <v>0.85062530748101151</v>
      </c>
      <c r="E94" s="30">
        <f>CE$42</f>
        <v>0.41698534841894208</v>
      </c>
      <c r="F94" s="30">
        <f>CF$42</f>
        <v>0</v>
      </c>
      <c r="G94" s="30">
        <f>CG$42</f>
        <v>0.26194111397072362</v>
      </c>
      <c r="H94" s="30">
        <f t="shared" ref="H94:I94" si="338">CH$42</f>
        <v>0</v>
      </c>
      <c r="I94" s="30">
        <f t="shared" si="338"/>
        <v>0</v>
      </c>
      <c r="K94" s="49">
        <f t="shared" si="330"/>
        <v>0.6</v>
      </c>
      <c r="L94" s="49">
        <f t="shared" si="330"/>
        <v>0</v>
      </c>
      <c r="M94" s="49">
        <f t="shared" si="330"/>
        <v>0</v>
      </c>
      <c r="N94" s="49">
        <f t="shared" si="330"/>
        <v>0</v>
      </c>
      <c r="O94" s="49">
        <f t="shared" si="330"/>
        <v>0.6</v>
      </c>
      <c r="P94" s="49">
        <f t="shared" si="330"/>
        <v>0</v>
      </c>
      <c r="Q94" s="49">
        <f t="shared" si="330"/>
        <v>0</v>
      </c>
      <c r="S94" s="32">
        <f t="shared" si="331"/>
        <v>0.89106610871059044</v>
      </c>
      <c r="T94" s="32">
        <f t="shared" si="331"/>
        <v>1.0647763013953429</v>
      </c>
      <c r="U94" s="32">
        <f t="shared" si="331"/>
        <v>1.0379079163805041</v>
      </c>
      <c r="V94" s="32">
        <f t="shared" si="331"/>
        <v>0</v>
      </c>
      <c r="W94" s="32">
        <f t="shared" si="331"/>
        <v>0.64824403208038683</v>
      </c>
      <c r="X94" s="32">
        <f t="shared" si="332"/>
        <v>0</v>
      </c>
      <c r="Y94" s="32">
        <f t="shared" si="332"/>
        <v>0</v>
      </c>
      <c r="AA94" s="6"/>
      <c r="AB94" s="15">
        <f>B94</f>
        <v>35789</v>
      </c>
      <c r="AC94" s="30">
        <f>CC$43</f>
        <v>0.34207111330207751</v>
      </c>
      <c r="AD94" s="30">
        <f>CD$43</f>
        <v>6.3381929044215898E-2</v>
      </c>
      <c r="AE94" s="30">
        <f>CE$43</f>
        <v>5.0667764667242293E-2</v>
      </c>
      <c r="AF94" s="30">
        <f>CF$43</f>
        <v>0</v>
      </c>
      <c r="AG94" s="30">
        <f>CG$43</f>
        <v>0.20690767469936192</v>
      </c>
      <c r="AH94" s="30">
        <f t="shared" ref="AH94:AI94" si="339">CH$43</f>
        <v>0</v>
      </c>
      <c r="AI94" s="30">
        <f t="shared" si="339"/>
        <v>0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0.90162079622654823</v>
      </c>
      <c r="D96" s="30">
        <f>AVERAGE(D91:D95)</f>
        <v>0.76745631227292366</v>
      </c>
      <c r="E96" s="30">
        <f>AVERAGE(E91:E95)</f>
        <v>0.34564861068099395</v>
      </c>
      <c r="F96" s="30">
        <f>AVERAGE(F91:F95)</f>
        <v>0</v>
      </c>
      <c r="G96" s="30">
        <f>AVERAGE(G91:G95)</f>
        <v>0.33241416578619787</v>
      </c>
      <c r="H96" s="30">
        <f t="shared" ref="H96:I96" si="340">AVERAGE(H91:H95)</f>
        <v>0</v>
      </c>
      <c r="I96" s="30">
        <f t="shared" si="340"/>
        <v>0</v>
      </c>
      <c r="J96" s="9" t="s">
        <v>11</v>
      </c>
      <c r="K96" s="49">
        <f>SUM(K90:K95)</f>
        <v>2.4</v>
      </c>
      <c r="L96" s="49">
        <f>SUM(L90:L95)</f>
        <v>1.8</v>
      </c>
      <c r="M96" s="49">
        <f>SUM(M90:M95)</f>
        <v>1.8</v>
      </c>
      <c r="N96" s="49">
        <f>SUM(N90:N95)</f>
        <v>0</v>
      </c>
      <c r="O96" s="49">
        <f>SUM(O90:O95)</f>
        <v>2.4</v>
      </c>
      <c r="P96" s="49">
        <f t="shared" ref="P96:Q96" si="341">SUM(P90:P95)</f>
        <v>0</v>
      </c>
      <c r="Q96" s="49">
        <f t="shared" si="341"/>
        <v>0</v>
      </c>
      <c r="AA96" s="6"/>
      <c r="AB96" s="2" t="s">
        <v>25</v>
      </c>
      <c r="AC96" s="30">
        <f>AVERAGE(AC91:AC95)</f>
        <v>0.3333613541278887</v>
      </c>
      <c r="AD96" s="30">
        <f>AVERAGE(AD91:AD95)</f>
        <v>7.9346897398484759E-2</v>
      </c>
      <c r="AE96" s="30">
        <f>AVERAGE(AE91:AE95)</f>
        <v>4.9223189484887152E-2</v>
      </c>
      <c r="AF96" s="30">
        <f>AVERAGE(AF91:AF95)</f>
        <v>0</v>
      </c>
      <c r="AG96" s="30">
        <f>AVERAGE(AG91:AG95)</f>
        <v>0.16743020545010584</v>
      </c>
      <c r="AH96" s="30">
        <f t="shared" ref="AH96:AI96" si="342">AVERAGE(AH91:AH95)</f>
        <v>0</v>
      </c>
      <c r="AI96" s="30">
        <f t="shared" si="342"/>
        <v>0</v>
      </c>
    </row>
    <row r="97" spans="1:35" ht="15.75" thickBot="1" x14ac:dyDescent="0.3">
      <c r="B97" s="50" t="s">
        <v>26</v>
      </c>
      <c r="C97" s="51">
        <f>IF(K96=0,0,SUMPRODUCT(C91:C95,K91:K95)/K96)</f>
        <v>0.92858073389710749</v>
      </c>
      <c r="D97" s="51">
        <f>IF(L96=0,0,SUMPRODUCT(D91:D95,L91:L95)/L96)</f>
        <v>0.77619341884177318</v>
      </c>
      <c r="E97" s="51">
        <f>IF(M96=0,0,SUMPRODUCT(E91:E95,M91:M95)/M96)</f>
        <v>0.35609148080081804</v>
      </c>
      <c r="F97" s="51">
        <f>IF(N96=0,0,SUMPRODUCT(F91:F95,N91:N95)/N96)</f>
        <v>0</v>
      </c>
      <c r="G97" s="51">
        <f>IF(O96=0,0,SUMPRODUCT(G91:G95,O91:O95)/O96)</f>
        <v>0.28831807503675055</v>
      </c>
      <c r="H97" s="51">
        <f t="shared" ref="H97:I97" si="343">IF(P96=0,0,SUMPRODUCT(H91:H95,P91:P95)/P96)</f>
        <v>0</v>
      </c>
      <c r="I97" s="65">
        <f t="shared" si="343"/>
        <v>0</v>
      </c>
      <c r="AA97" s="6"/>
    </row>
    <row r="98" spans="1:35" x14ac:dyDescent="0.25">
      <c r="B98" s="2" t="s">
        <v>20</v>
      </c>
      <c r="C98" s="30">
        <f>STDEV(C91:C94)</f>
        <v>6.2683344185190309E-2</v>
      </c>
      <c r="D98" s="30">
        <f>STDEV(D91:D94)</f>
        <v>7.8109359777352769E-2</v>
      </c>
      <c r="E98" s="30">
        <f>STDEV(E91:E94)</f>
        <v>6.8731278191538139E-2</v>
      </c>
      <c r="F98" s="30">
        <f>STDEV(F91:F94)</f>
        <v>0</v>
      </c>
      <c r="G98" s="30">
        <f>STDEV(G91:G94)</f>
        <v>0.10871376877826018</v>
      </c>
      <c r="H98" s="30">
        <f t="shared" ref="H98:I98" si="344">STDEV(H91:H94)</f>
        <v>0</v>
      </c>
      <c r="I98" s="30">
        <f t="shared" si="344"/>
        <v>0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Mon</v>
      </c>
      <c r="D100" s="13" t="str">
        <f t="shared" ref="D100:I100" si="345">D$10</f>
        <v>Tue</v>
      </c>
      <c r="E100" s="13" t="str">
        <f t="shared" si="345"/>
        <v>Wed</v>
      </c>
      <c r="F100" s="13" t="str">
        <f t="shared" si="345"/>
        <v>Thu</v>
      </c>
      <c r="G100" s="13" t="str">
        <f t="shared" si="345"/>
        <v>Fri</v>
      </c>
      <c r="H100" s="13" t="str">
        <f t="shared" si="345"/>
        <v>Sat</v>
      </c>
      <c r="I100" s="13" t="str">
        <f t="shared" si="345"/>
        <v>Sun</v>
      </c>
      <c r="K100" s="13" t="str">
        <f t="shared" ref="K100:Q100" si="346">C$10</f>
        <v>Mon</v>
      </c>
      <c r="L100" s="13" t="str">
        <f t="shared" si="346"/>
        <v>Tue</v>
      </c>
      <c r="M100" s="13" t="str">
        <f t="shared" si="346"/>
        <v>Wed</v>
      </c>
      <c r="N100" s="13" t="str">
        <f t="shared" si="346"/>
        <v>Thu</v>
      </c>
      <c r="O100" s="13" t="str">
        <f t="shared" si="346"/>
        <v>Fri</v>
      </c>
      <c r="P100" s="13" t="str">
        <f t="shared" si="346"/>
        <v>Sat</v>
      </c>
      <c r="Q100" s="13" t="str">
        <f t="shared" si="346"/>
        <v>Sun</v>
      </c>
      <c r="S100" s="13" t="str">
        <f>C$10</f>
        <v>Mon</v>
      </c>
      <c r="T100" s="13" t="str">
        <f t="shared" ref="T100:Y100" si="347">D$10</f>
        <v>Tue</v>
      </c>
      <c r="U100" s="13" t="str">
        <f t="shared" si="347"/>
        <v>Wed</v>
      </c>
      <c r="V100" s="13" t="str">
        <f t="shared" si="347"/>
        <v>Thu</v>
      </c>
      <c r="W100" s="13" t="str">
        <f t="shared" si="347"/>
        <v>Fri</v>
      </c>
      <c r="X100" s="13" t="str">
        <f t="shared" si="347"/>
        <v>Sat</v>
      </c>
      <c r="Y100" s="13" t="str">
        <f t="shared" si="347"/>
        <v>Sun</v>
      </c>
      <c r="AB100" s="15" t="str">
        <f>B100</f>
        <v>Holiday</v>
      </c>
      <c r="AC100" s="30">
        <f t="shared" ref="AC100:AI100" si="348">C$63</f>
        <v>0.43998957292267005</v>
      </c>
      <c r="AD100" s="30">
        <f t="shared" si="348"/>
        <v>0.14184217108466726</v>
      </c>
      <c r="AE100" s="30">
        <f t="shared" si="348"/>
        <v>0.17887105865680372</v>
      </c>
      <c r="AF100" s="30">
        <f t="shared" si="348"/>
        <v>0.41593493241084945</v>
      </c>
      <c r="AG100" s="30">
        <f t="shared" si="348"/>
        <v>0.92806627782412676</v>
      </c>
      <c r="AH100" s="30">
        <f t="shared" si="348"/>
        <v>0</v>
      </c>
      <c r="AI100" s="30">
        <f t="shared" si="348"/>
        <v>0</v>
      </c>
    </row>
    <row r="101" spans="1:35" x14ac:dyDescent="0.25">
      <c r="A101" s="48">
        <f>A$91</f>
        <v>1</v>
      </c>
      <c r="B101" s="15">
        <f>G$1</f>
        <v>41998</v>
      </c>
      <c r="C101" s="30">
        <f t="shared" ref="C101:I101" si="349">C$62</f>
        <v>1.1926718933437908</v>
      </c>
      <c r="D101" s="30">
        <f t="shared" si="349"/>
        <v>1.2069996482660801</v>
      </c>
      <c r="E101" s="30">
        <f t="shared" si="349"/>
        <v>1.2936257145289929</v>
      </c>
      <c r="F101" s="30">
        <f t="shared" si="349"/>
        <v>1.174923671295544</v>
      </c>
      <c r="G101" s="30">
        <f t="shared" si="349"/>
        <v>2.7999862877961021</v>
      </c>
      <c r="H101" s="30">
        <f t="shared" si="349"/>
        <v>0</v>
      </c>
      <c r="I101" s="30">
        <f t="shared" si="349"/>
        <v>0</v>
      </c>
      <c r="K101" s="49">
        <f t="shared" ref="K101:Q104" si="350">IF(C101=0,0,IF((ABS(C101-C$106)/C$108)&gt;$Q$88,0,$A101))</f>
        <v>1</v>
      </c>
      <c r="L101" s="49">
        <f t="shared" si="350"/>
        <v>0</v>
      </c>
      <c r="M101" s="49">
        <f t="shared" si="350"/>
        <v>0</v>
      </c>
      <c r="N101" s="49">
        <f t="shared" si="350"/>
        <v>0</v>
      </c>
      <c r="O101" s="49">
        <f t="shared" si="350"/>
        <v>0</v>
      </c>
      <c r="P101" s="49">
        <f t="shared" si="350"/>
        <v>0</v>
      </c>
      <c r="Q101" s="49">
        <f t="shared" si="350"/>
        <v>0</v>
      </c>
      <c r="S101" s="32">
        <f t="shared" ref="S101:Y104" si="351">IF(C$108=0,0,ABS(C101-C$106)/C$108)</f>
        <v>0.7941957131294185</v>
      </c>
      <c r="T101" s="32">
        <f t="shared" si="351"/>
        <v>1.3386310360868319</v>
      </c>
      <c r="U101" s="32">
        <f t="shared" si="351"/>
        <v>1.4666673366533873</v>
      </c>
      <c r="V101" s="32">
        <f t="shared" si="351"/>
        <v>1.4783689528303952</v>
      </c>
      <c r="W101" s="32">
        <f t="shared" si="351"/>
        <v>1.4432856060893393</v>
      </c>
      <c r="X101" s="32">
        <f t="shared" si="351"/>
        <v>0</v>
      </c>
      <c r="Y101" s="32">
        <f t="shared" si="351"/>
        <v>0</v>
      </c>
      <c r="AB101" s="15">
        <f>B101</f>
        <v>41998</v>
      </c>
      <c r="AC101" s="30">
        <f t="shared" ref="AC101:AI101" si="352">AC$63</f>
        <v>0.32988606757248934</v>
      </c>
      <c r="AD101" s="30">
        <f t="shared" si="352"/>
        <v>0.16823049918176511</v>
      </c>
      <c r="AE101" s="30">
        <f t="shared" si="352"/>
        <v>0.1213568845926796</v>
      </c>
      <c r="AF101" s="30">
        <f t="shared" si="352"/>
        <v>0.36470346559761441</v>
      </c>
      <c r="AG101" s="30">
        <f t="shared" si="352"/>
        <v>0.56894864200414963</v>
      </c>
      <c r="AH101" s="30">
        <f t="shared" si="352"/>
        <v>0</v>
      </c>
      <c r="AI101" s="30">
        <f t="shared" si="352"/>
        <v>0</v>
      </c>
    </row>
    <row r="102" spans="1:35" x14ac:dyDescent="0.25">
      <c r="A102" s="48">
        <f>A$92</f>
        <v>1</v>
      </c>
      <c r="B102" s="15">
        <f>AG$1</f>
        <v>39807</v>
      </c>
      <c r="C102" s="30">
        <f t="shared" ref="C102:I102" si="353">AC$62</f>
        <v>0.8046981576283011</v>
      </c>
      <c r="D102" s="30">
        <f t="shared" si="353"/>
        <v>1.1231880046086977</v>
      </c>
      <c r="E102" s="30">
        <f t="shared" si="353"/>
        <v>0.97111721067598133</v>
      </c>
      <c r="F102" s="30">
        <f t="shared" si="353"/>
        <v>0.97884041324961402</v>
      </c>
      <c r="G102" s="30">
        <f t="shared" si="353"/>
        <v>1.6375486338529173</v>
      </c>
      <c r="H102" s="30">
        <f t="shared" si="353"/>
        <v>0</v>
      </c>
      <c r="I102" s="30">
        <f t="shared" si="353"/>
        <v>0</v>
      </c>
      <c r="K102" s="49">
        <f t="shared" si="350"/>
        <v>0</v>
      </c>
      <c r="L102" s="49">
        <f t="shared" si="350"/>
        <v>1</v>
      </c>
      <c r="M102" s="49">
        <f t="shared" si="350"/>
        <v>1</v>
      </c>
      <c r="N102" s="49">
        <f t="shared" si="350"/>
        <v>1</v>
      </c>
      <c r="O102" s="49">
        <f t="shared" si="350"/>
        <v>1</v>
      </c>
      <c r="P102" s="49">
        <f t="shared" si="350"/>
        <v>0</v>
      </c>
      <c r="Q102" s="49">
        <f t="shared" si="350"/>
        <v>0</v>
      </c>
      <c r="S102" s="32">
        <f t="shared" si="351"/>
        <v>1.4599654905155504</v>
      </c>
      <c r="T102" s="32">
        <f t="shared" si="351"/>
        <v>0.18651602568590489</v>
      </c>
      <c r="U102" s="32">
        <f t="shared" si="351"/>
        <v>0.32902893353363427</v>
      </c>
      <c r="V102" s="32">
        <f t="shared" si="351"/>
        <v>0.29666436788471917</v>
      </c>
      <c r="W102" s="32">
        <f t="shared" si="351"/>
        <v>0.14615978650512793</v>
      </c>
      <c r="X102" s="32">
        <f t="shared" si="351"/>
        <v>0</v>
      </c>
      <c r="Y102" s="32">
        <f t="shared" si="351"/>
        <v>0</v>
      </c>
      <c r="AB102" s="15">
        <f>B102</f>
        <v>39807</v>
      </c>
      <c r="AC102" s="30">
        <f t="shared" ref="AC102:AI102" si="354">BC$63</f>
        <v>0.38926742688978982</v>
      </c>
      <c r="AD102" s="30">
        <f t="shared" si="354"/>
        <v>8.3169963766822577E-2</v>
      </c>
      <c r="AE102" s="30">
        <f t="shared" si="354"/>
        <v>0.18454886473272963</v>
      </c>
      <c r="AF102" s="30">
        <f t="shared" si="354"/>
        <v>0.34826746776427642</v>
      </c>
      <c r="AG102" s="30">
        <f t="shared" si="354"/>
        <v>0.82378234085573987</v>
      </c>
      <c r="AH102" s="30">
        <f t="shared" si="354"/>
        <v>0</v>
      </c>
      <c r="AI102" s="30">
        <f t="shared" si="354"/>
        <v>0</v>
      </c>
    </row>
    <row r="103" spans="1:35" x14ac:dyDescent="0.25">
      <c r="A103" s="48">
        <f>A$93</f>
        <v>0.8</v>
      </c>
      <c r="B103" s="15">
        <f>BG$1</f>
        <v>37980</v>
      </c>
      <c r="C103" s="30">
        <f t="shared" ref="C103:I103" si="355">BC$62</f>
        <v>1.1287300634639561</v>
      </c>
      <c r="D103" s="30">
        <f t="shared" si="355"/>
        <v>1.0489398640677283</v>
      </c>
      <c r="E103" s="30">
        <f t="shared" si="355"/>
        <v>0.88921446126155679</v>
      </c>
      <c r="F103" s="30">
        <f t="shared" si="355"/>
        <v>0.93322436313681745</v>
      </c>
      <c r="G103" s="30">
        <f t="shared" si="355"/>
        <v>1.1496151753715023</v>
      </c>
      <c r="H103" s="30">
        <f t="shared" si="355"/>
        <v>0</v>
      </c>
      <c r="I103" s="30">
        <f t="shared" si="355"/>
        <v>0</v>
      </c>
      <c r="K103" s="49">
        <f t="shared" si="350"/>
        <v>0.8</v>
      </c>
      <c r="L103" s="49">
        <f t="shared" si="350"/>
        <v>0.8</v>
      </c>
      <c r="M103" s="49">
        <f t="shared" si="350"/>
        <v>0.8</v>
      </c>
      <c r="N103" s="49">
        <f t="shared" si="350"/>
        <v>0.8</v>
      </c>
      <c r="O103" s="49">
        <f t="shared" si="350"/>
        <v>0.8</v>
      </c>
      <c r="P103" s="49">
        <f t="shared" si="350"/>
        <v>0</v>
      </c>
      <c r="Q103" s="49">
        <f t="shared" si="350"/>
        <v>0</v>
      </c>
      <c r="S103" s="32">
        <f t="shared" si="351"/>
        <v>0.42268811110223464</v>
      </c>
      <c r="T103" s="32">
        <f t="shared" si="351"/>
        <v>0.83413448871399531</v>
      </c>
      <c r="U103" s="32">
        <f t="shared" si="351"/>
        <v>0.78505554952815415</v>
      </c>
      <c r="V103" s="32">
        <f t="shared" si="351"/>
        <v>0.70960124845541117</v>
      </c>
      <c r="W103" s="32">
        <f t="shared" si="351"/>
        <v>0.81332983630968647</v>
      </c>
      <c r="X103" s="32">
        <f t="shared" si="351"/>
        <v>0</v>
      </c>
      <c r="Y103" s="32">
        <f t="shared" si="351"/>
        <v>0</v>
      </c>
      <c r="AB103" s="15">
        <f>B103</f>
        <v>37980</v>
      </c>
      <c r="AC103" s="30">
        <f t="shared" ref="AC103:AI103" si="356">CC$63</f>
        <v>0.38784165228099443</v>
      </c>
      <c r="AD103" s="30">
        <f t="shared" si="356"/>
        <v>7.8302789268116041E-2</v>
      </c>
      <c r="AE103" s="30">
        <f t="shared" si="356"/>
        <v>0.12741257330601186</v>
      </c>
      <c r="AF103" s="30">
        <f t="shared" si="356"/>
        <v>0.34875421347721453</v>
      </c>
      <c r="AG103" s="30">
        <f t="shared" si="356"/>
        <v>1.0598832571157208</v>
      </c>
      <c r="AH103" s="30">
        <f t="shared" si="356"/>
        <v>0</v>
      </c>
      <c r="AI103" s="30">
        <f t="shared" si="356"/>
        <v>0</v>
      </c>
    </row>
    <row r="104" spans="1:35" x14ac:dyDescent="0.25">
      <c r="A104" s="48">
        <f>A$94</f>
        <v>0.6</v>
      </c>
      <c r="B104" s="15">
        <f>CG$1</f>
        <v>35789</v>
      </c>
      <c r="C104" s="30">
        <f t="shared" ref="C104:I104" si="357">CC$62</f>
        <v>1.0978171974089146</v>
      </c>
      <c r="D104" s="30">
        <f t="shared" si="357"/>
        <v>1.059351396671826</v>
      </c>
      <c r="E104" s="30">
        <f t="shared" si="357"/>
        <v>0.96688690756521289</v>
      </c>
      <c r="F104" s="30">
        <f t="shared" si="357"/>
        <v>0.95946013224253157</v>
      </c>
      <c r="G104" s="30">
        <f t="shared" si="357"/>
        <v>1.3906190883098228</v>
      </c>
      <c r="H104" s="30">
        <f t="shared" si="357"/>
        <v>0</v>
      </c>
      <c r="I104" s="30">
        <f t="shared" si="357"/>
        <v>0</v>
      </c>
      <c r="K104" s="49">
        <f t="shared" si="350"/>
        <v>0.6</v>
      </c>
      <c r="L104" s="49">
        <f t="shared" si="350"/>
        <v>0.6</v>
      </c>
      <c r="M104" s="49">
        <f t="shared" si="350"/>
        <v>0.6</v>
      </c>
      <c r="N104" s="49">
        <f t="shared" si="350"/>
        <v>0.6</v>
      </c>
      <c r="O104" s="49">
        <f t="shared" si="350"/>
        <v>0.6</v>
      </c>
      <c r="P104" s="49">
        <f t="shared" si="350"/>
        <v>0</v>
      </c>
      <c r="Q104" s="49">
        <f t="shared" si="350"/>
        <v>0</v>
      </c>
      <c r="S104" s="32">
        <f t="shared" si="351"/>
        <v>0.24308166628389788</v>
      </c>
      <c r="T104" s="32">
        <f t="shared" si="351"/>
        <v>0.69101257305874753</v>
      </c>
      <c r="U104" s="32">
        <f t="shared" si="351"/>
        <v>0.35258285359159836</v>
      </c>
      <c r="V104" s="32">
        <f t="shared" si="351"/>
        <v>0.47210333649026787</v>
      </c>
      <c r="W104" s="32">
        <f t="shared" si="351"/>
        <v>0.48379598327452467</v>
      </c>
      <c r="X104" s="32">
        <f t="shared" si="351"/>
        <v>0</v>
      </c>
      <c r="Y104" s="32">
        <f t="shared" si="351"/>
        <v>0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0.38674617991648591</v>
      </c>
      <c r="AD105" s="30">
        <f>AVERAGE(AD100:AD104)</f>
        <v>0.11788635582534274</v>
      </c>
      <c r="AE105" s="30">
        <f>AVERAGE(AE100:AE104)</f>
        <v>0.15304734532205622</v>
      </c>
      <c r="AF105" s="30">
        <f>AVERAGE(AF100:AF104)</f>
        <v>0.3694150198124887</v>
      </c>
      <c r="AG105" s="30">
        <f>AVERAGE(AG100:AG104)</f>
        <v>0.8451701294499343</v>
      </c>
      <c r="AH105" s="30">
        <f t="shared" ref="AH105:AI105" si="358">AVERAGE(AH100:AH104)</f>
        <v>0</v>
      </c>
      <c r="AI105" s="30">
        <f t="shared" si="358"/>
        <v>0</v>
      </c>
    </row>
    <row r="106" spans="1:35" ht="15.75" thickBot="1" x14ac:dyDescent="0.3">
      <c r="B106" s="2" t="s">
        <v>25</v>
      </c>
      <c r="C106" s="30">
        <f>AVERAGE(C101:C105)</f>
        <v>1.0559793279612406</v>
      </c>
      <c r="D106" s="30">
        <f>AVERAGE(D101:D105)</f>
        <v>1.1096197284035831</v>
      </c>
      <c r="E106" s="30">
        <f>AVERAGE(E101:E105)</f>
        <v>1.0302110735079359</v>
      </c>
      <c r="F106" s="30">
        <f>AVERAGE(F101:F105)</f>
        <v>1.0116121449811268</v>
      </c>
      <c r="G106" s="30">
        <f>AVERAGE(G101:G105)</f>
        <v>1.7444422963325861</v>
      </c>
      <c r="H106" s="30">
        <f t="shared" ref="H106:I106" si="359">AVERAGE(H101:H105)</f>
        <v>0</v>
      </c>
      <c r="I106" s="30">
        <f t="shared" si="359"/>
        <v>0</v>
      </c>
      <c r="J106" s="9" t="s">
        <v>11</v>
      </c>
      <c r="K106" s="49">
        <f>SUM(K100:K105)</f>
        <v>2.4</v>
      </c>
      <c r="L106" s="49">
        <f>SUM(L100:L105)</f>
        <v>2.4</v>
      </c>
      <c r="M106" s="49">
        <f>SUM(M100:M105)</f>
        <v>2.4</v>
      </c>
      <c r="N106" s="49">
        <f>SUM(N100:N105)</f>
        <v>2.4</v>
      </c>
      <c r="O106" s="49">
        <f>SUM(O100:O105)</f>
        <v>2.4</v>
      </c>
      <c r="P106" s="49">
        <f t="shared" ref="P106:Q106" si="360">SUM(P100:P105)</f>
        <v>0</v>
      </c>
      <c r="Q106" s="49">
        <f t="shared" si="360"/>
        <v>0</v>
      </c>
    </row>
    <row r="107" spans="1:35" ht="15.75" thickBot="1" x14ac:dyDescent="0.3">
      <c r="B107" s="50" t="s">
        <v>26</v>
      </c>
      <c r="C107" s="51">
        <f>IF(K106=0,0,SUMPRODUCT(C101:C105,K101:K105)/K106)</f>
        <v>1.1476442760667935</v>
      </c>
      <c r="D107" s="51">
        <f>IF(L106=0,0,SUMPRODUCT(D101:D105,L101:L105)/L106)</f>
        <v>1.0824794724441567</v>
      </c>
      <c r="E107" s="51">
        <f>IF(M106=0,0,SUMPRODUCT(E101:E105,M101:M105)/M106)</f>
        <v>0.94275871842681436</v>
      </c>
      <c r="F107" s="51">
        <f>IF(N106=0,0,SUMPRODUCT(F101:F105,N101:N105)/N106)</f>
        <v>0.9587899929602447</v>
      </c>
      <c r="G107" s="51">
        <f>IF(O106=0,0,SUMPRODUCT(G101:G105,O101:O105)/O106)</f>
        <v>1.4131717613066721</v>
      </c>
      <c r="H107" s="51">
        <f t="shared" ref="H107:I107" si="361">IF(P106=0,0,SUMPRODUCT(H101:H105,P101:P105)/P106)</f>
        <v>0</v>
      </c>
      <c r="I107" s="65">
        <f t="shared" si="361"/>
        <v>0</v>
      </c>
    </row>
    <row r="108" spans="1:35" x14ac:dyDescent="0.25">
      <c r="B108" s="2" t="s">
        <v>20</v>
      </c>
      <c r="C108" s="30">
        <f>STDEV(C101:C104)</f>
        <v>0.17211445884532917</v>
      </c>
      <c r="D108" s="30">
        <f>STDEV(D101:D104)</f>
        <v>7.2745900279709549E-2</v>
      </c>
      <c r="E108" s="30">
        <f>STDEV(E101:E104)</f>
        <v>0.17960080956197694</v>
      </c>
      <c r="F108" s="30">
        <f>STDEV(F101:F104)</f>
        <v>0.11046736743338044</v>
      </c>
      <c r="G108" s="30">
        <f>STDEV(G101:G104)</f>
        <v>0.73134796537157309</v>
      </c>
      <c r="H108" s="30">
        <f t="shared" ref="H108:I108" si="362">STDEV(H101:H104)</f>
        <v>0</v>
      </c>
      <c r="I108" s="30">
        <f t="shared" si="362"/>
        <v>0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Mon</v>
      </c>
      <c r="D110" s="13" t="str">
        <f t="shared" ref="D110:I110" si="363">D$10</f>
        <v>Tue</v>
      </c>
      <c r="E110" s="13" t="str">
        <f t="shared" si="363"/>
        <v>Wed</v>
      </c>
      <c r="F110" s="13" t="str">
        <f t="shared" si="363"/>
        <v>Thu</v>
      </c>
      <c r="G110" s="13" t="str">
        <f t="shared" si="363"/>
        <v>Fri</v>
      </c>
      <c r="H110" s="13" t="str">
        <f t="shared" si="363"/>
        <v>Sat</v>
      </c>
      <c r="I110" s="13" t="str">
        <f t="shared" si="363"/>
        <v>Sun</v>
      </c>
      <c r="K110" s="13" t="str">
        <f t="shared" ref="K110:Q110" si="364">C$10</f>
        <v>Mon</v>
      </c>
      <c r="L110" s="13" t="str">
        <f t="shared" si="364"/>
        <v>Tue</v>
      </c>
      <c r="M110" s="13" t="str">
        <f t="shared" si="364"/>
        <v>Wed</v>
      </c>
      <c r="N110" s="13" t="str">
        <f t="shared" si="364"/>
        <v>Thu</v>
      </c>
      <c r="O110" s="13" t="str">
        <f t="shared" si="364"/>
        <v>Fri</v>
      </c>
      <c r="P110" s="13" t="str">
        <f t="shared" si="364"/>
        <v>Sat</v>
      </c>
      <c r="Q110" s="13" t="str">
        <f t="shared" si="364"/>
        <v>Sun</v>
      </c>
      <c r="S110" s="13" t="str">
        <f>C$10</f>
        <v>Mon</v>
      </c>
      <c r="T110" s="13" t="str">
        <f t="shared" ref="T110:Y110" si="365">D$10</f>
        <v>Tue</v>
      </c>
      <c r="U110" s="13" t="str">
        <f t="shared" si="365"/>
        <v>Wed</v>
      </c>
      <c r="V110" s="13" t="str">
        <f t="shared" si="365"/>
        <v>Thu</v>
      </c>
      <c r="W110" s="13" t="str">
        <f t="shared" si="365"/>
        <v>Fri</v>
      </c>
      <c r="X110" s="13" t="str">
        <f t="shared" si="365"/>
        <v>Sat</v>
      </c>
      <c r="Y110" s="13" t="str">
        <f t="shared" si="365"/>
        <v>Sun</v>
      </c>
    </row>
    <row r="111" spans="1:35" x14ac:dyDescent="0.25">
      <c r="A111" s="48">
        <f>A$91</f>
        <v>1</v>
      </c>
      <c r="B111" s="15">
        <f>G$1</f>
        <v>41998</v>
      </c>
      <c r="C111" s="30">
        <f t="shared" ref="C111:I111" si="366">C$82</f>
        <v>0.63436858392358775</v>
      </c>
      <c r="D111" s="30">
        <f t="shared" si="366"/>
        <v>0.59757583787777724</v>
      </c>
      <c r="E111" s="30">
        <f t="shared" si="366"/>
        <v>0.74389073863312605</v>
      </c>
      <c r="F111" s="30">
        <f t="shared" si="366"/>
        <v>0</v>
      </c>
      <c r="G111" s="30">
        <f t="shared" si="366"/>
        <v>0.73650431136058536</v>
      </c>
      <c r="H111" s="30">
        <f t="shared" si="366"/>
        <v>0</v>
      </c>
      <c r="I111" s="30">
        <f t="shared" si="366"/>
        <v>0</v>
      </c>
      <c r="K111" s="49">
        <f t="shared" ref="K111:Q114" si="367">IF(C111=0,0,IF((ABS(C111-C$116)/C$118)&gt;$Q$88,0,$A111))</f>
        <v>1</v>
      </c>
      <c r="L111" s="49">
        <f t="shared" si="367"/>
        <v>1</v>
      </c>
      <c r="M111" s="49">
        <f t="shared" si="367"/>
        <v>1</v>
      </c>
      <c r="N111" s="49">
        <f t="shared" si="367"/>
        <v>0</v>
      </c>
      <c r="O111" s="49">
        <f t="shared" si="367"/>
        <v>1</v>
      </c>
      <c r="P111" s="49">
        <f t="shared" si="367"/>
        <v>0</v>
      </c>
      <c r="Q111" s="49">
        <f t="shared" si="367"/>
        <v>0</v>
      </c>
      <c r="S111" s="32">
        <f t="shared" ref="S111:Y114" si="368">IF(C$118=0,0,ABS(C111-C$116)/C$118)</f>
        <v>0.56667562782078307</v>
      </c>
      <c r="T111" s="32">
        <f t="shared" si="368"/>
        <v>0.8844298213449997</v>
      </c>
      <c r="U111" s="32">
        <f t="shared" si="368"/>
        <v>0.27212715993874814</v>
      </c>
      <c r="V111" s="32">
        <f t="shared" si="368"/>
        <v>0</v>
      </c>
      <c r="W111" s="32">
        <f t="shared" si="368"/>
        <v>0.39711456836138026</v>
      </c>
      <c r="X111" s="32">
        <f t="shared" si="368"/>
        <v>0</v>
      </c>
      <c r="Y111" s="32">
        <f t="shared" si="368"/>
        <v>0</v>
      </c>
      <c r="AB111" s="15">
        <f>B111</f>
        <v>41998</v>
      </c>
      <c r="AC111" s="30">
        <f t="shared" ref="AC111:AI111" si="369">C$83</f>
        <v>0.24050077866878858</v>
      </c>
      <c r="AD111" s="30">
        <f t="shared" si="369"/>
        <v>7.0224920408293548E-2</v>
      </c>
      <c r="AE111" s="30">
        <f t="shared" si="369"/>
        <v>0.10630561381681072</v>
      </c>
      <c r="AF111" s="30">
        <f t="shared" si="369"/>
        <v>0</v>
      </c>
      <c r="AG111" s="30">
        <f t="shared" si="369"/>
        <v>0.24411720079666879</v>
      </c>
      <c r="AH111" s="30">
        <f t="shared" si="369"/>
        <v>0</v>
      </c>
      <c r="AI111" s="30">
        <f t="shared" si="369"/>
        <v>0</v>
      </c>
    </row>
    <row r="112" spans="1:35" x14ac:dyDescent="0.25">
      <c r="A112" s="48">
        <f>A$92</f>
        <v>1</v>
      </c>
      <c r="B112" s="15">
        <f>AG$1</f>
        <v>39807</v>
      </c>
      <c r="C112" s="30">
        <f t="shared" ref="C112:I112" si="370">AC$82</f>
        <v>0.57359770085432238</v>
      </c>
      <c r="D112" s="30">
        <f t="shared" si="370"/>
        <v>0.636668221412244</v>
      </c>
      <c r="E112" s="30">
        <f t="shared" si="370"/>
        <v>0.78226682823212623</v>
      </c>
      <c r="F112" s="30">
        <f t="shared" si="370"/>
        <v>0</v>
      </c>
      <c r="G112" s="30">
        <f t="shared" si="370"/>
        <v>0.68763898851185323</v>
      </c>
      <c r="H112" s="30">
        <f t="shared" si="370"/>
        <v>0</v>
      </c>
      <c r="I112" s="30">
        <f t="shared" si="370"/>
        <v>0</v>
      </c>
      <c r="K112" s="49">
        <f t="shared" si="367"/>
        <v>0</v>
      </c>
      <c r="L112" s="49">
        <f t="shared" si="367"/>
        <v>1</v>
      </c>
      <c r="M112" s="49">
        <f t="shared" si="367"/>
        <v>1</v>
      </c>
      <c r="N112" s="49">
        <f t="shared" si="367"/>
        <v>0</v>
      </c>
      <c r="O112" s="49">
        <f t="shared" si="367"/>
        <v>1</v>
      </c>
      <c r="P112" s="49">
        <f t="shared" si="367"/>
        <v>0</v>
      </c>
      <c r="Q112" s="49">
        <f t="shared" si="367"/>
        <v>0</v>
      </c>
      <c r="S112" s="32">
        <f t="shared" si="368"/>
        <v>1.1167638873492285</v>
      </c>
      <c r="T112" s="32">
        <f t="shared" si="368"/>
        <v>0.49915159854026625</v>
      </c>
      <c r="U112" s="32">
        <f t="shared" si="368"/>
        <v>0.93603958249626151</v>
      </c>
      <c r="V112" s="32">
        <f t="shared" si="368"/>
        <v>0</v>
      </c>
      <c r="W112" s="32">
        <f t="shared" si="368"/>
        <v>0.28252104534058525</v>
      </c>
      <c r="X112" s="32">
        <f t="shared" si="368"/>
        <v>0</v>
      </c>
      <c r="Y112" s="32">
        <f t="shared" si="368"/>
        <v>0</v>
      </c>
      <c r="AB112" s="15">
        <f>B112</f>
        <v>39807</v>
      </c>
      <c r="AC112" s="30">
        <f t="shared" ref="AC112:AI112" si="371">AC$83</f>
        <v>0.22726669324706028</v>
      </c>
      <c r="AD112" s="30">
        <f t="shared" si="371"/>
        <v>9.6877721395815547E-2</v>
      </c>
      <c r="AE112" s="30">
        <f t="shared" si="371"/>
        <v>9.1526761854673511E-2</v>
      </c>
      <c r="AF112" s="30">
        <f t="shared" si="371"/>
        <v>0</v>
      </c>
      <c r="AG112" s="30">
        <f t="shared" si="371"/>
        <v>0.25113457605850908</v>
      </c>
      <c r="AH112" s="30">
        <f t="shared" si="371"/>
        <v>0</v>
      </c>
      <c r="AI112" s="30">
        <f t="shared" si="371"/>
        <v>0</v>
      </c>
    </row>
    <row r="113" spans="1:35" x14ac:dyDescent="0.25">
      <c r="A113" s="48">
        <f>A$93</f>
        <v>0.8</v>
      </c>
      <c r="B113" s="15">
        <f>BG$1</f>
        <v>37980</v>
      </c>
      <c r="C113" s="30">
        <f t="shared" ref="C113:I113" si="372">BC$82</f>
        <v>0.78047894612095425</v>
      </c>
      <c r="D113" s="30">
        <f t="shared" si="372"/>
        <v>0.68535000330985285</v>
      </c>
      <c r="E113" s="30">
        <f t="shared" si="372"/>
        <v>0.64628487336155516</v>
      </c>
      <c r="F113" s="30">
        <f t="shared" si="372"/>
        <v>0</v>
      </c>
      <c r="G113" s="30">
        <f t="shared" si="372"/>
        <v>0.78823249330340739</v>
      </c>
      <c r="H113" s="30">
        <f t="shared" si="372"/>
        <v>0</v>
      </c>
      <c r="I113" s="30">
        <f t="shared" si="372"/>
        <v>0</v>
      </c>
      <c r="K113" s="49">
        <f t="shared" si="367"/>
        <v>0.8</v>
      </c>
      <c r="L113" s="49">
        <f t="shared" si="367"/>
        <v>0.8</v>
      </c>
      <c r="M113" s="49">
        <f t="shared" si="367"/>
        <v>0</v>
      </c>
      <c r="N113" s="49">
        <f t="shared" si="367"/>
        <v>0</v>
      </c>
      <c r="O113" s="49">
        <f t="shared" si="367"/>
        <v>0</v>
      </c>
      <c r="P113" s="49">
        <f t="shared" si="367"/>
        <v>0</v>
      </c>
      <c r="Q113" s="49">
        <f t="shared" si="367"/>
        <v>0</v>
      </c>
      <c r="S113" s="32">
        <f t="shared" si="368"/>
        <v>0.75589187129901714</v>
      </c>
      <c r="T113" s="32">
        <f t="shared" si="368"/>
        <v>1.9364266157689203E-2</v>
      </c>
      <c r="U113" s="32">
        <f t="shared" si="368"/>
        <v>1.4164697540615563</v>
      </c>
      <c r="V113" s="32">
        <f t="shared" si="368"/>
        <v>0</v>
      </c>
      <c r="W113" s="32">
        <f t="shared" si="368"/>
        <v>1.1165678049485392</v>
      </c>
      <c r="X113" s="32">
        <f t="shared" si="368"/>
        <v>0</v>
      </c>
      <c r="Y113" s="32">
        <f t="shared" si="368"/>
        <v>0</v>
      </c>
      <c r="AB113" s="15">
        <f>B113</f>
        <v>37980</v>
      </c>
      <c r="AC113" s="30">
        <f t="shared" ref="AC113:AI113" si="373">BC$83</f>
        <v>0.27305809359505073</v>
      </c>
      <c r="AD113" s="30">
        <f t="shared" si="373"/>
        <v>5.476696188451341E-2</v>
      </c>
      <c r="AE113" s="30">
        <f t="shared" si="373"/>
        <v>0.12212717480911819</v>
      </c>
      <c r="AF113" s="30">
        <f t="shared" si="373"/>
        <v>0</v>
      </c>
      <c r="AG113" s="30">
        <f t="shared" si="373"/>
        <v>0.57416604866639898</v>
      </c>
      <c r="AH113" s="30">
        <f t="shared" si="373"/>
        <v>0</v>
      </c>
      <c r="AI113" s="30">
        <f t="shared" si="373"/>
        <v>0</v>
      </c>
    </row>
    <row r="114" spans="1:35" x14ac:dyDescent="0.25">
      <c r="A114" s="48">
        <f>A$94</f>
        <v>0.6</v>
      </c>
      <c r="B114" s="15">
        <f>CG$1</f>
        <v>35789</v>
      </c>
      <c r="C114" s="30">
        <f t="shared" ref="C114:I114" si="374">CC$82</f>
        <v>0.79944258096034981</v>
      </c>
      <c r="D114" s="30">
        <f t="shared" si="374"/>
        <v>0.82966515756786186</v>
      </c>
      <c r="E114" s="30">
        <f t="shared" si="374"/>
        <v>0.74020151524915379</v>
      </c>
      <c r="F114" s="30">
        <f t="shared" si="374"/>
        <v>0</v>
      </c>
      <c r="G114" s="30">
        <f t="shared" si="374"/>
        <v>0.61943241907463964</v>
      </c>
      <c r="H114" s="30">
        <f t="shared" si="374"/>
        <v>0</v>
      </c>
      <c r="I114" s="30">
        <f t="shared" si="374"/>
        <v>0</v>
      </c>
      <c r="K114" s="49">
        <f t="shared" si="367"/>
        <v>0.6</v>
      </c>
      <c r="L114" s="49">
        <f t="shared" si="367"/>
        <v>0</v>
      </c>
      <c r="M114" s="49">
        <f t="shared" si="367"/>
        <v>0.6</v>
      </c>
      <c r="N114" s="49">
        <f t="shared" si="367"/>
        <v>0</v>
      </c>
      <c r="O114" s="49">
        <f t="shared" si="367"/>
        <v>0</v>
      </c>
      <c r="P114" s="49">
        <f t="shared" si="367"/>
        <v>0</v>
      </c>
      <c r="Q114" s="49">
        <f t="shared" si="367"/>
        <v>0</v>
      </c>
      <c r="S114" s="32">
        <f t="shared" si="368"/>
        <v>0.92754764387099531</v>
      </c>
      <c r="T114" s="32">
        <f t="shared" si="368"/>
        <v>1.4029456860429552</v>
      </c>
      <c r="U114" s="32">
        <f t="shared" si="368"/>
        <v>0.20830301162654846</v>
      </c>
      <c r="V114" s="32">
        <f t="shared" si="368"/>
        <v>0</v>
      </c>
      <c r="W114" s="32">
        <f t="shared" si="368"/>
        <v>1.2311613279693356</v>
      </c>
      <c r="X114" s="32">
        <f t="shared" si="368"/>
        <v>0</v>
      </c>
      <c r="Y114" s="32">
        <f t="shared" si="368"/>
        <v>0</v>
      </c>
      <c r="AB114" s="15">
        <f>B114</f>
        <v>35789</v>
      </c>
      <c r="AC114" s="30">
        <f t="shared" ref="AC114:AI114" si="375">CC$83</f>
        <v>0.28561161936864088</v>
      </c>
      <c r="AD114" s="30">
        <f t="shared" si="375"/>
        <v>6.1820142999446694E-2</v>
      </c>
      <c r="AE114" s="30">
        <f t="shared" si="375"/>
        <v>8.9941664193197976E-2</v>
      </c>
      <c r="AF114" s="30">
        <f t="shared" si="375"/>
        <v>0</v>
      </c>
      <c r="AG114" s="30">
        <f t="shared" si="375"/>
        <v>0.48929058719074914</v>
      </c>
      <c r="AH114" s="30">
        <f t="shared" si="375"/>
        <v>0</v>
      </c>
      <c r="AI114" s="30">
        <f t="shared" si="375"/>
        <v>0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0.69697195296480352</v>
      </c>
      <c r="D116" s="30">
        <f>AVERAGE(D111:D115)</f>
        <v>0.68731480504193398</v>
      </c>
      <c r="E116" s="30">
        <f>AVERAGE(E111:E115)</f>
        <v>0.72816098886899028</v>
      </c>
      <c r="F116" s="30">
        <f>AVERAGE(F111:F115)</f>
        <v>0</v>
      </c>
      <c r="G116" s="30">
        <f>AVERAGE(G111:G115)</f>
        <v>0.70795205306262143</v>
      </c>
      <c r="H116" s="30">
        <f t="shared" ref="H116:I116" si="376">AVERAGE(H111:H115)</f>
        <v>0</v>
      </c>
      <c r="I116" s="30">
        <f t="shared" si="376"/>
        <v>0</v>
      </c>
      <c r="J116" s="9" t="s">
        <v>11</v>
      </c>
      <c r="K116" s="49">
        <f>SUM(K110:K115)</f>
        <v>2.4</v>
      </c>
      <c r="L116" s="49">
        <f>SUM(L110:L115)</f>
        <v>2.8</v>
      </c>
      <c r="M116" s="49">
        <f>SUM(M110:M115)</f>
        <v>2.6</v>
      </c>
      <c r="N116" s="49">
        <f>SUM(N110:N115)</f>
        <v>0</v>
      </c>
      <c r="O116" s="49">
        <f>SUM(O110:O115)</f>
        <v>2</v>
      </c>
      <c r="P116" s="49">
        <f t="shared" ref="P116:Q116" si="377">SUM(P110:P115)</f>
        <v>0</v>
      </c>
      <c r="Q116" s="49">
        <f t="shared" si="377"/>
        <v>0</v>
      </c>
      <c r="AB116" s="2" t="s">
        <v>25</v>
      </c>
      <c r="AC116" s="30">
        <f>AVERAGE(AC111:AC115)</f>
        <v>0.25660929621988515</v>
      </c>
      <c r="AD116" s="30">
        <f>AVERAGE(AD111:AD115)</f>
        <v>7.0922436672017308E-2</v>
      </c>
      <c r="AE116" s="30">
        <f>AVERAGE(AE111:AE115)</f>
        <v>0.1024753036684501</v>
      </c>
      <c r="AF116" s="30">
        <f>AVERAGE(AF111:AF115)</f>
        <v>0</v>
      </c>
      <c r="AG116" s="30">
        <f>AVERAGE(AG111:AG115)</f>
        <v>0.38967710317808152</v>
      </c>
      <c r="AH116" s="30">
        <f t="shared" ref="AH116:AI116" si="378">AVERAGE(AH111:AH115)</f>
        <v>0</v>
      </c>
      <c r="AI116" s="30">
        <f t="shared" si="378"/>
        <v>0</v>
      </c>
    </row>
    <row r="117" spans="1:35" ht="15.75" thickBot="1" x14ac:dyDescent="0.3">
      <c r="B117" s="50" t="s">
        <v>26</v>
      </c>
      <c r="C117" s="51">
        <f>IF(K116=0,0,SUMPRODUCT(C111:C115,K111:K115)/K116)</f>
        <v>0.72434053724856717</v>
      </c>
      <c r="D117" s="51">
        <f>IF(L116=0,0,SUMPRODUCT(D111:D115,L111:L115)/L116)</f>
        <v>0.63661573640639424</v>
      </c>
      <c r="E117" s="51">
        <f>IF(M116=0,0,SUMPRODUCT(E111:E115,M111:M115)/M116)</f>
        <v>0.75779941385182481</v>
      </c>
      <c r="F117" s="51">
        <f>IF(N116=0,0,SUMPRODUCT(F111:F115,N111:N115)/N116)</f>
        <v>0</v>
      </c>
      <c r="G117" s="51">
        <f>IF(O116=0,0,SUMPRODUCT(G111:G115,O111:O115)/O116)</f>
        <v>0.7120716499362193</v>
      </c>
      <c r="H117" s="51">
        <f t="shared" ref="H117:I117" si="379">IF(P116=0,0,SUMPRODUCT(H111:H115,P111:P115)/P116)</f>
        <v>0</v>
      </c>
      <c r="I117" s="65">
        <f t="shared" si="379"/>
        <v>0</v>
      </c>
    </row>
    <row r="118" spans="1:35" x14ac:dyDescent="0.25">
      <c r="B118" s="2" t="s">
        <v>20</v>
      </c>
      <c r="C118" s="30">
        <f>STDEV(C111:C114)</f>
        <v>0.11047478657581287</v>
      </c>
      <c r="D118" s="30">
        <f>STDEV(D111:D114)</f>
        <v>0.10146533393422431</v>
      </c>
      <c r="E118" s="30">
        <f>STDEV(E111:E114)</f>
        <v>5.7802939506943395E-2</v>
      </c>
      <c r="F118" s="30">
        <f>STDEV(F111:F114)</f>
        <v>0</v>
      </c>
      <c r="G118" s="30">
        <f>STDEV(G111:G114)</f>
        <v>7.1899297010884128E-2</v>
      </c>
      <c r="H118" s="30">
        <f t="shared" ref="H118:I118" si="380">STDEV(H111:H114)</f>
        <v>0</v>
      </c>
      <c r="I118" s="30">
        <f t="shared" si="380"/>
        <v>0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640" priority="169" operator="equal">
      <formula>0</formula>
    </cfRule>
  </conditionalFormatting>
  <conditionalFormatting sqref="S31:Y39">
    <cfRule type="expression" dxfId="639" priority="170">
      <formula>S31&lt;$S$27</formula>
    </cfRule>
    <cfRule type="expression" dxfId="638" priority="171">
      <formula>S31&gt;$V$27</formula>
    </cfRule>
    <cfRule type="expression" dxfId="637" priority="172">
      <formula>S31&gt;$U$27</formula>
    </cfRule>
  </conditionalFormatting>
  <conditionalFormatting sqref="S91:Y94">
    <cfRule type="expression" dxfId="636" priority="165">
      <formula>S91&lt;$S$27</formula>
    </cfRule>
    <cfRule type="expression" dxfId="635" priority="166">
      <formula>S91&gt;$V$27</formula>
    </cfRule>
    <cfRule type="expression" dxfId="634" priority="167">
      <formula>S91&gt;$U$27</formula>
    </cfRule>
  </conditionalFormatting>
  <conditionalFormatting sqref="C31:I39 C64:I65 C41:I45 AC41:AI43 BC41:BI43 CC41:CI43">
    <cfRule type="cellIs" dxfId="633" priority="164" operator="equal">
      <formula>0</formula>
    </cfRule>
  </conditionalFormatting>
  <conditionalFormatting sqref="K31:Q39 K91:Q96 K41:Q41 AK41:AQ41 BK41:BQ41 CK41:CQ41">
    <cfRule type="cellIs" dxfId="632" priority="163" operator="equal">
      <formula>0</formula>
    </cfRule>
  </conditionalFormatting>
  <conditionalFormatting sqref="AS31:AY39">
    <cfRule type="expression" dxfId="631" priority="159">
      <formula>AS31&lt;$S$27</formula>
    </cfRule>
    <cfRule type="expression" dxfId="630" priority="160">
      <formula>AS31&gt;$V$27</formula>
    </cfRule>
    <cfRule type="expression" dxfId="629" priority="161">
      <formula>AS31&gt;$U$27</formula>
    </cfRule>
  </conditionalFormatting>
  <conditionalFormatting sqref="AC31:AI39 AC64:AI65 AC44:AI45">
    <cfRule type="cellIs" dxfId="628" priority="157" operator="equal">
      <formula>0</formula>
    </cfRule>
  </conditionalFormatting>
  <conditionalFormatting sqref="AK31:AQ39">
    <cfRule type="cellIs" dxfId="627" priority="156" operator="equal">
      <formula>0</formula>
    </cfRule>
  </conditionalFormatting>
  <conditionalFormatting sqref="BS31:BY39">
    <cfRule type="expression" dxfId="626" priority="153">
      <formula>BS31&lt;$S$27</formula>
    </cfRule>
    <cfRule type="expression" dxfId="625" priority="154">
      <formula>BS31&gt;$V$27</formula>
    </cfRule>
    <cfRule type="expression" dxfId="624" priority="155">
      <formula>BS31&gt;$U$27</formula>
    </cfRule>
  </conditionalFormatting>
  <conditionalFormatting sqref="BC31:BI39 BC64:BI65 BC44:BI45">
    <cfRule type="cellIs" dxfId="623" priority="152" operator="equal">
      <formula>0</formula>
    </cfRule>
  </conditionalFormatting>
  <conditionalFormatting sqref="BK31:BQ39">
    <cfRule type="cellIs" dxfId="622" priority="151" operator="equal">
      <formula>0</formula>
    </cfRule>
  </conditionalFormatting>
  <conditionalFormatting sqref="CS31:CY39">
    <cfRule type="expression" dxfId="621" priority="148">
      <formula>CS31&lt;$S$27</formula>
    </cfRule>
    <cfRule type="expression" dxfId="620" priority="149">
      <formula>CS31&gt;$V$27</formula>
    </cfRule>
    <cfRule type="expression" dxfId="619" priority="150">
      <formula>CS31&gt;$U$27</formula>
    </cfRule>
  </conditionalFormatting>
  <conditionalFormatting sqref="CC31:CI39 CC64:CI65 CC44:CI45">
    <cfRule type="cellIs" dxfId="618" priority="147" operator="equal">
      <formula>0</formula>
    </cfRule>
  </conditionalFormatting>
  <conditionalFormatting sqref="CK31:CQ39">
    <cfRule type="cellIs" dxfId="617" priority="146" operator="equal">
      <formula>0</formula>
    </cfRule>
  </conditionalFormatting>
  <conditionalFormatting sqref="C71:I79">
    <cfRule type="cellIs" dxfId="616" priority="132" operator="equal">
      <formula>0</formula>
    </cfRule>
  </conditionalFormatting>
  <conditionalFormatting sqref="S51:Y59">
    <cfRule type="expression" dxfId="615" priority="138">
      <formula>S51&lt;$S$27</formula>
    </cfRule>
    <cfRule type="expression" dxfId="614" priority="139">
      <formula>S51&gt;$V$27</formula>
    </cfRule>
    <cfRule type="expression" dxfId="613" priority="140">
      <formula>S51&gt;$U$27</formula>
    </cfRule>
  </conditionalFormatting>
  <conditionalFormatting sqref="C51:I59">
    <cfRule type="cellIs" dxfId="612" priority="137" operator="equal">
      <formula>0</formula>
    </cfRule>
  </conditionalFormatting>
  <conditionalFormatting sqref="K51:Q59">
    <cfRule type="cellIs" dxfId="611" priority="136" operator="equal">
      <formula>0</formula>
    </cfRule>
  </conditionalFormatting>
  <conditionalFormatting sqref="AS71:AY79">
    <cfRule type="expression" dxfId="610" priority="116">
      <formula>AS71&lt;$S$27</formula>
    </cfRule>
    <cfRule type="expression" dxfId="609" priority="117">
      <formula>AS71&gt;$V$27</formula>
    </cfRule>
    <cfRule type="expression" dxfId="608" priority="118">
      <formula>AS71&gt;$U$27</formula>
    </cfRule>
  </conditionalFormatting>
  <conditionalFormatting sqref="AC71:AI79">
    <cfRule type="cellIs" dxfId="607" priority="115" operator="equal">
      <formula>0</formula>
    </cfRule>
  </conditionalFormatting>
  <conditionalFormatting sqref="AK71:AQ79">
    <cfRule type="cellIs" dxfId="606" priority="114" operator="equal">
      <formula>0</formula>
    </cfRule>
  </conditionalFormatting>
  <conditionalFormatting sqref="S71:Y79">
    <cfRule type="expression" dxfId="605" priority="133">
      <formula>S71&lt;$S$27</formula>
    </cfRule>
    <cfRule type="expression" dxfId="604" priority="134">
      <formula>S71&gt;$V$27</formula>
    </cfRule>
    <cfRule type="expression" dxfId="603" priority="135">
      <formula>S71&gt;$U$27</formula>
    </cfRule>
  </conditionalFormatting>
  <conditionalFormatting sqref="K71:Q79">
    <cfRule type="cellIs" dxfId="602" priority="131" operator="equal">
      <formula>0</formula>
    </cfRule>
  </conditionalFormatting>
  <conditionalFormatting sqref="BS71:BY79">
    <cfRule type="expression" dxfId="601" priority="111">
      <formula>BS71&lt;$S$27</formula>
    </cfRule>
    <cfRule type="expression" dxfId="600" priority="112">
      <formula>BS71&gt;$V$27</formula>
    </cfRule>
    <cfRule type="expression" dxfId="599" priority="113">
      <formula>BS71&gt;$U$27</formula>
    </cfRule>
  </conditionalFormatting>
  <conditionalFormatting sqref="BC71:BI79">
    <cfRule type="cellIs" dxfId="598" priority="110" operator="equal">
      <formula>0</formula>
    </cfRule>
  </conditionalFormatting>
  <conditionalFormatting sqref="BK71:BQ79">
    <cfRule type="cellIs" dxfId="597" priority="109" operator="equal">
      <formula>0</formula>
    </cfRule>
  </conditionalFormatting>
  <conditionalFormatting sqref="CC51:CI59">
    <cfRule type="cellIs" dxfId="596" priority="91" operator="equal">
      <formula>0</formula>
    </cfRule>
  </conditionalFormatting>
  <conditionalFormatting sqref="C20:I20">
    <cfRule type="cellIs" dxfId="595" priority="89" operator="equal">
      <formula>0</formula>
    </cfRule>
  </conditionalFormatting>
  <conditionalFormatting sqref="AS51:AY59">
    <cfRule type="expression" dxfId="594" priority="128">
      <formula>AS51&lt;$S$27</formula>
    </cfRule>
    <cfRule type="expression" dxfId="593" priority="129">
      <formula>AS51&gt;$V$27</formula>
    </cfRule>
    <cfRule type="expression" dxfId="592" priority="130">
      <formula>AS51&gt;$U$27</formula>
    </cfRule>
  </conditionalFormatting>
  <conditionalFormatting sqref="AK51:AQ59">
    <cfRule type="cellIs" dxfId="591" priority="127" operator="equal">
      <formula>0</formula>
    </cfRule>
  </conditionalFormatting>
  <conditionalFormatting sqref="BS51:BY59">
    <cfRule type="expression" dxfId="590" priority="124">
      <formula>BS51&lt;$S$27</formula>
    </cfRule>
    <cfRule type="expression" dxfId="589" priority="125">
      <formula>BS51&gt;$V$27</formula>
    </cfRule>
    <cfRule type="expression" dxfId="588" priority="126">
      <formula>BS51&gt;$U$27</formula>
    </cfRule>
  </conditionalFormatting>
  <conditionalFormatting sqref="BK51:BQ59">
    <cfRule type="cellIs" dxfId="587" priority="123" operator="equal">
      <formula>0</formula>
    </cfRule>
  </conditionalFormatting>
  <conditionalFormatting sqref="CS51:CY59">
    <cfRule type="expression" dxfId="586" priority="120">
      <formula>CS51&lt;$S$27</formula>
    </cfRule>
    <cfRule type="expression" dxfId="585" priority="121">
      <formula>CS51&gt;$V$27</formula>
    </cfRule>
    <cfRule type="expression" dxfId="584" priority="122">
      <formula>CS51&gt;$U$27</formula>
    </cfRule>
  </conditionalFormatting>
  <conditionalFormatting sqref="CK51:CQ59">
    <cfRule type="cellIs" dxfId="583" priority="119" operator="equal">
      <formula>0</formula>
    </cfRule>
  </conditionalFormatting>
  <conditionalFormatting sqref="CS71:CY79">
    <cfRule type="expression" dxfId="582" priority="106">
      <formula>CS71&lt;$S$27</formula>
    </cfRule>
    <cfRule type="expression" dxfId="581" priority="107">
      <formula>CS71&gt;$V$27</formula>
    </cfRule>
    <cfRule type="expression" dxfId="580" priority="108">
      <formula>CS71&gt;$U$27</formula>
    </cfRule>
  </conditionalFormatting>
  <conditionalFormatting sqref="CC71:CI79">
    <cfRule type="cellIs" dxfId="579" priority="105" operator="equal">
      <formula>0</formula>
    </cfRule>
  </conditionalFormatting>
  <conditionalFormatting sqref="CK71:CQ79">
    <cfRule type="cellIs" dxfId="578" priority="104" operator="equal">
      <formula>0</formula>
    </cfRule>
  </conditionalFormatting>
  <conditionalFormatting sqref="AC51:AI59">
    <cfRule type="cellIs" dxfId="577" priority="93" operator="equal">
      <formula>0</formula>
    </cfRule>
  </conditionalFormatting>
  <conditionalFormatting sqref="C118:I118">
    <cfRule type="cellIs" dxfId="576" priority="98" operator="equal">
      <formula>0</formula>
    </cfRule>
  </conditionalFormatting>
  <conditionalFormatting sqref="S101:Y104">
    <cfRule type="expression" dxfId="575" priority="100">
      <formula>S101&lt;$S$27</formula>
    </cfRule>
    <cfRule type="expression" dxfId="574" priority="101">
      <formula>S101&gt;$V$27</formula>
    </cfRule>
    <cfRule type="expression" dxfId="573" priority="102">
      <formula>S101&gt;$U$27</formula>
    </cfRule>
  </conditionalFormatting>
  <conditionalFormatting sqref="K101:Q106">
    <cfRule type="cellIs" dxfId="572" priority="99" operator="equal">
      <formula>0</formula>
    </cfRule>
  </conditionalFormatting>
  <conditionalFormatting sqref="S111:Y114">
    <cfRule type="expression" dxfId="571" priority="95">
      <formula>S111&lt;$S$27</formula>
    </cfRule>
    <cfRule type="expression" dxfId="570" priority="96">
      <formula>S111&gt;$V$27</formula>
    </cfRule>
    <cfRule type="expression" dxfId="569" priority="97">
      <formula>S111&gt;$U$27</formula>
    </cfRule>
  </conditionalFormatting>
  <conditionalFormatting sqref="K111:Q116">
    <cfRule type="cellIs" dxfId="568" priority="94" operator="equal">
      <formula>0</formula>
    </cfRule>
  </conditionalFormatting>
  <conditionalFormatting sqref="BC51:BI59">
    <cfRule type="cellIs" dxfId="567" priority="92" operator="equal">
      <formula>0</formula>
    </cfRule>
  </conditionalFormatting>
  <conditionalFormatting sqref="J20">
    <cfRule type="cellIs" dxfId="566" priority="90" operator="equal">
      <formula>0</formula>
    </cfRule>
  </conditionalFormatting>
  <conditionalFormatting sqref="AJ20">
    <cfRule type="cellIs" dxfId="565" priority="88" operator="equal">
      <formula>0</formula>
    </cfRule>
  </conditionalFormatting>
  <conditionalFormatting sqref="AC20:AI20">
    <cfRule type="cellIs" dxfId="564" priority="87" operator="equal">
      <formula>0</formula>
    </cfRule>
  </conditionalFormatting>
  <conditionalFormatting sqref="BC20:BI20">
    <cfRule type="cellIs" dxfId="563" priority="86" operator="equal">
      <formula>0</formula>
    </cfRule>
  </conditionalFormatting>
  <conditionalFormatting sqref="BJ20">
    <cfRule type="cellIs" dxfId="562" priority="85" operator="equal">
      <formula>0</formula>
    </cfRule>
  </conditionalFormatting>
  <conditionalFormatting sqref="CC20:CI20">
    <cfRule type="cellIs" dxfId="561" priority="84" operator="equal">
      <formula>0</formula>
    </cfRule>
  </conditionalFormatting>
  <conditionalFormatting sqref="CJ20">
    <cfRule type="cellIs" dxfId="560" priority="83" operator="equal">
      <formula>0</formula>
    </cfRule>
  </conditionalFormatting>
  <conditionalFormatting sqref="S40:Y40">
    <cfRule type="expression" dxfId="559" priority="80">
      <formula>S40&lt;$S$27</formula>
    </cfRule>
    <cfRule type="expression" dxfId="558" priority="81">
      <formula>S40&gt;$V$27</formula>
    </cfRule>
    <cfRule type="expression" dxfId="557" priority="82">
      <formula>S40&gt;$U$27</formula>
    </cfRule>
  </conditionalFormatting>
  <conditionalFormatting sqref="C40:I40">
    <cfRule type="cellIs" dxfId="556" priority="79" operator="equal">
      <formula>0</formula>
    </cfRule>
  </conditionalFormatting>
  <conditionalFormatting sqref="K40:Q40">
    <cfRule type="cellIs" dxfId="555" priority="78" operator="equal">
      <formula>0</formula>
    </cfRule>
  </conditionalFormatting>
  <conditionalFormatting sqref="AS40:AY40">
    <cfRule type="expression" dxfId="554" priority="75">
      <formula>AS40&lt;$S$27</formula>
    </cfRule>
    <cfRule type="expression" dxfId="553" priority="76">
      <formula>AS40&gt;$V$27</formula>
    </cfRule>
    <cfRule type="expression" dxfId="552" priority="77">
      <formula>AS40&gt;$U$27</formula>
    </cfRule>
  </conditionalFormatting>
  <conditionalFormatting sqref="AC40:AI40">
    <cfRule type="cellIs" dxfId="551" priority="74" operator="equal">
      <formula>0</formula>
    </cfRule>
  </conditionalFormatting>
  <conditionalFormatting sqref="AK40:AQ40">
    <cfRule type="cellIs" dxfId="550" priority="73" operator="equal">
      <formula>0</formula>
    </cfRule>
  </conditionalFormatting>
  <conditionalFormatting sqref="BS40:BY40">
    <cfRule type="expression" dxfId="549" priority="70">
      <formula>BS40&lt;$S$27</formula>
    </cfRule>
    <cfRule type="expression" dxfId="548" priority="71">
      <formula>BS40&gt;$V$27</formula>
    </cfRule>
    <cfRule type="expression" dxfId="547" priority="72">
      <formula>BS40&gt;$U$27</formula>
    </cfRule>
  </conditionalFormatting>
  <conditionalFormatting sqref="BC40:BI40">
    <cfRule type="cellIs" dxfId="546" priority="69" operator="equal">
      <formula>0</formula>
    </cfRule>
  </conditionalFormatting>
  <conditionalFormatting sqref="BK40:BQ40">
    <cfRule type="cellIs" dxfId="545" priority="68" operator="equal">
      <formula>0</formula>
    </cfRule>
  </conditionalFormatting>
  <conditionalFormatting sqref="CS40:CY40">
    <cfRule type="expression" dxfId="544" priority="65">
      <formula>CS40&lt;$S$27</formula>
    </cfRule>
    <cfRule type="expression" dxfId="543" priority="66">
      <formula>CS40&gt;$V$27</formula>
    </cfRule>
    <cfRule type="expression" dxfId="542" priority="67">
      <formula>CS40&gt;$U$27</formula>
    </cfRule>
  </conditionalFormatting>
  <conditionalFormatting sqref="CC40:CI40">
    <cfRule type="cellIs" dxfId="541" priority="64" operator="equal">
      <formula>0</formula>
    </cfRule>
  </conditionalFormatting>
  <conditionalFormatting sqref="CK40:CQ40">
    <cfRule type="cellIs" dxfId="540" priority="63" operator="equal">
      <formula>0</formula>
    </cfRule>
  </conditionalFormatting>
  <conditionalFormatting sqref="S60:Y60">
    <cfRule type="expression" dxfId="539" priority="60">
      <formula>S60&lt;$S$27</formula>
    </cfRule>
    <cfRule type="expression" dxfId="538" priority="61">
      <formula>S60&gt;$V$27</formula>
    </cfRule>
    <cfRule type="expression" dxfId="537" priority="62">
      <formula>S60&gt;$U$27</formula>
    </cfRule>
  </conditionalFormatting>
  <conditionalFormatting sqref="C60:I60">
    <cfRule type="cellIs" dxfId="536" priority="59" operator="equal">
      <formula>0</formula>
    </cfRule>
  </conditionalFormatting>
  <conditionalFormatting sqref="K60:Q60">
    <cfRule type="cellIs" dxfId="535" priority="58" operator="equal">
      <formula>0</formula>
    </cfRule>
  </conditionalFormatting>
  <conditionalFormatting sqref="CC60:CI60">
    <cfRule type="cellIs" dxfId="534" priority="43" operator="equal">
      <formula>0</formula>
    </cfRule>
  </conditionalFormatting>
  <conditionalFormatting sqref="AS60:AY60">
    <cfRule type="expression" dxfId="533" priority="55">
      <formula>AS60&lt;$S$27</formula>
    </cfRule>
    <cfRule type="expression" dxfId="532" priority="56">
      <formula>AS60&gt;$V$27</formula>
    </cfRule>
    <cfRule type="expression" dxfId="531" priority="57">
      <formula>AS60&gt;$U$27</formula>
    </cfRule>
  </conditionalFormatting>
  <conditionalFormatting sqref="AK60:AQ60">
    <cfRule type="cellIs" dxfId="530" priority="54" operator="equal">
      <formula>0</formula>
    </cfRule>
  </conditionalFormatting>
  <conditionalFormatting sqref="BS60:BY60">
    <cfRule type="expression" dxfId="529" priority="51">
      <formula>BS60&lt;$S$27</formula>
    </cfRule>
    <cfRule type="expression" dxfId="528" priority="52">
      <formula>BS60&gt;$V$27</formula>
    </cfRule>
    <cfRule type="expression" dxfId="527" priority="53">
      <formula>BS60&gt;$U$27</formula>
    </cfRule>
  </conditionalFormatting>
  <conditionalFormatting sqref="BK60:BQ60">
    <cfRule type="cellIs" dxfId="526" priority="50" operator="equal">
      <formula>0</formula>
    </cfRule>
  </conditionalFormatting>
  <conditionalFormatting sqref="CS60:CY60">
    <cfRule type="expression" dxfId="525" priority="47">
      <formula>CS60&lt;$S$27</formula>
    </cfRule>
    <cfRule type="expression" dxfId="524" priority="48">
      <formula>CS60&gt;$V$27</formula>
    </cfRule>
    <cfRule type="expression" dxfId="523" priority="49">
      <formula>CS60&gt;$U$27</formula>
    </cfRule>
  </conditionalFormatting>
  <conditionalFormatting sqref="CK60:CQ60">
    <cfRule type="cellIs" dxfId="522" priority="46" operator="equal">
      <formula>0</formula>
    </cfRule>
  </conditionalFormatting>
  <conditionalFormatting sqref="AC60:AI60">
    <cfRule type="cellIs" dxfId="521" priority="45" operator="equal">
      <formula>0</formula>
    </cfRule>
  </conditionalFormatting>
  <conditionalFormatting sqref="BC60:BI60">
    <cfRule type="cellIs" dxfId="520" priority="44" operator="equal">
      <formula>0</formula>
    </cfRule>
  </conditionalFormatting>
  <conditionalFormatting sqref="AS80:AY80">
    <cfRule type="expression" dxfId="519" priority="35">
      <formula>AS80&lt;$S$27</formula>
    </cfRule>
    <cfRule type="expression" dxfId="518" priority="36">
      <formula>AS80&gt;$V$27</formula>
    </cfRule>
    <cfRule type="expression" dxfId="517" priority="37">
      <formula>AS80&gt;$U$27</formula>
    </cfRule>
  </conditionalFormatting>
  <conditionalFormatting sqref="AC80:AI80">
    <cfRule type="cellIs" dxfId="516" priority="34" operator="equal">
      <formula>0</formula>
    </cfRule>
  </conditionalFormatting>
  <conditionalFormatting sqref="AK80:AQ80">
    <cfRule type="cellIs" dxfId="515" priority="33" operator="equal">
      <formula>0</formula>
    </cfRule>
  </conditionalFormatting>
  <conditionalFormatting sqref="S80:Y80">
    <cfRule type="expression" dxfId="514" priority="40">
      <formula>S80&lt;$S$27</formula>
    </cfRule>
    <cfRule type="expression" dxfId="513" priority="41">
      <formula>S80&gt;$V$27</formula>
    </cfRule>
    <cfRule type="expression" dxfId="512" priority="42">
      <formula>S80&gt;$U$27</formula>
    </cfRule>
  </conditionalFormatting>
  <conditionalFormatting sqref="C80:I80">
    <cfRule type="cellIs" dxfId="511" priority="39" operator="equal">
      <formula>0</formula>
    </cfRule>
  </conditionalFormatting>
  <conditionalFormatting sqref="K80:Q80">
    <cfRule type="cellIs" dxfId="510" priority="38" operator="equal">
      <formula>0</formula>
    </cfRule>
  </conditionalFormatting>
  <conditionalFormatting sqref="BS80:BY80">
    <cfRule type="expression" dxfId="509" priority="30">
      <formula>BS80&lt;$S$27</formula>
    </cfRule>
    <cfRule type="expression" dxfId="508" priority="31">
      <formula>BS80&gt;$V$27</formula>
    </cfRule>
    <cfRule type="expression" dxfId="507" priority="32">
      <formula>BS80&gt;$U$27</formula>
    </cfRule>
  </conditionalFormatting>
  <conditionalFormatting sqref="BC80:BI80">
    <cfRule type="cellIs" dxfId="506" priority="29" operator="equal">
      <formula>0</formula>
    </cfRule>
  </conditionalFormatting>
  <conditionalFormatting sqref="BK80:BQ80">
    <cfRule type="cellIs" dxfId="505" priority="28" operator="equal">
      <formula>0</formula>
    </cfRule>
  </conditionalFormatting>
  <conditionalFormatting sqref="CS80:CY80">
    <cfRule type="expression" dxfId="504" priority="25">
      <formula>CS80&lt;$S$27</formula>
    </cfRule>
    <cfRule type="expression" dxfId="503" priority="26">
      <formula>CS80&gt;$V$27</formula>
    </cfRule>
    <cfRule type="expression" dxfId="502" priority="27">
      <formula>CS80&gt;$U$27</formula>
    </cfRule>
  </conditionalFormatting>
  <conditionalFormatting sqref="CC80:CI80">
    <cfRule type="cellIs" dxfId="501" priority="24" operator="equal">
      <formula>0</formula>
    </cfRule>
  </conditionalFormatting>
  <conditionalFormatting sqref="CK80:CQ80">
    <cfRule type="cellIs" dxfId="500" priority="23" operator="equal">
      <formula>0</formula>
    </cfRule>
  </conditionalFormatting>
  <conditionalFormatting sqref="C61:I63 AC61:AI63 BC61:BI63 CC61:CI63">
    <cfRule type="cellIs" dxfId="499" priority="22" operator="equal">
      <formula>0</formula>
    </cfRule>
  </conditionalFormatting>
  <conditionalFormatting sqref="K61:Q61 AK61:AQ61 BK61:BQ61 CK61:CQ61">
    <cfRule type="cellIs" dxfId="498" priority="21" operator="equal">
      <formula>0</formula>
    </cfRule>
  </conditionalFormatting>
  <conditionalFormatting sqref="C81:I83 AC81:AI83 BC81:BI83 CC81:CI83">
    <cfRule type="cellIs" dxfId="497" priority="20" operator="equal">
      <formula>0</formula>
    </cfRule>
  </conditionalFormatting>
  <conditionalFormatting sqref="K81:Q81 AK81:AQ81 BK81:BQ81 CK81:CQ81">
    <cfRule type="cellIs" dxfId="496" priority="19" operator="equal">
      <formula>0</formula>
    </cfRule>
  </conditionalFormatting>
  <conditionalFormatting sqref="AC100:AI105">
    <cfRule type="cellIs" dxfId="495" priority="18" operator="equal">
      <formula>0</formula>
    </cfRule>
  </conditionalFormatting>
  <conditionalFormatting sqref="AC111:AI116">
    <cfRule type="cellIs" dxfId="494" priority="17" operator="equal">
      <formula>0</formula>
    </cfRule>
  </conditionalFormatting>
  <conditionalFormatting sqref="CJ11:CJ19">
    <cfRule type="cellIs" dxfId="493" priority="10" operator="equal">
      <formula>0</formula>
    </cfRule>
  </conditionalFormatting>
  <conditionalFormatting sqref="C11 AC11 BC11 CC11">
    <cfRule type="cellIs" dxfId="492" priority="9" operator="equal">
      <formula>0</formula>
    </cfRule>
  </conditionalFormatting>
  <conditionalFormatting sqref="C12:C19 AC12:AC19 BC12:BC19 CC12:CC19">
    <cfRule type="cellIs" dxfId="491" priority="8" operator="equal">
      <formula>0</formula>
    </cfRule>
  </conditionalFormatting>
  <conditionalFormatting sqref="D11:I11 AD11:AI11 BD11:BI11 CD11:CI11">
    <cfRule type="cellIs" dxfId="490" priority="7" operator="equal">
      <formula>0</formula>
    </cfRule>
  </conditionalFormatting>
  <conditionalFormatting sqref="D12:I19 AD12:AI19 BD12:BI19 CD12:CI19">
    <cfRule type="cellIs" dxfId="489" priority="6" operator="equal">
      <formula>0</formula>
    </cfRule>
  </conditionalFormatting>
  <conditionalFormatting sqref="J11:J19 AJ11:AJ19 BJ11:BJ19">
    <cfRule type="cellIs" dxfId="488" priority="11" operator="equal">
      <formula>0</formula>
    </cfRule>
  </conditionalFormatting>
  <conditionalFormatting sqref="C97:I98">
    <cfRule type="cellIs" dxfId="487" priority="5" operator="equal">
      <formula>0</formula>
    </cfRule>
  </conditionalFormatting>
  <conditionalFormatting sqref="C101:I106 C108:I108 C107:H107">
    <cfRule type="cellIs" dxfId="486" priority="4" operator="equal">
      <formula>0</formula>
    </cfRule>
  </conditionalFormatting>
  <conditionalFormatting sqref="C111:I116 C117:H117">
    <cfRule type="cellIs" dxfId="485" priority="3" operator="equal">
      <formula>0</formula>
    </cfRule>
  </conditionalFormatting>
  <conditionalFormatting sqref="I107">
    <cfRule type="cellIs" dxfId="484" priority="2" operator="equal">
      <formula>0</formula>
    </cfRule>
  </conditionalFormatting>
  <conditionalFormatting sqref="I117">
    <cfRule type="cellIs" dxfId="483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96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A87" sqref="A87:Y118"/>
    </sheetView>
  </sheetViews>
  <sheetFormatPr defaultRowHeight="15" x14ac:dyDescent="0.25"/>
  <cols>
    <col min="1" max="1" width="8.7109375" style="23" customWidth="1"/>
    <col min="2" max="2" width="9.140625" style="3" customWidth="1"/>
    <col min="3" max="6" width="12.7109375" style="3" customWidth="1"/>
    <col min="7" max="7" width="7.7109375" style="3" customWidth="1"/>
    <col min="8" max="8" width="4.7109375" style="3" customWidth="1"/>
    <col min="9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7</v>
      </c>
      <c r="G1" s="5">
        <f>DATE(J1,12,25)</f>
        <v>42363</v>
      </c>
      <c r="H1" s="2"/>
      <c r="I1" s="2"/>
      <c r="J1" s="58">
        <f>$A11</f>
        <v>2015</v>
      </c>
      <c r="K1" s="2"/>
      <c r="AA1" s="6"/>
      <c r="AB1" s="2"/>
      <c r="AC1" s="1" t="str">
        <f>$C1</f>
        <v>Christmas</v>
      </c>
      <c r="AD1" s="2"/>
      <c r="AF1" s="4" t="str">
        <f>$F1</f>
        <v>Fri</v>
      </c>
      <c r="AG1" s="5">
        <f>DATE(AJ1,12,25)</f>
        <v>40172</v>
      </c>
      <c r="AH1" s="2"/>
      <c r="AI1" s="2"/>
      <c r="AJ1" s="58">
        <f>$A12</f>
        <v>2009</v>
      </c>
      <c r="AK1" s="2"/>
      <c r="BA1" s="6"/>
      <c r="BB1" s="2"/>
      <c r="BC1" s="1" t="str">
        <f>$C1</f>
        <v>Christmas</v>
      </c>
      <c r="BD1" s="2"/>
      <c r="BF1" s="4" t="str">
        <f>$F1</f>
        <v>Fri</v>
      </c>
      <c r="BG1" s="5">
        <f>DATE(BJ1,12,25)</f>
        <v>36154</v>
      </c>
      <c r="BH1" s="2"/>
      <c r="BI1" s="2"/>
      <c r="BJ1" s="58">
        <f>$A13</f>
        <v>1998</v>
      </c>
      <c r="BK1" s="2"/>
      <c r="CA1" s="6"/>
      <c r="CB1" s="2"/>
      <c r="CC1" s="1" t="str">
        <f>$C1</f>
        <v>Christmas</v>
      </c>
      <c r="CD1" s="2"/>
      <c r="CF1" s="4" t="str">
        <f>$F1</f>
        <v>Fri</v>
      </c>
      <c r="CG1" s="5">
        <f>DATE(CJ1,12,25)</f>
        <v>33963</v>
      </c>
      <c r="CH1" s="2"/>
      <c r="CI1" s="2"/>
      <c r="CJ1" s="58">
        <f>$A14</f>
        <v>1992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4</v>
      </c>
      <c r="D10" s="13" t="s">
        <v>5</v>
      </c>
      <c r="E10" s="13" t="s">
        <v>6</v>
      </c>
      <c r="F10" s="13" t="s">
        <v>7</v>
      </c>
      <c r="G10" s="13" t="s">
        <v>8</v>
      </c>
      <c r="H10" s="13" t="s">
        <v>9</v>
      </c>
      <c r="I10" s="13" t="s">
        <v>1</v>
      </c>
      <c r="J10" s="14" t="s">
        <v>10</v>
      </c>
      <c r="AA10" s="6"/>
      <c r="AB10" s="59" t="str">
        <f>$B10</f>
        <v>Week of</v>
      </c>
      <c r="AC10" s="13" t="str">
        <f>$C10</f>
        <v>Tue</v>
      </c>
      <c r="AD10" s="13" t="str">
        <f>$D10</f>
        <v>Wed</v>
      </c>
      <c r="AE10" s="13" t="str">
        <f>$E10</f>
        <v>Thu</v>
      </c>
      <c r="AF10" s="13" t="str">
        <f>$F10</f>
        <v>Fri</v>
      </c>
      <c r="AG10" s="13" t="str">
        <f>$G10</f>
        <v>Sat</v>
      </c>
      <c r="AH10" s="13" t="str">
        <f>$H10</f>
        <v>Sun</v>
      </c>
      <c r="AI10" s="13" t="str">
        <f>$I10</f>
        <v>Mon</v>
      </c>
      <c r="AJ10" s="14" t="s">
        <v>10</v>
      </c>
      <c r="BA10" s="6"/>
      <c r="BB10" s="59" t="str">
        <f>$B10</f>
        <v>Week of</v>
      </c>
      <c r="BC10" s="13" t="str">
        <f>$C10</f>
        <v>Tue</v>
      </c>
      <c r="BD10" s="13" t="str">
        <f>$D10</f>
        <v>Wed</v>
      </c>
      <c r="BE10" s="13" t="str">
        <f>$E10</f>
        <v>Thu</v>
      </c>
      <c r="BF10" s="13" t="str">
        <f>$F10</f>
        <v>Fri</v>
      </c>
      <c r="BG10" s="13" t="str">
        <f>$G10</f>
        <v>Sat</v>
      </c>
      <c r="BH10" s="13" t="str">
        <f>$H10</f>
        <v>Sun</v>
      </c>
      <c r="BI10" s="13" t="str">
        <f>$I10</f>
        <v>Mon</v>
      </c>
      <c r="BJ10" s="14" t="s">
        <v>10</v>
      </c>
      <c r="CA10" s="6"/>
      <c r="CB10" s="59" t="str">
        <f>$B10</f>
        <v>Week of</v>
      </c>
      <c r="CC10" s="13" t="str">
        <f>$C10</f>
        <v>Tue</v>
      </c>
      <c r="CD10" s="13" t="str">
        <f>$D10</f>
        <v>Wed</v>
      </c>
      <c r="CE10" s="13" t="str">
        <f>$E10</f>
        <v>Thu</v>
      </c>
      <c r="CF10" s="13" t="str">
        <f>$F10</f>
        <v>Fri</v>
      </c>
      <c r="CG10" s="13" t="str">
        <f>$G10</f>
        <v>Sat</v>
      </c>
      <c r="CH10" s="13" t="str">
        <f>$H10</f>
        <v>Sun</v>
      </c>
      <c r="CI10" s="13" t="str">
        <f>$I10</f>
        <v>Mon</v>
      </c>
      <c r="CJ10" s="14" t="s">
        <v>10</v>
      </c>
    </row>
    <row r="11" spans="1:104" x14ac:dyDescent="0.25">
      <c r="A11" s="55">
        <f>Sum!G25</f>
        <v>2015</v>
      </c>
      <c r="B11" s="15">
        <f>G$1-28</f>
        <v>42335</v>
      </c>
      <c r="C11" s="9">
        <f t="array" ref="C11">SUM(((B11+C$9)=[1]DataByDay!$A$11:$A$11000)*([1]DataByDay!$E$11:$E$11000))</f>
        <v>1196238779</v>
      </c>
      <c r="D11" s="9">
        <f t="array" ref="D11">SUM(((B11+D$9)=[1]DataByDay!$A$11:$A$11000)*([1]DataByDay!$E$11:$E$11000))</f>
        <v>874638093</v>
      </c>
      <c r="E11" s="9">
        <f t="array" ref="E11">SUM(((B11+E$9)=[1]DataByDay!$A$11:$A$11000)*([1]DataByDay!$E$11:$E$11000))</f>
        <v>0</v>
      </c>
      <c r="F11" s="9">
        <f t="array" ref="F11">SUM(((B11+F$9)=[1]DataByDay!$A$11:$A$11000)*([1]DataByDay!$E$11:$E$11000))</f>
        <v>500494499</v>
      </c>
      <c r="G11" s="9">
        <f t="array" ref="G11">SUM(((B11+G$9)=[1]DataByDay!$A$11:$A$11000)*([1]DataByDay!$E$11:$E$11000))</f>
        <v>0</v>
      </c>
      <c r="H11" s="9">
        <f t="array" ref="H11">SUM(((B11+H$9)=[1]DataByDay!$A$11:$A$11000)*([1]DataByDay!$E$11:$E$11000))</f>
        <v>0</v>
      </c>
      <c r="I11" s="9">
        <f t="array" ref="I11">SUM(((B11+I$9)=[1]DataByDay!$A$11:$A$11000)*([1]DataByDay!$E$11:$E$11000))</f>
        <v>1676864212</v>
      </c>
      <c r="J11" s="17">
        <v>0</v>
      </c>
      <c r="AA11" s="6"/>
      <c r="AB11" s="15">
        <f>AG$1-28</f>
        <v>40144</v>
      </c>
      <c r="AC11" s="9">
        <f t="array" ref="AC11">SUM(((AB11+AC$9)=[1]DataByDay!$A$11:$A$11000)*([1]DataByDay!$E$11:$E$11000))</f>
        <v>1405898650</v>
      </c>
      <c r="AD11" s="9">
        <f t="array" ref="AD11">SUM(((AB11+AD$9)=[1]DataByDay!$A$11:$A$11000)*([1]DataByDay!$E$11:$E$11000))</f>
        <v>1111988395</v>
      </c>
      <c r="AE11" s="9">
        <f t="array" ref="AE11">SUM(((AB11+AE$9)=[1]DataByDay!$A$11:$A$11000)*([1]DataByDay!$E$11:$E$11000))</f>
        <v>0</v>
      </c>
      <c r="AF11" s="9">
        <f t="array" ref="AF11">SUM(((AB11+AF$9)=[1]DataByDay!$A$11:$A$11000)*([1]DataByDay!$E$11:$E$11000))</f>
        <v>952965220</v>
      </c>
      <c r="AG11" s="9">
        <f t="array" ref="AG11">SUM(((AB11+AG$9)=[1]DataByDay!$A$11:$A$11000)*([1]DataByDay!$E$11:$E$11000))</f>
        <v>0</v>
      </c>
      <c r="AH11" s="9">
        <f t="array" ref="AH11">SUM(((AB11+AH$9)=[1]DataByDay!$A$11:$A$11000)*([1]DataByDay!$E$11:$E$11000))</f>
        <v>0</v>
      </c>
      <c r="AI11" s="9">
        <f t="array" ref="AI11">SUM(((AB11+AI$9)=[1]DataByDay!$A$11:$A$11000)*([1]DataByDay!$E$11:$E$11000))</f>
        <v>1853610995</v>
      </c>
      <c r="AJ11" s="17">
        <v>1</v>
      </c>
      <c r="BA11" s="6"/>
      <c r="BB11" s="15">
        <f>BG$1-28</f>
        <v>36126</v>
      </c>
      <c r="BC11" s="9">
        <f t="array" ref="BC11">SUM(((BB11+BC$9)=[1]DataByDay!$A$11:$A$11000)*([1]DataByDay!$E$11:$E$11000))</f>
        <v>765983715</v>
      </c>
      <c r="BD11" s="9">
        <f t="array" ref="BD11">SUM(((BB11+BD$9)=[1]DataByDay!$A$11:$A$11000)*([1]DataByDay!$E$11:$E$11000))</f>
        <v>583407070</v>
      </c>
      <c r="BE11" s="9">
        <f t="array" ref="BE11">SUM(((BB11+BE$9)=[1]DataByDay!$A$11:$A$11000)*([1]DataByDay!$E$11:$E$11000))</f>
        <v>0</v>
      </c>
      <c r="BF11" s="9">
        <f t="array" ref="BF11">SUM(((BB11+BF$9)=[1]DataByDay!$A$11:$A$11000)*([1]DataByDay!$E$11:$E$11000))</f>
        <v>256853500</v>
      </c>
      <c r="BG11" s="9">
        <f t="array" ref="BG11">SUM(((BB11+BG$9)=[1]DataByDay!$A$11:$A$11000)*([1]DataByDay!$E$11:$E$11000))</f>
        <v>0</v>
      </c>
      <c r="BH11" s="9">
        <f t="array" ref="BH11">SUM(((BB11+BH$9)=[1]DataByDay!$A$11:$A$11000)*([1]DataByDay!$E$11:$E$11000))</f>
        <v>0</v>
      </c>
      <c r="BI11" s="9">
        <f t="array" ref="BI11">SUM(((BB11+BI$9)=[1]DataByDay!$A$11:$A$11000)*([1]DataByDay!$E$11:$E$11000))</f>
        <v>689006259</v>
      </c>
      <c r="BJ11" s="17">
        <v>1</v>
      </c>
      <c r="CA11" s="6"/>
      <c r="CB11" s="15">
        <f>CG$1-28</f>
        <v>33935</v>
      </c>
      <c r="CC11" s="9">
        <f t="array" ref="CC11">SUM(((CB11+CC$9)=[1]DataByDay!$A$11:$A$11000)*([1]DataByDay!$E$11:$E$11000))</f>
        <v>246774960</v>
      </c>
      <c r="CD11" s="9">
        <f t="array" ref="CD11">SUM(((CB11+CD$9)=[1]DataByDay!$A$11:$A$11000)*([1]DataByDay!$E$11:$E$11000))</f>
        <v>206918087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105730200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236698549</v>
      </c>
      <c r="CJ11" s="17">
        <v>1</v>
      </c>
    </row>
    <row r="12" spans="1:104" x14ac:dyDescent="0.25">
      <c r="A12" s="55">
        <f>Sum!G26</f>
        <v>2009</v>
      </c>
      <c r="B12" s="15">
        <f>B11+7</f>
        <v>42342</v>
      </c>
      <c r="C12" s="9">
        <f t="array" ref="C12">SUM(((B12+C$9)=[1]DataByDay!$A$11:$A$11000)*([1]DataByDay!$E$11:$E$11000))</f>
        <v>1130209715</v>
      </c>
      <c r="D12" s="9">
        <f t="array" ref="D12">SUM(((B12+D$9)=[1]DataByDay!$A$11:$A$11000)*([1]DataByDay!$E$11:$E$11000))</f>
        <v>1274491183</v>
      </c>
      <c r="E12" s="9">
        <f t="array" ref="E12">SUM(((B12+E$9)=[1]DataByDay!$A$11:$A$11000)*([1]DataByDay!$E$11:$E$11000))</f>
        <v>1344901628</v>
      </c>
      <c r="F12" s="9">
        <f t="array" ref="F12">SUM(((B12+F$9)=[1]DataByDay!$A$11:$A$11000)*([1]DataByDay!$E$11:$E$11000))</f>
        <v>1293805152</v>
      </c>
      <c r="G12" s="9">
        <f t="array" ref="G12">SUM(((B12+G$9)=[1]DataByDay!$A$11:$A$11000)*([1]DataByDay!$E$11:$E$11000))</f>
        <v>0</v>
      </c>
      <c r="H12" s="9">
        <f t="array" ref="H12">SUM(((B12+H$9)=[1]DataByDay!$A$11:$A$11000)*([1]DataByDay!$E$11:$E$11000))</f>
        <v>0</v>
      </c>
      <c r="I12" s="9">
        <f t="array" ref="I12">SUM(((B12+I$9)=[1]DataByDay!$A$11:$A$11000)*([1]DataByDay!$E$11:$E$11000))</f>
        <v>1231187754</v>
      </c>
      <c r="J12" s="17">
        <v>1</v>
      </c>
      <c r="AA12" s="6"/>
      <c r="AB12" s="15">
        <f>AB11+7</f>
        <v>40151</v>
      </c>
      <c r="AC12" s="9">
        <f t="array" ref="AC12">SUM(((AB12+AC$9)=[1]DataByDay!$A$11:$A$11000)*([1]DataByDay!$E$11:$E$11000))</f>
        <v>1626929609</v>
      </c>
      <c r="AD12" s="9">
        <f t="array" ref="AD12">SUM(((AB12+AD$9)=[1]DataByDay!$A$11:$A$11000)*([1]DataByDay!$E$11:$E$11000))</f>
        <v>1504333753</v>
      </c>
      <c r="AE12" s="9">
        <f t="array" ref="AE12">SUM(((AB12+AE$9)=[1]DataByDay!$A$11:$A$11000)*([1]DataByDay!$E$11:$E$11000))</f>
        <v>1748844379</v>
      </c>
      <c r="AF12" s="9">
        <f t="array" ref="AF12">SUM(((AB12+AF$9)=[1]DataByDay!$A$11:$A$11000)*([1]DataByDay!$E$11:$E$11000))</f>
        <v>2377920559</v>
      </c>
      <c r="AG12" s="9">
        <f t="array" ref="AG12">SUM(((AB12+AG$9)=[1]DataByDay!$A$11:$A$11000)*([1]DataByDay!$E$11:$E$11000))</f>
        <v>0</v>
      </c>
      <c r="AH12" s="9">
        <f t="array" ref="AH12">SUM(((AB12+AH$9)=[1]DataByDay!$A$11:$A$11000)*([1]DataByDay!$E$11:$E$11000))</f>
        <v>0</v>
      </c>
      <c r="AI12" s="9">
        <f t="array" ref="AI12">SUM(((AB12+AI$9)=[1]DataByDay!$A$11:$A$11000)*([1]DataByDay!$E$11:$E$11000))</f>
        <v>1581664232</v>
      </c>
      <c r="AJ12" s="17">
        <v>1</v>
      </c>
      <c r="BA12" s="6"/>
      <c r="BB12" s="15">
        <f t="shared" ref="BB12:BB19" si="0">BB11+7</f>
        <v>36133</v>
      </c>
      <c r="BC12" s="9">
        <f t="array" ref="BC12">SUM(((BB12+BC$9)=[1]DataByDay!$A$11:$A$11000)*([1]DataByDay!$E$11:$E$11000))</f>
        <v>788333605</v>
      </c>
      <c r="BD12" s="9">
        <f t="array" ref="BD12">SUM(((BB12+BD$9)=[1]DataByDay!$A$11:$A$11000)*([1]DataByDay!$E$11:$E$11000))</f>
        <v>726951115</v>
      </c>
      <c r="BE12" s="9">
        <f t="array" ref="BE12">SUM(((BB12+BE$9)=[1]DataByDay!$A$11:$A$11000)*([1]DataByDay!$E$11:$E$11000))</f>
        <v>799667777</v>
      </c>
      <c r="BF12" s="9">
        <f t="array" ref="BF12">SUM(((BB12+BF$9)=[1]DataByDay!$A$11:$A$11000)*([1]DataByDay!$E$11:$E$11000))</f>
        <v>709388606</v>
      </c>
      <c r="BG12" s="9">
        <f t="array" ref="BG12">SUM(((BB12+BG$9)=[1]DataByDay!$A$11:$A$11000)*([1]DataByDay!$E$11:$E$11000))</f>
        <v>0</v>
      </c>
      <c r="BH12" s="9">
        <f t="array" ref="BH12">SUM(((BB12+BH$9)=[1]DataByDay!$A$11:$A$11000)*([1]DataByDay!$E$11:$E$11000))</f>
        <v>0</v>
      </c>
      <c r="BI12" s="9">
        <f t="array" ref="BI12">SUM(((BB12+BI$9)=[1]DataByDay!$A$11:$A$11000)*([1]DataByDay!$E$11:$E$11000))</f>
        <v>671023917</v>
      </c>
      <c r="BJ12" s="17">
        <v>1</v>
      </c>
      <c r="CA12" s="6"/>
      <c r="CB12" s="15">
        <f t="shared" ref="CB12:CB19" si="1">CB11+7</f>
        <v>33942</v>
      </c>
      <c r="CC12" s="9">
        <f t="array" ref="CC12">SUM(((CB12+CC$9)=[1]DataByDay!$A$11:$A$11000)*([1]DataByDay!$E$11:$E$11000))</f>
        <v>262686875</v>
      </c>
      <c r="CD12" s="9">
        <f t="array" ref="CD12">SUM(((CB12+CD$9)=[1]DataByDay!$A$11:$A$11000)*([1]DataByDay!$E$11:$E$11000))</f>
        <v>245118900</v>
      </c>
      <c r="CE12" s="9">
        <f t="array" ref="CE12">SUM(((CB12+CE$9)=[1]DataByDay!$A$11:$A$11000)*([1]DataByDay!$E$11:$E$11000))</f>
        <v>236830020</v>
      </c>
      <c r="CF12" s="9">
        <f t="array" ref="CF12">SUM(((CB12+CF$9)=[1]DataByDay!$A$11:$A$11000)*([1]DataByDay!$E$11:$E$11000))</f>
        <v>233752632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218698940</v>
      </c>
      <c r="CJ12" s="17">
        <v>1</v>
      </c>
    </row>
    <row r="13" spans="1:104" x14ac:dyDescent="0.25">
      <c r="A13" s="55">
        <f>Sum!G27</f>
        <v>1998</v>
      </c>
      <c r="B13" s="15">
        <f t="shared" ref="B13:B19" si="2">B12+7</f>
        <v>42349</v>
      </c>
      <c r="C13" s="9">
        <f t="array" ref="C13">SUM(((B13+C$9)=[1]DataByDay!$A$11:$A$11000)*([1]DataByDay!$E$11:$E$11000))</f>
        <v>1282317019</v>
      </c>
      <c r="D13" s="9">
        <f t="array" ref="D13">SUM(((B13+D$9)=[1]DataByDay!$A$11:$A$11000)*([1]DataByDay!$E$11:$E$11000))</f>
        <v>1360549195</v>
      </c>
      <c r="E13" s="9">
        <f t="array" ref="E13">SUM(((B13+E$9)=[1]DataByDay!$A$11:$A$11000)*([1]DataByDay!$E$11:$E$11000))</f>
        <v>1132005703</v>
      </c>
      <c r="F13" s="9">
        <f t="array" ref="F13">SUM(((B13+F$9)=[1]DataByDay!$A$11:$A$11000)*([1]DataByDay!$E$11:$E$11000))</f>
        <v>1334720812</v>
      </c>
      <c r="G13" s="9">
        <f t="array" ref="G13">SUM(((B13+G$9)=[1]DataByDay!$A$11:$A$11000)*([1]DataByDay!$E$11:$E$11000))</f>
        <v>0</v>
      </c>
      <c r="H13" s="9">
        <f t="array" ref="H13">SUM(((B13+H$9)=[1]DataByDay!$A$11:$A$11000)*([1]DataByDay!$E$11:$E$11000))</f>
        <v>0</v>
      </c>
      <c r="I13" s="9">
        <f t="array" ref="I13">SUM(((B13+I$9)=[1]DataByDay!$A$11:$A$11000)*([1]DataByDay!$E$11:$E$11000))</f>
        <v>1426572945</v>
      </c>
      <c r="J13" s="17">
        <v>1</v>
      </c>
      <c r="AA13" s="6"/>
      <c r="AB13" s="15">
        <f t="shared" ref="AB13:AB19" si="3">AB12+7</f>
        <v>40158</v>
      </c>
      <c r="AC13" s="9">
        <f t="array" ref="AC13">SUM(((AB13+AC$9)=[1]DataByDay!$A$11:$A$11000)*([1]DataByDay!$E$11:$E$11000))</f>
        <v>1763394413</v>
      </c>
      <c r="AD13" s="9">
        <f t="array" ref="AD13">SUM(((AB13+AD$9)=[1]DataByDay!$A$11:$A$11000)*([1]DataByDay!$E$11:$E$11000))</f>
        <v>1566703975</v>
      </c>
      <c r="AE13" s="9">
        <f t="array" ref="AE13">SUM(((AB13+AE$9)=[1]DataByDay!$A$11:$A$11000)*([1]DataByDay!$E$11:$E$11000))</f>
        <v>1572464973</v>
      </c>
      <c r="AF13" s="9">
        <f t="array" ref="AF13">SUM(((AB13+AF$9)=[1]DataByDay!$A$11:$A$11000)*([1]DataByDay!$E$11:$E$11000))</f>
        <v>1434202149</v>
      </c>
      <c r="AG13" s="9">
        <f t="array" ref="AG13">SUM(((AB13+AG$9)=[1]DataByDay!$A$11:$A$11000)*([1]DataByDay!$E$11:$E$11000))</f>
        <v>0</v>
      </c>
      <c r="AH13" s="9">
        <f t="array" ref="AH13">SUM(((AB13+AH$9)=[1]DataByDay!$A$11:$A$11000)*([1]DataByDay!$E$11:$E$11000))</f>
        <v>0</v>
      </c>
      <c r="AI13" s="9">
        <f t="array" ref="AI13">SUM(((AB13+AI$9)=[1]DataByDay!$A$11:$A$11000)*([1]DataByDay!$E$11:$E$11000))</f>
        <v>1638783288</v>
      </c>
      <c r="AJ13" s="17">
        <v>1</v>
      </c>
      <c r="BA13" s="6"/>
      <c r="BB13" s="15">
        <f t="shared" si="0"/>
        <v>36140</v>
      </c>
      <c r="BC13" s="9">
        <f t="array" ref="BC13">SUM(((BB13+BC$9)=[1]DataByDay!$A$11:$A$11000)*([1]DataByDay!$E$11:$E$11000))</f>
        <v>727442366</v>
      </c>
      <c r="BD13" s="9">
        <f t="array" ref="BD13">SUM(((BB13+BD$9)=[1]DataByDay!$A$11:$A$11000)*([1]DataByDay!$E$11:$E$11000))</f>
        <v>700265894</v>
      </c>
      <c r="BE13" s="9">
        <f t="array" ref="BE13">SUM(((BB13+BE$9)=[1]DataByDay!$A$11:$A$11000)*([1]DataByDay!$E$11:$E$11000))</f>
        <v>760754093</v>
      </c>
      <c r="BF13" s="9">
        <f t="array" ref="BF13">SUM(((BB13+BF$9)=[1]DataByDay!$A$11:$A$11000)*([1]DataByDay!$E$11:$E$11000))</f>
        <v>688638774</v>
      </c>
      <c r="BG13" s="9">
        <f t="array" ref="BG13">SUM(((BB13+BG$9)=[1]DataByDay!$A$11:$A$11000)*([1]DataByDay!$E$11:$E$11000))</f>
        <v>0</v>
      </c>
      <c r="BH13" s="9">
        <f t="array" ref="BH13">SUM(((BB13+BH$9)=[1]DataByDay!$A$11:$A$11000)*([1]DataByDay!$E$11:$E$11000))</f>
        <v>0</v>
      </c>
      <c r="BI13" s="9">
        <f t="array" ref="BI13">SUM(((BB13+BI$9)=[1]DataByDay!$A$11:$A$11000)*([1]DataByDay!$E$11:$E$11000))</f>
        <v>741618407</v>
      </c>
      <c r="BJ13" s="17">
        <v>1</v>
      </c>
      <c r="CA13" s="6"/>
      <c r="CB13" s="15">
        <f t="shared" si="1"/>
        <v>33949</v>
      </c>
      <c r="CC13" s="9">
        <f t="array" ref="CC13">SUM(((CB13+CC$9)=[1]DataByDay!$A$11:$A$11000)*([1]DataByDay!$E$11:$E$11000))</f>
        <v>233479430</v>
      </c>
      <c r="CD13" s="9">
        <f t="array" ref="CD13">SUM(((CB13+CD$9)=[1]DataByDay!$A$11:$A$11000)*([1]DataByDay!$E$11:$E$11000))</f>
        <v>229357992</v>
      </c>
      <c r="CE13" s="9">
        <f t="array" ref="CE13">SUM(((CB13+CE$9)=[1]DataByDay!$A$11:$A$11000)*([1]DataByDay!$E$11:$E$11000))</f>
        <v>240356580</v>
      </c>
      <c r="CF13" s="9">
        <f t="array" ref="CF13">SUM(((CB13+CF$9)=[1]DataByDay!$A$11:$A$11000)*([1]DataByDay!$E$11:$E$11000))</f>
        <v>164372420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186875520</v>
      </c>
      <c r="CJ13" s="17">
        <v>1</v>
      </c>
    </row>
    <row r="14" spans="1:104" x14ac:dyDescent="0.25">
      <c r="A14" s="55">
        <f>Sum!G28</f>
        <v>1992</v>
      </c>
      <c r="B14" s="15">
        <f t="shared" si="2"/>
        <v>42356</v>
      </c>
      <c r="C14" s="9">
        <f t="array" ref="C14">SUM(((B14+C$9)=[1]DataByDay!$A$11:$A$11000)*([1]DataByDay!$E$11:$E$11000))</f>
        <v>1283151823</v>
      </c>
      <c r="D14" s="9">
        <f t="array" ref="D14">SUM(((B14+D$9)=[1]DataByDay!$A$11:$A$11000)*([1]DataByDay!$E$11:$E$11000))</f>
        <v>1360687147</v>
      </c>
      <c r="E14" s="9">
        <f t="array" ref="E14">SUM(((B14+E$9)=[1]DataByDay!$A$11:$A$11000)*([1]DataByDay!$E$11:$E$11000))</f>
        <v>1292396733</v>
      </c>
      <c r="F14" s="9">
        <f t="array" ref="F14">SUM(((B14+F$9)=[1]DataByDay!$A$11:$A$11000)*([1]DataByDay!$E$11:$E$11000))</f>
        <v>3178252379</v>
      </c>
      <c r="G14" s="9">
        <f t="array" ref="G14">SUM(((B14+G$9)=[1]DataByDay!$A$11:$A$11000)*([1]DataByDay!$E$11:$E$11000))</f>
        <v>0</v>
      </c>
      <c r="H14" s="9">
        <f t="array" ref="H14">SUM(((B14+H$9)=[1]DataByDay!$A$11:$A$11000)*([1]DataByDay!$E$11:$E$11000))</f>
        <v>0</v>
      </c>
      <c r="I14" s="9">
        <f t="array" ref="I14">SUM(((B14+I$9)=[1]DataByDay!$A$11:$A$11000)*([1]DataByDay!$E$11:$E$11000))</f>
        <v>1197999223</v>
      </c>
      <c r="J14" s="17">
        <v>1</v>
      </c>
      <c r="AA14" s="6"/>
      <c r="AB14" s="15">
        <f t="shared" si="3"/>
        <v>40165</v>
      </c>
      <c r="AC14" s="9">
        <f t="array" ref="AC14">SUM(((AB14+AC$9)=[1]DataByDay!$A$11:$A$11000)*([1]DataByDay!$E$11:$E$11000))</f>
        <v>1791352961</v>
      </c>
      <c r="AD14" s="9">
        <f t="array" ref="AD14">SUM(((AB14+AD$9)=[1]DataByDay!$A$11:$A$11000)*([1]DataByDay!$E$11:$E$11000))</f>
        <v>1845909261</v>
      </c>
      <c r="AE14" s="9">
        <f t="array" ref="AE14">SUM(((AB14+AE$9)=[1]DataByDay!$A$11:$A$11000)*([1]DataByDay!$E$11:$E$11000))</f>
        <v>2895735239</v>
      </c>
      <c r="AF14" s="9">
        <f t="array" ref="AF14">SUM(((AB14+AF$9)=[1]DataByDay!$A$11:$A$11000)*([1]DataByDay!$E$11:$E$11000))</f>
        <v>4245832073</v>
      </c>
      <c r="AG14" s="9">
        <f t="array" ref="AG14">SUM(((AB14+AG$9)=[1]DataByDay!$A$11:$A$11000)*([1]DataByDay!$E$11:$E$11000))</f>
        <v>0</v>
      </c>
      <c r="AH14" s="9">
        <f t="array" ref="AH14">SUM(((AB14+AH$9)=[1]DataByDay!$A$11:$A$11000)*([1]DataByDay!$E$11:$E$11000))</f>
        <v>0</v>
      </c>
      <c r="AI14" s="9">
        <f t="array" ref="AI14">SUM(((AB14+AI$9)=[1]DataByDay!$A$11:$A$11000)*([1]DataByDay!$E$11:$E$11000))</f>
        <v>1455648729</v>
      </c>
      <c r="AJ14" s="17">
        <v>1</v>
      </c>
      <c r="BA14" s="6"/>
      <c r="BB14" s="15">
        <f t="shared" si="0"/>
        <v>36147</v>
      </c>
      <c r="BC14" s="9">
        <f t="array" ref="BC14">SUM(((BB14+BC$9)=[1]DataByDay!$A$11:$A$11000)*([1]DataByDay!$E$11:$E$11000))</f>
        <v>777514975</v>
      </c>
      <c r="BD14" s="9">
        <f t="array" ref="BD14">SUM(((BB14+BD$9)=[1]DataByDay!$A$11:$A$11000)*([1]DataByDay!$E$11:$E$11000))</f>
        <v>725297905</v>
      </c>
      <c r="BE14" s="9">
        <f t="array" ref="BE14">SUM(((BB14+BE$9)=[1]DataByDay!$A$11:$A$11000)*([1]DataByDay!$E$11:$E$11000))</f>
        <v>739222650</v>
      </c>
      <c r="BF14" s="9">
        <f t="array" ref="BF14">SUM(((BB14+BF$9)=[1]DataByDay!$A$11:$A$11000)*([1]DataByDay!$E$11:$E$11000))</f>
        <v>839467986</v>
      </c>
      <c r="BG14" s="9">
        <f t="array" ref="BG14">SUM(((BB14+BG$9)=[1]DataByDay!$A$11:$A$11000)*([1]DataByDay!$E$11:$E$11000))</f>
        <v>0</v>
      </c>
      <c r="BH14" s="9">
        <f t="array" ref="BH14">SUM(((BB14+BH$9)=[1]DataByDay!$A$11:$A$11000)*([1]DataByDay!$E$11:$E$11000))</f>
        <v>0</v>
      </c>
      <c r="BI14" s="9">
        <f t="array" ref="BI14">SUM(((BB14+BI$9)=[1]DataByDay!$A$11:$A$11000)*([1]DataByDay!$E$11:$E$11000))</f>
        <v>744543440</v>
      </c>
      <c r="BJ14" s="17">
        <v>1</v>
      </c>
      <c r="CA14" s="6"/>
      <c r="CB14" s="15">
        <f t="shared" si="1"/>
        <v>33956</v>
      </c>
      <c r="CC14" s="9">
        <f t="array" ref="CC14">SUM(((CB14+CC$9)=[1]DataByDay!$A$11:$A$11000)*([1]DataByDay!$E$11:$E$11000))</f>
        <v>227560127</v>
      </c>
      <c r="CD14" s="9">
        <f t="array" ref="CD14">SUM(((CB14+CD$9)=[1]DataByDay!$A$11:$A$11000)*([1]DataByDay!$E$11:$E$11000))</f>
        <v>243527510</v>
      </c>
      <c r="CE14" s="9">
        <f t="array" ref="CE14">SUM(((CB14+CE$9)=[1]DataByDay!$A$11:$A$11000)*([1]DataByDay!$E$11:$E$11000))</f>
        <v>251480397</v>
      </c>
      <c r="CF14" s="9">
        <f t="array" ref="CF14">SUM(((CB14+CF$9)=[1]DataByDay!$A$11:$A$11000)*([1]DataByDay!$E$11:$E$11000))</f>
        <v>389035868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225899410</v>
      </c>
      <c r="CJ14" s="17">
        <v>1</v>
      </c>
    </row>
    <row r="15" spans="1:104" s="22" customFormat="1" x14ac:dyDescent="0.25">
      <c r="A15" s="23"/>
      <c r="B15" s="18">
        <f t="shared" si="2"/>
        <v>42363</v>
      </c>
      <c r="C15" s="19">
        <f t="array" ref="C15">SUM(((B15+C$9)=[1]DataByDay!$A$11:$A$11000)*([1]DataByDay!$E$11:$E$11000))</f>
        <v>1097307276</v>
      </c>
      <c r="D15" s="19">
        <f t="array" ref="D15">SUM(((B15+D$9)=[1]DataByDay!$A$11:$A$11000)*([1]DataByDay!$E$11:$E$11000))</f>
        <v>1086614002</v>
      </c>
      <c r="E15" s="19">
        <f t="array" ref="E15">SUM(((B15+E$9)=[1]DataByDay!$A$11:$A$11000)*([1]DataByDay!$E$11:$E$11000))</f>
        <v>488217282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0</v>
      </c>
      <c r="I15" s="19">
        <f t="array" ref="I15">SUM(((B15+I$9)=[1]DataByDay!$A$11:$A$11000)*([1]DataByDay!$E$11:$E$11000))</f>
        <v>784023087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40172</v>
      </c>
      <c r="AC15" s="19">
        <f t="array" ref="AC15">SUM(((AB15+AC$9)=[1]DataByDay!$A$11:$A$11000)*([1]DataByDay!$E$11:$E$11000))</f>
        <v>1353830781</v>
      </c>
      <c r="AD15" s="19">
        <f t="array" ref="AD15">SUM(((AB15+AD$9)=[1]DataByDay!$A$11:$A$11000)*([1]DataByDay!$E$11:$E$11000))</f>
        <v>1095092956</v>
      </c>
      <c r="AE15" s="19">
        <f t="array" ref="AE15">SUM(((AB15+AE$9)=[1]DataByDay!$A$11:$A$11000)*([1]DataByDay!$E$11:$E$11000))</f>
        <v>423649342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0</v>
      </c>
      <c r="AI15" s="19">
        <f t="array" ref="AI15">SUM(((AB15+AI$9)=[1]DataByDay!$A$11:$A$11000)*([1]DataByDay!$E$11:$E$11000))</f>
        <v>952545908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36154</v>
      </c>
      <c r="BC15" s="19">
        <f t="array" ref="BC15">SUM(((BB15+BC$9)=[1]DataByDay!$A$11:$A$11000)*([1]DataByDay!$E$11:$E$11000))</f>
        <v>680262629</v>
      </c>
      <c r="BD15" s="19">
        <f t="array" ref="BD15">SUM(((BB15+BD$9)=[1]DataByDay!$A$11:$A$11000)*([1]DataByDay!$E$11:$E$11000))</f>
        <v>697263936</v>
      </c>
      <c r="BE15" s="19">
        <f t="array" ref="BE15">SUM(((BB15+BE$9)=[1]DataByDay!$A$11:$A$11000)*([1]DataByDay!$E$11:$E$11000))</f>
        <v>246927700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0</v>
      </c>
      <c r="BI15" s="19">
        <f t="array" ref="BI15">SUM(((BB15+BI$9)=[1]DataByDay!$A$11:$A$11000)*([1]DataByDay!$E$11:$E$11000))</f>
        <v>531252575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33963</v>
      </c>
      <c r="CC15" s="19">
        <f t="array" ref="CC15">SUM(((CB15+CC$9)=[1]DataByDay!$A$11:$A$11000)*([1]DataByDay!$E$11:$E$11000))</f>
        <v>250029380</v>
      </c>
      <c r="CD15" s="19">
        <f t="array" ref="CD15">SUM(((CB15+CD$9)=[1]DataByDay!$A$11:$A$11000)*([1]DataByDay!$E$11:$E$11000))</f>
        <v>233894912</v>
      </c>
      <c r="CE15" s="19">
        <f t="array" ref="CE15">SUM(((CB15+CE$9)=[1]DataByDay!$A$11:$A$11000)*([1]DataByDay!$E$11:$E$11000))</f>
        <v>95139560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143754335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42370</v>
      </c>
      <c r="C16" s="9">
        <f t="array" ref="C16">SUM(((B16+C$9)=[1]DataByDay!$A$11:$A$11000)*([1]DataByDay!$E$11:$E$11000))</f>
        <v>764691103</v>
      </c>
      <c r="D16" s="9">
        <f t="array" ref="D16">SUM(((B16+D$9)=[1]DataByDay!$A$11:$A$11000)*([1]DataByDay!$E$11:$E$11000))</f>
        <v>730781107</v>
      </c>
      <c r="E16" s="9">
        <f t="array" ref="E16">SUM(((B16+E$9)=[1]DataByDay!$A$11:$A$11000)*([1]DataByDay!$E$11:$E$11000))</f>
        <v>923372997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0</v>
      </c>
      <c r="I16" s="9">
        <f t="array" ref="I16">SUM(((B16+I$9)=[1]DataByDay!$A$11:$A$11000)*([1]DataByDay!$E$11:$E$11000))</f>
        <v>1435357143</v>
      </c>
      <c r="J16" s="17">
        <v>0</v>
      </c>
      <c r="AA16" s="6"/>
      <c r="AB16" s="15">
        <f t="shared" si="3"/>
        <v>40179</v>
      </c>
      <c r="AC16" s="9">
        <f t="array" ref="AC16">SUM(((AB16+AC$9)=[1]DataByDay!$A$11:$A$11000)*([1]DataByDay!$E$11:$E$11000))</f>
        <v>915619273</v>
      </c>
      <c r="AD16" s="9">
        <f t="array" ref="AD16">SUM(((AB16+AD$9)=[1]DataByDay!$A$11:$A$11000)*([1]DataByDay!$E$11:$E$11000))</f>
        <v>880308408</v>
      </c>
      <c r="AE16" s="9">
        <f t="array" ref="AE16">SUM(((AB16+AE$9)=[1]DataByDay!$A$11:$A$11000)*([1]DataByDay!$E$11:$E$11000))</f>
        <v>958437260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0</v>
      </c>
      <c r="AH16" s="9">
        <f t="array" ref="AH16">SUM(((AB16+AH$9)=[1]DataByDay!$A$11:$A$11000)*([1]DataByDay!$E$11:$E$11000))</f>
        <v>0</v>
      </c>
      <c r="AI16" s="9">
        <f t="array" ref="AI16">SUM(((AB16+AI$9)=[1]DataByDay!$A$11:$A$11000)*([1]DataByDay!$E$11:$E$11000))</f>
        <v>1425504460</v>
      </c>
      <c r="AJ16" s="17">
        <v>1</v>
      </c>
      <c r="BA16" s="6"/>
      <c r="BB16" s="15">
        <f t="shared" si="0"/>
        <v>36161</v>
      </c>
      <c r="BC16" s="9">
        <f t="array" ref="BC16">SUM(((BB16+BC$9)=[1]DataByDay!$A$11:$A$11000)*([1]DataByDay!$E$11:$E$11000))</f>
        <v>586256290</v>
      </c>
      <c r="BD16" s="9">
        <f t="array" ref="BD16">SUM(((BB16+BD$9)=[1]DataByDay!$A$11:$A$11000)*([1]DataByDay!$E$11:$E$11000))</f>
        <v>604647397</v>
      </c>
      <c r="BE16" s="9">
        <f t="array" ref="BE16">SUM(((BB16+BE$9)=[1]DataByDay!$A$11:$A$11000)*([1]DataByDay!$E$11:$E$11000))</f>
        <v>754612260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0</v>
      </c>
      <c r="BH16" s="9">
        <f t="array" ref="BH16">SUM(((BB16+BH$9)=[1]DataByDay!$A$11:$A$11000)*([1]DataByDay!$E$11:$E$11000))</f>
        <v>0</v>
      </c>
      <c r="BI16" s="9">
        <f t="array" ref="BI16">SUM(((BB16+BI$9)=[1]DataByDay!$A$11:$A$11000)*([1]DataByDay!$E$11:$E$11000))</f>
        <v>892319766</v>
      </c>
      <c r="BJ16" s="17">
        <v>1</v>
      </c>
      <c r="CA16" s="6"/>
      <c r="CB16" s="15">
        <f t="shared" si="1"/>
        <v>33970</v>
      </c>
      <c r="CC16" s="9">
        <f t="array" ref="CC16">SUM(((CB16+CC$9)=[1]DataByDay!$A$11:$A$11000)*([1]DataByDay!$E$11:$E$11000))</f>
        <v>227381410</v>
      </c>
      <c r="CD16" s="9">
        <f t="array" ref="CD16">SUM(((CB16+CD$9)=[1]DataByDay!$A$11:$A$11000)*([1]DataByDay!$E$11:$E$11000))</f>
        <v>182904220</v>
      </c>
      <c r="CE16" s="9">
        <f t="array" ref="CE16">SUM(((CB16+CE$9)=[1]DataByDay!$A$11:$A$11000)*([1]DataByDay!$E$11:$E$11000))</f>
        <v>166601521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200708580</v>
      </c>
      <c r="CJ16" s="17">
        <v>1</v>
      </c>
    </row>
    <row r="17" spans="2:103" x14ac:dyDescent="0.25">
      <c r="B17" s="15">
        <f t="shared" si="2"/>
        <v>42377</v>
      </c>
      <c r="C17" s="9">
        <f t="array" ref="C17">SUM(((B17+C$9)=[1]DataByDay!$A$11:$A$11000)*([1]DataByDay!$E$11:$E$11000))</f>
        <v>1135552257</v>
      </c>
      <c r="D17" s="9">
        <f t="array" ref="D17">SUM(((B17+D$9)=[1]DataByDay!$A$11:$A$11000)*([1]DataByDay!$E$11:$E$11000))</f>
        <v>1382983326</v>
      </c>
      <c r="E17" s="9">
        <f t="array" ref="E17">SUM(((B17+E$9)=[1]DataByDay!$A$11:$A$11000)*([1]DataByDay!$E$11:$E$11000))</f>
        <v>1544262490</v>
      </c>
      <c r="F17" s="9">
        <f t="array" ref="F17">SUM(((B17+F$9)=[1]DataByDay!$A$11:$A$11000)*([1]DataByDay!$E$11:$E$11000))</f>
        <v>1461608340</v>
      </c>
      <c r="G17" s="9">
        <f t="array" ref="G17">SUM(((B17+G$9)=[1]DataByDay!$A$11:$A$11000)*([1]DataByDay!$E$11:$E$11000))</f>
        <v>0</v>
      </c>
      <c r="H17" s="9">
        <f t="array" ref="H17">SUM(((B17+H$9)=[1]DataByDay!$A$11:$A$11000)*([1]DataByDay!$E$11:$E$11000))</f>
        <v>0</v>
      </c>
      <c r="I17" s="9">
        <f t="array" ref="I17">SUM(((B17+I$9)=[1]DataByDay!$A$11:$A$11000)*([1]DataByDay!$E$11:$E$11000))</f>
        <v>1430253464</v>
      </c>
      <c r="J17" s="17">
        <v>1</v>
      </c>
      <c r="AA17" s="6"/>
      <c r="AB17" s="15">
        <f t="shared" si="3"/>
        <v>40186</v>
      </c>
      <c r="AC17" s="9">
        <f t="array" ref="AC17">SUM(((AB17+AC$9)=[1]DataByDay!$A$11:$A$11000)*([1]DataByDay!$E$11:$E$11000))</f>
        <v>1754011750</v>
      </c>
      <c r="AD17" s="9">
        <f t="array" ref="AD17">SUM(((AB17+AD$9)=[1]DataByDay!$A$11:$A$11000)*([1]DataByDay!$E$11:$E$11000))</f>
        <v>1655507953</v>
      </c>
      <c r="AE17" s="9">
        <f t="array" ref="AE17">SUM(((AB17+AE$9)=[1]DataByDay!$A$11:$A$11000)*([1]DataByDay!$E$11:$E$11000))</f>
        <v>1797810789</v>
      </c>
      <c r="AF17" s="9">
        <f t="array" ref="AF17">SUM(((AB17+AF$9)=[1]DataByDay!$A$11:$A$11000)*([1]DataByDay!$E$11:$E$11000))</f>
        <v>1545692647</v>
      </c>
      <c r="AG17" s="9">
        <f t="array" ref="AG17">SUM(((AB17+AG$9)=[1]DataByDay!$A$11:$A$11000)*([1]DataByDay!$E$11:$E$11000))</f>
        <v>0</v>
      </c>
      <c r="AH17" s="9">
        <f t="array" ref="AH17">SUM(((AB17+AH$9)=[1]DataByDay!$A$11:$A$11000)*([1]DataByDay!$E$11:$E$11000))</f>
        <v>0</v>
      </c>
      <c r="AI17" s="9">
        <f t="array" ref="AI17">SUM(((AB17+AI$9)=[1]DataByDay!$A$11:$A$11000)*([1]DataByDay!$E$11:$E$11000))</f>
        <v>1492666469</v>
      </c>
      <c r="AJ17" s="17">
        <v>1</v>
      </c>
      <c r="BA17" s="6"/>
      <c r="BB17" s="15">
        <f t="shared" si="0"/>
        <v>36168</v>
      </c>
      <c r="BC17" s="9">
        <f t="array" ref="BC17">SUM(((BB17+BC$9)=[1]DataByDay!$A$11:$A$11000)*([1]DataByDay!$E$11:$E$11000))</f>
        <v>784078330</v>
      </c>
      <c r="BD17" s="9">
        <f t="array" ref="BD17">SUM(((BB17+BD$9)=[1]DataByDay!$A$11:$A$11000)*([1]DataByDay!$E$11:$E$11000))</f>
        <v>986639888</v>
      </c>
      <c r="BE17" s="9">
        <f t="array" ref="BE17">SUM(((BB17+BE$9)=[1]DataByDay!$A$11:$A$11000)*([1]DataByDay!$E$11:$E$11000))</f>
        <v>862753038</v>
      </c>
      <c r="BF17" s="9">
        <f t="array" ref="BF17">SUM(((BB17+BF$9)=[1]DataByDay!$A$11:$A$11000)*([1]DataByDay!$E$11:$E$11000))</f>
        <v>937417104</v>
      </c>
      <c r="BG17" s="9">
        <f t="array" ref="BG17">SUM(((BB17+BG$9)=[1]DataByDay!$A$11:$A$11000)*([1]DataByDay!$E$11:$E$11000))</f>
        <v>0</v>
      </c>
      <c r="BH17" s="9">
        <f t="array" ref="BH17">SUM(((BB17+BH$9)=[1]DataByDay!$A$11:$A$11000)*([1]DataByDay!$E$11:$E$11000))</f>
        <v>0</v>
      </c>
      <c r="BI17" s="9">
        <f t="array" ref="BI17">SUM(((BB17+BI$9)=[1]DataByDay!$A$11:$A$11000)*([1]DataByDay!$E$11:$E$11000))</f>
        <v>817816409</v>
      </c>
      <c r="BJ17" s="17">
        <v>1</v>
      </c>
      <c r="CA17" s="6"/>
      <c r="CB17" s="15">
        <f t="shared" si="1"/>
        <v>33977</v>
      </c>
      <c r="CC17" s="9">
        <f t="array" ref="CC17">SUM(((CB17+CC$9)=[1]DataByDay!$A$11:$A$11000)*([1]DataByDay!$E$11:$E$11000))</f>
        <v>240844460</v>
      </c>
      <c r="CD17" s="9">
        <f t="array" ref="CD17">SUM(((CB17+CD$9)=[1]DataByDay!$A$11:$A$11000)*([1]DataByDay!$E$11:$E$11000))</f>
        <v>294763661</v>
      </c>
      <c r="CE17" s="9">
        <f t="array" ref="CE17">SUM(((CB17+CE$9)=[1]DataByDay!$A$11:$A$11000)*([1]DataByDay!$E$11:$E$11000))</f>
        <v>304246370</v>
      </c>
      <c r="CF17" s="9">
        <f t="array" ref="CF17">SUM(((CB17+CF$9)=[1]DataByDay!$A$11:$A$11000)*([1]DataByDay!$E$11:$E$11000))</f>
        <v>263189939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217683820</v>
      </c>
      <c r="CJ17" s="17">
        <v>1</v>
      </c>
    </row>
    <row r="18" spans="2:103" x14ac:dyDescent="0.25">
      <c r="B18" s="15">
        <f t="shared" si="2"/>
        <v>42384</v>
      </c>
      <c r="C18" s="9">
        <f t="array" ref="C18">SUM(((B18+C$9)=[1]DataByDay!$A$11:$A$11000)*([1]DataByDay!$E$11:$E$11000))</f>
        <v>1505447511</v>
      </c>
      <c r="D18" s="9">
        <f t="array" ref="D18">SUM(((B18+D$9)=[1]DataByDay!$A$11:$A$11000)*([1]DataByDay!$E$11:$E$11000))</f>
        <v>1569583081</v>
      </c>
      <c r="E18" s="9">
        <f t="array" ref="E18">SUM(((B18+E$9)=[1]DataByDay!$A$11:$A$11000)*([1]DataByDay!$E$11:$E$11000))</f>
        <v>1627122214</v>
      </c>
      <c r="F18" s="9">
        <f t="array" ref="F18">SUM(((B18+F$9)=[1]DataByDay!$A$11:$A$11000)*([1]DataByDay!$E$11:$E$11000))</f>
        <v>1874180420</v>
      </c>
      <c r="G18" s="9">
        <f t="array" ref="G18">SUM(((B18+G$9)=[1]DataByDay!$A$11:$A$11000)*([1]DataByDay!$E$11:$E$11000))</f>
        <v>0</v>
      </c>
      <c r="H18" s="9">
        <f t="array" ref="H18">SUM(((B18+H$9)=[1]DataByDay!$A$11:$A$11000)*([1]DataByDay!$E$11:$E$11000))</f>
        <v>0</v>
      </c>
      <c r="I18" s="9">
        <f t="array" ref="I18">SUM(((B18+I$9)=[1]DataByDay!$A$11:$A$11000)*([1]DataByDay!$E$11:$E$11000))</f>
        <v>0</v>
      </c>
      <c r="J18" s="17">
        <v>1</v>
      </c>
      <c r="AA18" s="6"/>
      <c r="AB18" s="15">
        <f t="shared" si="3"/>
        <v>40193</v>
      </c>
      <c r="AC18" s="9">
        <f t="array" ref="AC18">SUM(((AB18+AC$9)=[1]DataByDay!$A$11:$A$11000)*([1]DataByDay!$E$11:$E$11000))</f>
        <v>1685064003</v>
      </c>
      <c r="AD18" s="9">
        <f t="array" ref="AD18">SUM(((AB18+AD$9)=[1]DataByDay!$A$11:$A$11000)*([1]DataByDay!$E$11:$E$11000))</f>
        <v>1468586700</v>
      </c>
      <c r="AE18" s="9">
        <f t="array" ref="AE18">SUM(((AB18+AE$9)=[1]DataByDay!$A$11:$A$11000)*([1]DataByDay!$E$11:$E$11000))</f>
        <v>1357605480</v>
      </c>
      <c r="AF18" s="9">
        <f t="array" ref="AF18">SUM(((AB18+AF$9)=[1]DataByDay!$A$11:$A$11000)*([1]DataByDay!$E$11:$E$11000))</f>
        <v>1952486180</v>
      </c>
      <c r="AG18" s="9">
        <f t="array" ref="AG18">SUM(((AB18+AG$9)=[1]DataByDay!$A$11:$A$11000)*([1]DataByDay!$E$11:$E$11000))</f>
        <v>0</v>
      </c>
      <c r="AH18" s="9">
        <f t="array" ref="AH18">SUM(((AB18+AH$9)=[1]DataByDay!$A$11:$A$11000)*([1]DataByDay!$E$11:$E$11000))</f>
        <v>0</v>
      </c>
      <c r="AI18" s="9">
        <f t="array" ref="AI18">SUM(((AB18+AI$9)=[1]DataByDay!$A$11:$A$11000)*([1]DataByDay!$E$11:$E$11000))</f>
        <v>0</v>
      </c>
      <c r="AJ18" s="17">
        <v>1</v>
      </c>
      <c r="BA18" s="6"/>
      <c r="BB18" s="15">
        <f t="shared" si="0"/>
        <v>36175</v>
      </c>
      <c r="BC18" s="9">
        <f t="array" ref="BC18">SUM(((BB18+BC$9)=[1]DataByDay!$A$11:$A$11000)*([1]DataByDay!$E$11:$E$11000))</f>
        <v>799922946</v>
      </c>
      <c r="BD18" s="9">
        <f t="array" ref="BD18">SUM(((BB18+BD$9)=[1]DataByDay!$A$11:$A$11000)*([1]DataByDay!$E$11:$E$11000))</f>
        <v>934046102</v>
      </c>
      <c r="BE18" s="9">
        <f t="array" ref="BE18">SUM(((BB18+BE$9)=[1]DataByDay!$A$11:$A$11000)*([1]DataByDay!$E$11:$E$11000))</f>
        <v>796998042</v>
      </c>
      <c r="BF18" s="9">
        <f t="array" ref="BF18">SUM(((BB18+BF$9)=[1]DataByDay!$A$11:$A$11000)*([1]DataByDay!$E$11:$E$11000))</f>
        <v>789000965</v>
      </c>
      <c r="BG18" s="9">
        <f t="array" ref="BG18">SUM(((BB18+BG$9)=[1]DataByDay!$A$11:$A$11000)*([1]DataByDay!$E$11:$E$11000))</f>
        <v>0</v>
      </c>
      <c r="BH18" s="9">
        <f t="array" ref="BH18">SUM(((BB18+BH$9)=[1]DataByDay!$A$11:$A$11000)*([1]DataByDay!$E$11:$E$11000))</f>
        <v>0</v>
      </c>
      <c r="BI18" s="9">
        <f t="array" ref="BI18">SUM(((BB18+BI$9)=[1]DataByDay!$A$11:$A$11000)*([1]DataByDay!$E$11:$E$11000))</f>
        <v>0</v>
      </c>
      <c r="BJ18" s="17">
        <v>1</v>
      </c>
      <c r="CA18" s="6"/>
      <c r="CB18" s="15">
        <f t="shared" si="1"/>
        <v>33984</v>
      </c>
      <c r="CC18" s="9">
        <f t="array" ref="CC18">SUM(((CB18+CC$9)=[1]DataByDay!$A$11:$A$11000)*([1]DataByDay!$E$11:$E$11000))</f>
        <v>239199350</v>
      </c>
      <c r="CD18" s="9">
        <f t="array" ref="CD18">SUM(((CB18+CD$9)=[1]DataByDay!$A$11:$A$11000)*([1]DataByDay!$E$11:$E$11000))</f>
        <v>244900264</v>
      </c>
      <c r="CE18" s="9">
        <f t="array" ref="CE18">SUM(((CB18+CE$9)=[1]DataByDay!$A$11:$A$11000)*([1]DataByDay!$E$11:$E$11000))</f>
        <v>303466740</v>
      </c>
      <c r="CF18" s="9">
        <f t="array" ref="CF18">SUM(((CB18+CF$9)=[1]DataByDay!$A$11:$A$11000)*([1]DataByDay!$E$11:$E$11000))</f>
        <v>309253683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203740680</v>
      </c>
      <c r="CJ18" s="17">
        <v>1</v>
      </c>
    </row>
    <row r="19" spans="2:103" x14ac:dyDescent="0.25">
      <c r="B19" s="15">
        <f t="shared" si="2"/>
        <v>42391</v>
      </c>
      <c r="C19" s="9">
        <f t="array" ref="C19">SUM(((B19+C$9)=[1]DataByDay!$A$11:$A$11000)*([1]DataByDay!$E$11:$E$11000))</f>
        <v>1571343500</v>
      </c>
      <c r="D19" s="9">
        <f t="array" ref="D19">SUM(((B19+D$9)=[1]DataByDay!$A$11:$A$11000)*([1]DataByDay!$E$11:$E$11000))</f>
        <v>1952984008</v>
      </c>
      <c r="E19" s="9">
        <f t="array" ref="E19">SUM(((B19+E$9)=[1]DataByDay!$A$11:$A$11000)*([1]DataByDay!$E$11:$E$11000))</f>
        <v>1599879652</v>
      </c>
      <c r="F19" s="9">
        <f t="array" ref="F19">SUM(((B19+F$9)=[1]DataByDay!$A$11:$A$11000)*([1]DataByDay!$E$11:$E$11000))</f>
        <v>1575234372</v>
      </c>
      <c r="G19" s="9">
        <f t="array" ref="G19">SUM(((B19+G$9)=[1]DataByDay!$A$11:$A$11000)*([1]DataByDay!$E$11:$E$11000))</f>
        <v>0</v>
      </c>
      <c r="H19" s="9">
        <f t="array" ref="H19">SUM(((B19+H$9)=[1]DataByDay!$A$11:$A$11000)*([1]DataByDay!$E$11:$E$11000))</f>
        <v>0</v>
      </c>
      <c r="I19" s="9">
        <f t="array" ref="I19">SUM(((B19+I$9)=[1]DataByDay!$A$11:$A$11000)*([1]DataByDay!$E$11:$E$11000))</f>
        <v>1380951298</v>
      </c>
      <c r="J19" s="17">
        <v>1</v>
      </c>
      <c r="AA19" s="6"/>
      <c r="AB19" s="15">
        <f t="shared" si="3"/>
        <v>40200</v>
      </c>
      <c r="AC19" s="9">
        <f t="array" ref="AC19">SUM(((AB19+AC$9)=[1]DataByDay!$A$11:$A$11000)*([1]DataByDay!$E$11:$E$11000))</f>
        <v>1608335803</v>
      </c>
      <c r="AD19" s="9">
        <f t="array" ref="AD19">SUM(((AB19+AD$9)=[1]DataByDay!$A$11:$A$11000)*([1]DataByDay!$E$11:$E$11000))</f>
        <v>1670188646</v>
      </c>
      <c r="AE19" s="9">
        <f t="array" ref="AE19">SUM(((AB19+AE$9)=[1]DataByDay!$A$11:$A$11000)*([1]DataByDay!$E$11:$E$11000))</f>
        <v>2363499723</v>
      </c>
      <c r="AF19" s="9">
        <f t="array" ref="AF19">SUM(((AB19+AF$9)=[1]DataByDay!$A$11:$A$11000)*([1]DataByDay!$E$11:$E$11000))</f>
        <v>2257330705</v>
      </c>
      <c r="AG19" s="9">
        <f t="array" ref="AG19">SUM(((AB19+AG$9)=[1]DataByDay!$A$11:$A$11000)*([1]DataByDay!$E$11:$E$11000))</f>
        <v>0</v>
      </c>
      <c r="AH19" s="9">
        <f t="array" ref="AH19">SUM(((AB19+AH$9)=[1]DataByDay!$A$11:$A$11000)*([1]DataByDay!$E$11:$E$11000))</f>
        <v>0</v>
      </c>
      <c r="AI19" s="9">
        <f t="array" ref="AI19">SUM(((AB19+AI$9)=[1]DataByDay!$A$11:$A$11000)*([1]DataByDay!$E$11:$E$11000))</f>
        <v>1638132389</v>
      </c>
      <c r="AJ19" s="17">
        <v>1</v>
      </c>
      <c r="BA19" s="6"/>
      <c r="BB19" s="15">
        <f t="shared" si="0"/>
        <v>36182</v>
      </c>
      <c r="BC19" s="9">
        <f t="array" ref="BC19">SUM(((BB19+BC$9)=[1]DataByDay!$A$11:$A$11000)*([1]DataByDay!$E$11:$E$11000))</f>
        <v>785405489</v>
      </c>
      <c r="BD19" s="9">
        <f t="array" ref="BD19">SUM(((BB19+BD$9)=[1]DataByDay!$A$11:$A$11000)*([1]DataByDay!$E$11:$E$11000))</f>
        <v>905405826</v>
      </c>
      <c r="BE19" s="9">
        <f t="array" ref="BE19">SUM(((BB19+BE$9)=[1]DataByDay!$A$11:$A$11000)*([1]DataByDay!$E$11:$E$11000))</f>
        <v>871058670</v>
      </c>
      <c r="BF19" s="9">
        <f t="array" ref="BF19">SUM(((BB19+BF$9)=[1]DataByDay!$A$11:$A$11000)*([1]DataByDay!$E$11:$E$11000))</f>
        <v>785634647</v>
      </c>
      <c r="BG19" s="9">
        <f t="array" ref="BG19">SUM(((BB19+BG$9)=[1]DataByDay!$A$11:$A$11000)*([1]DataByDay!$E$11:$E$11000))</f>
        <v>0</v>
      </c>
      <c r="BH19" s="9">
        <f t="array" ref="BH19">SUM(((BB19+BH$9)=[1]DataByDay!$A$11:$A$11000)*([1]DataByDay!$E$11:$E$11000))</f>
        <v>0</v>
      </c>
      <c r="BI19" s="9">
        <f t="array" ref="BI19">SUM(((BB19+BI$9)=[1]DataByDay!$A$11:$A$11000)*([1]DataByDay!$E$11:$E$11000))</f>
        <v>727759630</v>
      </c>
      <c r="BJ19" s="17">
        <v>1</v>
      </c>
      <c r="CA19" s="6"/>
      <c r="CB19" s="15">
        <f t="shared" si="1"/>
        <v>33991</v>
      </c>
      <c r="CC19" s="9">
        <f t="array" ref="CC19">SUM(((CB19+CC$9)=[1]DataByDay!$A$11:$A$11000)*([1]DataByDay!$E$11:$E$11000))</f>
        <v>289087355</v>
      </c>
      <c r="CD19" s="9">
        <f t="array" ref="CD19">SUM(((CB19+CD$9)=[1]DataByDay!$A$11:$A$11000)*([1]DataByDay!$E$11:$E$11000))</f>
        <v>268376640</v>
      </c>
      <c r="CE19" s="9">
        <f t="array" ref="CE19">SUM(((CB19+CE$9)=[1]DataByDay!$A$11:$A$11000)*([1]DataByDay!$E$11:$E$11000))</f>
        <v>257492793</v>
      </c>
      <c r="CF19" s="9">
        <f t="array" ref="CF19">SUM(((CB19+CF$9)=[1]DataByDay!$A$11:$A$11000)*([1]DataByDay!$E$11:$E$11000))</f>
        <v>292729230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288045830</v>
      </c>
      <c r="CJ19" s="17">
        <v>1</v>
      </c>
    </row>
    <row r="20" spans="2:103" x14ac:dyDescent="0.25">
      <c r="B20" s="15">
        <f t="shared" ref="B20" si="4">B19+7</f>
        <v>42398</v>
      </c>
      <c r="C20" s="9">
        <f t="array" ref="C20">SUM(((B20+C$9)=[1]DataByDay!$A$11:$A$11000)*([1]DataByDay!$E$11:$E$11000))</f>
        <v>1378239012</v>
      </c>
      <c r="D20" s="9">
        <f t="array" ref="D20">SUM(((B20+D$9)=[1]DataByDay!$A$11:$A$11000)*([1]DataByDay!$E$11:$E$11000))</f>
        <v>1501124082</v>
      </c>
      <c r="E20" s="9">
        <f t="array" ref="E20">SUM(((B20+E$9)=[1]DataByDay!$A$11:$A$11000)*([1]DataByDay!$E$11:$E$11000))</f>
        <v>1466693994</v>
      </c>
      <c r="F20" s="9">
        <f t="array" ref="F20">SUM(((B20+F$9)=[1]DataByDay!$A$11:$A$11000)*([1]DataByDay!$E$11:$E$11000))</f>
        <v>2000238925</v>
      </c>
      <c r="G20" s="9">
        <f t="array" ref="G20">SUM(((B20+G$9)=[1]DataByDay!$A$11:$A$11000)*([1]DataByDay!$E$11:$E$11000))</f>
        <v>0</v>
      </c>
      <c r="H20" s="9">
        <f t="array" ref="H20">SUM(((B20+H$9)=[1]DataByDay!$A$11:$A$11000)*([1]DataByDay!$E$11:$E$11000))</f>
        <v>0</v>
      </c>
      <c r="I20" s="9">
        <f t="array" ref="I20">SUM(((B20+I$9)=[1]DataByDay!$A$11:$A$11000)*([1]DataByDay!$E$11:$E$11000))</f>
        <v>1371459181</v>
      </c>
      <c r="J20" s="17">
        <v>1</v>
      </c>
      <c r="AA20" s="6"/>
      <c r="AB20" s="15">
        <f t="shared" ref="AB20" si="5">AB19+7</f>
        <v>40207</v>
      </c>
      <c r="AC20" s="9">
        <f t="array" ref="AC20">SUM(((AB20+AC$9)=[1]DataByDay!$A$11:$A$11000)*([1]DataByDay!$E$11:$E$11000))</f>
        <v>1692131229</v>
      </c>
      <c r="AD20" s="9">
        <f t="array" ref="AD20">SUM(((AB20+AD$9)=[1]DataByDay!$A$11:$A$11000)*([1]DataByDay!$E$11:$E$11000))</f>
        <v>1965495062</v>
      </c>
      <c r="AE20" s="9">
        <f t="array" ref="AE20">SUM(((AB20+AE$9)=[1]DataByDay!$A$11:$A$11000)*([1]DataByDay!$E$11:$E$11000))</f>
        <v>1853505828</v>
      </c>
      <c r="AF20" s="9">
        <f t="array" ref="AF20">SUM(((AB20+AF$9)=[1]DataByDay!$A$11:$A$11000)*([1]DataByDay!$E$11:$E$11000))</f>
        <v>2352600097</v>
      </c>
      <c r="AG20" s="9">
        <f t="array" ref="AG20">SUM(((AB20+AG$9)=[1]DataByDay!$A$11:$A$11000)*([1]DataByDay!$E$11:$E$11000))</f>
        <v>0</v>
      </c>
      <c r="AH20" s="9">
        <f t="array" ref="AH20">SUM(((AB20+AH$9)=[1]DataByDay!$A$11:$A$11000)*([1]DataByDay!$E$11:$E$11000))</f>
        <v>0</v>
      </c>
      <c r="AI20" s="9">
        <f t="array" ref="AI20">SUM(((AB20+AI$9)=[1]DataByDay!$A$11:$A$11000)*([1]DataByDay!$E$11:$E$11000))</f>
        <v>1558526732</v>
      </c>
      <c r="AJ20" s="17">
        <f t="shared" ref="AJ20" si="6">$J20</f>
        <v>1</v>
      </c>
      <c r="BA20" s="6"/>
      <c r="BB20" s="15">
        <f t="shared" ref="BB20" si="7">BB19+7</f>
        <v>36189</v>
      </c>
      <c r="BC20" s="9">
        <f t="array" ref="BC20">SUM(((BB20+BC$9)=[1]DataByDay!$A$11:$A$11000)*([1]DataByDay!$E$11:$E$11000))</f>
        <v>896092984</v>
      </c>
      <c r="BD20" s="9">
        <f t="array" ref="BD20">SUM(((BB20+BD$9)=[1]DataByDay!$A$11:$A$11000)*([1]DataByDay!$E$11:$E$11000))</f>
        <v>893245649</v>
      </c>
      <c r="BE20" s="9">
        <f t="array" ref="BE20">SUM(((BB20+BE$9)=[1]DataByDay!$A$11:$A$11000)*([1]DataByDay!$E$11:$E$11000))</f>
        <v>852046023</v>
      </c>
      <c r="BF20" s="9">
        <f t="array" ref="BF20">SUM(((BB20+BF$9)=[1]DataByDay!$A$11:$A$11000)*([1]DataByDay!$E$11:$E$11000))</f>
        <v>916408874</v>
      </c>
      <c r="BG20" s="9">
        <f t="array" ref="BG20">SUM(((BB20+BG$9)=[1]DataByDay!$A$11:$A$11000)*([1]DataByDay!$E$11:$E$11000))</f>
        <v>0</v>
      </c>
      <c r="BH20" s="9">
        <f t="array" ref="BH20">SUM(((BB20+BH$9)=[1]DataByDay!$A$11:$A$11000)*([1]DataByDay!$E$11:$E$11000))</f>
        <v>0</v>
      </c>
      <c r="BI20" s="9">
        <f t="array" ref="BI20">SUM(((BB20+BI$9)=[1]DataByDay!$A$11:$A$11000)*([1]DataByDay!$E$11:$E$11000))</f>
        <v>798819539</v>
      </c>
      <c r="BJ20" s="17">
        <f t="shared" ref="BJ20" si="8">$J20</f>
        <v>1</v>
      </c>
      <c r="CA20" s="6"/>
      <c r="CB20" s="15">
        <f t="shared" ref="CB20" si="9">CB19+7</f>
        <v>33998</v>
      </c>
      <c r="CC20" s="9">
        <f t="array" ref="CC20">SUM(((CB20+CC$9)=[1]DataByDay!$A$11:$A$11000)*([1]DataByDay!$E$11:$E$11000))</f>
        <v>313269460</v>
      </c>
      <c r="CD20" s="9">
        <f t="array" ref="CD20">SUM(((CB20+CD$9)=[1]DataByDay!$A$11:$A$11000)*([1]DataByDay!$E$11:$E$11000))</f>
        <v>276905675</v>
      </c>
      <c r="CE20" s="9">
        <f t="array" ref="CE20">SUM(((CB20+CE$9)=[1]DataByDay!$A$11:$A$11000)*([1]DataByDay!$E$11:$E$11000))</f>
        <v>256637083</v>
      </c>
      <c r="CF20" s="9">
        <f t="array" ref="CF20">SUM(((CB20+CF$9)=[1]DataByDay!$A$11:$A$11000)*([1]DataByDay!$E$11:$E$11000))</f>
        <v>246942100</v>
      </c>
      <c r="CG20" s="9">
        <f t="array" ref="CG20">SUM(((CB20+CG$9)=[1]DataByDay!$A$11:$A$11000)*([1]DataByDay!$E$11:$E$11000))</f>
        <v>0</v>
      </c>
      <c r="CH20" s="9">
        <f t="array" ref="CH20">SUM(((CB20+CH$9)=[1]DataByDay!$A$11:$A$11000)*([1]DataByDay!$E$11:$E$11000))</f>
        <v>0</v>
      </c>
      <c r="CI20" s="9">
        <f t="array" ref="CI20">SUM(((CB20+CI$9)=[1]DataByDay!$A$11:$A$11000)*([1]DataByDay!$E$11:$E$11000))</f>
        <v>238170290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7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Tue</v>
      </c>
      <c r="L29" s="13" t="str">
        <f t="shared" ref="L29:Q29" si="11">D$10</f>
        <v>Wed</v>
      </c>
      <c r="M29" s="13" t="str">
        <f t="shared" si="11"/>
        <v>Thu</v>
      </c>
      <c r="N29" s="13" t="str">
        <f t="shared" si="11"/>
        <v>Fri</v>
      </c>
      <c r="O29" s="13" t="str">
        <f t="shared" si="11"/>
        <v>Sat</v>
      </c>
      <c r="P29" s="13" t="str">
        <f t="shared" si="11"/>
        <v>Sun</v>
      </c>
      <c r="Q29" s="13" t="str">
        <f t="shared" si="11"/>
        <v>Mon</v>
      </c>
      <c r="S29" s="13" t="str">
        <f>C$10</f>
        <v>Tue</v>
      </c>
      <c r="T29" s="13" t="str">
        <f t="shared" ref="T29:Y29" si="12">D$10</f>
        <v>Wed</v>
      </c>
      <c r="U29" s="13" t="str">
        <f t="shared" si="12"/>
        <v>Thu</v>
      </c>
      <c r="V29" s="13" t="str">
        <f t="shared" si="12"/>
        <v>Fri</v>
      </c>
      <c r="W29" s="13" t="str">
        <f t="shared" si="12"/>
        <v>Sat</v>
      </c>
      <c r="X29" s="13" t="str">
        <f t="shared" si="12"/>
        <v>Sun</v>
      </c>
      <c r="Y29" s="13" t="str">
        <f t="shared" si="12"/>
        <v>Mon</v>
      </c>
      <c r="AA29" s="6"/>
      <c r="AH29" s="24"/>
      <c r="AI29" s="24"/>
      <c r="AK29" s="13" t="str">
        <f>AC$10</f>
        <v>Tue</v>
      </c>
      <c r="AL29" s="13" t="str">
        <f t="shared" ref="AL29:AQ29" si="13">AD$10</f>
        <v>Wed</v>
      </c>
      <c r="AM29" s="13" t="str">
        <f t="shared" si="13"/>
        <v>Thu</v>
      </c>
      <c r="AN29" s="13" t="str">
        <f t="shared" si="13"/>
        <v>Fri</v>
      </c>
      <c r="AO29" s="13" t="str">
        <f t="shared" si="13"/>
        <v>Sat</v>
      </c>
      <c r="AP29" s="13" t="str">
        <f t="shared" si="13"/>
        <v>Sun</v>
      </c>
      <c r="AQ29" s="13" t="str">
        <f t="shared" si="13"/>
        <v>Mon</v>
      </c>
      <c r="AS29" s="13" t="str">
        <f>AC$10</f>
        <v>Tue</v>
      </c>
      <c r="AT29" s="13" t="str">
        <f t="shared" ref="AT29:AY29" si="14">AD$10</f>
        <v>Wed</v>
      </c>
      <c r="AU29" s="13" t="str">
        <f t="shared" si="14"/>
        <v>Thu</v>
      </c>
      <c r="AV29" s="13" t="str">
        <f t="shared" si="14"/>
        <v>Fri</v>
      </c>
      <c r="AW29" s="13" t="str">
        <f t="shared" si="14"/>
        <v>Sat</v>
      </c>
      <c r="AX29" s="13" t="str">
        <f t="shared" si="14"/>
        <v>Sun</v>
      </c>
      <c r="AY29" s="13" t="str">
        <f t="shared" si="14"/>
        <v>Mon</v>
      </c>
      <c r="BA29" s="6"/>
      <c r="BH29" s="24"/>
      <c r="BI29" s="24"/>
      <c r="BK29" s="13" t="str">
        <f>BC$10</f>
        <v>Tue</v>
      </c>
      <c r="BL29" s="13" t="str">
        <f t="shared" ref="BL29:BQ29" si="15">BD$10</f>
        <v>Wed</v>
      </c>
      <c r="BM29" s="13" t="str">
        <f t="shared" si="15"/>
        <v>Thu</v>
      </c>
      <c r="BN29" s="13" t="str">
        <f t="shared" si="15"/>
        <v>Fri</v>
      </c>
      <c r="BO29" s="13" t="str">
        <f t="shared" si="15"/>
        <v>Sat</v>
      </c>
      <c r="BP29" s="13" t="str">
        <f t="shared" si="15"/>
        <v>Sun</v>
      </c>
      <c r="BQ29" s="13" t="str">
        <f t="shared" si="15"/>
        <v>Mon</v>
      </c>
      <c r="BS29" s="13" t="str">
        <f>BC$10</f>
        <v>Tue</v>
      </c>
      <c r="BT29" s="13" t="str">
        <f t="shared" ref="BT29:BY29" si="16">BD$10</f>
        <v>Wed</v>
      </c>
      <c r="BU29" s="13" t="str">
        <f t="shared" si="16"/>
        <v>Thu</v>
      </c>
      <c r="BV29" s="13" t="str">
        <f t="shared" si="16"/>
        <v>Fri</v>
      </c>
      <c r="BW29" s="13" t="str">
        <f t="shared" si="16"/>
        <v>Sat</v>
      </c>
      <c r="BX29" s="13" t="str">
        <f t="shared" si="16"/>
        <v>Sun</v>
      </c>
      <c r="BY29" s="13" t="str">
        <f t="shared" si="16"/>
        <v>Mon</v>
      </c>
      <c r="CA29" s="6"/>
      <c r="CH29" s="24"/>
      <c r="CI29" s="24"/>
      <c r="CK29" s="13" t="str">
        <f>CC$10</f>
        <v>Tue</v>
      </c>
      <c r="CL29" s="13" t="str">
        <f t="shared" ref="CL29:CQ29" si="17">CD$10</f>
        <v>Wed</v>
      </c>
      <c r="CM29" s="13" t="str">
        <f t="shared" si="17"/>
        <v>Thu</v>
      </c>
      <c r="CN29" s="13" t="str">
        <f t="shared" si="17"/>
        <v>Fri</v>
      </c>
      <c r="CO29" s="13" t="str">
        <f t="shared" si="17"/>
        <v>Sat</v>
      </c>
      <c r="CP29" s="13" t="str">
        <f t="shared" si="17"/>
        <v>Sun</v>
      </c>
      <c r="CQ29" s="13" t="str">
        <f t="shared" si="17"/>
        <v>Mon</v>
      </c>
      <c r="CS29" s="13" t="str">
        <f>CC$10</f>
        <v>Tue</v>
      </c>
      <c r="CT29" s="13" t="str">
        <f t="shared" ref="CT29:CY29" si="18">CD$10</f>
        <v>Wed</v>
      </c>
      <c r="CU29" s="13" t="str">
        <f t="shared" si="18"/>
        <v>Thu</v>
      </c>
      <c r="CV29" s="13" t="str">
        <f t="shared" si="18"/>
        <v>Fri</v>
      </c>
      <c r="CW29" s="13" t="str">
        <f t="shared" si="18"/>
        <v>Sat</v>
      </c>
      <c r="CX29" s="13" t="str">
        <f t="shared" si="18"/>
        <v>Sun</v>
      </c>
      <c r="CY29" s="13" t="str">
        <f t="shared" si="18"/>
        <v>Mon</v>
      </c>
    </row>
    <row r="30" spans="2:103" x14ac:dyDescent="0.25">
      <c r="B30" s="12" t="s">
        <v>3</v>
      </c>
      <c r="C30" s="13" t="str">
        <f>C$10</f>
        <v>Tue</v>
      </c>
      <c r="D30" s="13" t="str">
        <f t="shared" ref="D30:I30" si="19">D$10</f>
        <v>Wed</v>
      </c>
      <c r="E30" s="13" t="str">
        <f t="shared" si="19"/>
        <v>Thu</v>
      </c>
      <c r="F30" s="13" t="str">
        <f t="shared" si="19"/>
        <v>Fri</v>
      </c>
      <c r="G30" s="13" t="str">
        <f t="shared" si="19"/>
        <v>Sat</v>
      </c>
      <c r="H30" s="13" t="str">
        <f t="shared" si="19"/>
        <v>Sun</v>
      </c>
      <c r="I30" s="13" t="str">
        <f t="shared" si="19"/>
        <v>Mon</v>
      </c>
      <c r="AA30" s="6"/>
      <c r="AB30" s="12" t="s">
        <v>3</v>
      </c>
      <c r="AC30" s="13" t="str">
        <f>AC$10</f>
        <v>Tue</v>
      </c>
      <c r="AD30" s="13" t="str">
        <f t="shared" ref="AD30:AI30" si="20">AD$10</f>
        <v>Wed</v>
      </c>
      <c r="AE30" s="13" t="str">
        <f t="shared" si="20"/>
        <v>Thu</v>
      </c>
      <c r="AF30" s="13" t="str">
        <f t="shared" si="20"/>
        <v>Fri</v>
      </c>
      <c r="AG30" s="13" t="str">
        <f t="shared" si="20"/>
        <v>Sat</v>
      </c>
      <c r="AH30" s="13" t="str">
        <f t="shared" si="20"/>
        <v>Sun</v>
      </c>
      <c r="AI30" s="13" t="str">
        <f t="shared" si="20"/>
        <v>Mon</v>
      </c>
      <c r="BA30" s="6"/>
      <c r="BB30" s="12" t="s">
        <v>3</v>
      </c>
      <c r="BC30" s="13" t="str">
        <f>BC$10</f>
        <v>Tue</v>
      </c>
      <c r="BD30" s="13" t="str">
        <f t="shared" ref="BD30:BI30" si="21">BD$10</f>
        <v>Wed</v>
      </c>
      <c r="BE30" s="13" t="str">
        <f t="shared" si="21"/>
        <v>Thu</v>
      </c>
      <c r="BF30" s="13" t="str">
        <f t="shared" si="21"/>
        <v>Fri</v>
      </c>
      <c r="BG30" s="13" t="str">
        <f t="shared" si="21"/>
        <v>Sat</v>
      </c>
      <c r="BH30" s="13" t="str">
        <f t="shared" si="21"/>
        <v>Sun</v>
      </c>
      <c r="BI30" s="13" t="str">
        <f t="shared" si="21"/>
        <v>Mon</v>
      </c>
      <c r="CA30" s="6"/>
      <c r="CB30" s="12" t="s">
        <v>3</v>
      </c>
      <c r="CC30" s="13" t="str">
        <f>CC$10</f>
        <v>Tue</v>
      </c>
      <c r="CD30" s="13" t="str">
        <f t="shared" ref="CD30:CI30" si="22">CD$10</f>
        <v>Wed</v>
      </c>
      <c r="CE30" s="13" t="str">
        <f t="shared" si="22"/>
        <v>Thu</v>
      </c>
      <c r="CF30" s="13" t="str">
        <f t="shared" si="22"/>
        <v>Fri</v>
      </c>
      <c r="CG30" s="13" t="str">
        <f t="shared" si="22"/>
        <v>Sat</v>
      </c>
      <c r="CH30" s="13" t="str">
        <f t="shared" si="22"/>
        <v>Sun</v>
      </c>
      <c r="CI30" s="13" t="str">
        <f t="shared" si="22"/>
        <v>Mon</v>
      </c>
    </row>
    <row r="31" spans="2:103" x14ac:dyDescent="0.25">
      <c r="B31" s="15">
        <f>B11</f>
        <v>42335</v>
      </c>
      <c r="C31" s="30">
        <f t="shared" ref="C31:G40" si="23">IF(C11=0,0,C$15/C11)</f>
        <v>0.91729786332231922</v>
      </c>
      <c r="D31" s="30">
        <f t="shared" si="23"/>
        <v>1.242358423096946</v>
      </c>
      <c r="E31" s="30">
        <f>IF(E11=0,0,E$15/E11)</f>
        <v>0</v>
      </c>
      <c r="F31" s="30">
        <f>IF(F11=0,0,F$15/F11)</f>
        <v>0</v>
      </c>
      <c r="G31" s="30">
        <f>IF(G11=0,0,G$15/G11)</f>
        <v>0</v>
      </c>
      <c r="H31" s="30">
        <f t="shared" ref="H31:I40" si="24">IF(H11=0,0,H$15/H11)</f>
        <v>0</v>
      </c>
      <c r="I31" s="30">
        <f t="shared" si="24"/>
        <v>0.46755311574387637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0</v>
      </c>
      <c r="M31" s="31">
        <f t="shared" ref="M31:M40" si="27">IF(J11=0,0,IF(U31&lt;MaxStdDev,1,0))</f>
        <v>0</v>
      </c>
      <c r="N31" s="31">
        <f t="shared" ref="N31:N40" si="28">IF(J11=0,0,IF(V31&lt;MaxStdDev,1,0))</f>
        <v>0</v>
      </c>
      <c r="O31" s="31">
        <f t="shared" ref="O31:O40" si="29">IF(J11=0,0,IF(W31&lt;MaxStdDev,1,0))</f>
        <v>0</v>
      </c>
      <c r="P31" s="31">
        <f t="shared" ref="P31:P40" si="30">IF(J11=0,0,IF(X31&lt;MaxStdDev,1,0))</f>
        <v>0</v>
      </c>
      <c r="Q31" s="31">
        <f t="shared" ref="Q31:Q40" si="31">IF(J11=0,0,IF(Y31&lt;MaxStdDev,1,0))</f>
        <v>0</v>
      </c>
      <c r="S31" s="32">
        <f t="shared" ref="S31:S40" si="32">IF(C$43=0,0,ABS(C31-C$41)/C$43)</f>
        <v>0.76733801019689019</v>
      </c>
      <c r="T31" s="32">
        <f t="shared" ref="T31:T40" si="33">IF(D$43=0,0,ABS(D31-D$41)/D$43)</f>
        <v>2.5139204537263677</v>
      </c>
      <c r="U31" s="32">
        <f t="shared" ref="U31:U40" si="34">IF(E$43=0,0,ABS(E31-E$41)/E$43)</f>
        <v>2.6636078070961302</v>
      </c>
      <c r="V31" s="32">
        <f t="shared" ref="V31:V40" si="35">IF(F$43=0,0,ABS(F31-F$41)/F$43)</f>
        <v>0</v>
      </c>
      <c r="W31" s="32">
        <f t="shared" ref="W31:W40" si="36">IF(G$43=0,0,ABS(G31-G$41)/G$43)</f>
        <v>0</v>
      </c>
      <c r="X31" s="32">
        <f t="shared" ref="X31:Y40" si="37">IF(H$43=0,0,ABS(H31-H$41)/H$43)</f>
        <v>0</v>
      </c>
      <c r="Y31" s="32">
        <f t="shared" si="37"/>
        <v>0.17400068217590689</v>
      </c>
      <c r="AA31" s="6"/>
      <c r="AB31" s="15">
        <f>AB11</f>
        <v>40144</v>
      </c>
      <c r="AC31" s="30">
        <f t="shared" ref="AC31:AI40" si="38">IF(AC11=0,0,AC$15/AC11)</f>
        <v>0.96296470659531541</v>
      </c>
      <c r="AD31" s="30">
        <f t="shared" si="38"/>
        <v>0.98480610132626434</v>
      </c>
      <c r="AE31" s="30">
        <f>IF(AE11=0,0,AE$15/AE11)</f>
        <v>0</v>
      </c>
      <c r="AF31" s="30">
        <f>IF(AF11=0,0,AF$15/AF11)</f>
        <v>0</v>
      </c>
      <c r="AG31" s="30">
        <f>IF(AG11=0,0,AG$15/AG11)</f>
        <v>0</v>
      </c>
      <c r="AH31" s="30">
        <f t="shared" ref="AH31:AI31" si="39">IF(AH11=0,0,AH$15/AH11)</f>
        <v>0</v>
      </c>
      <c r="AI31" s="30">
        <f t="shared" si="39"/>
        <v>0.51388663024196191</v>
      </c>
      <c r="AJ31" s="9"/>
      <c r="AK31" s="31">
        <f t="shared" ref="AK31:AK40" si="40">IF(AJ11=0,0,IF(AS31&lt;MaxStdDev,1,0))</f>
        <v>1</v>
      </c>
      <c r="AL31" s="31">
        <f t="shared" ref="AL31:AL40" si="41">IF(AJ11=0,0,IF(AT31&lt;MaxStdDev,1,0))</f>
        <v>0</v>
      </c>
      <c r="AM31" s="31">
        <f t="shared" ref="AM31:AM40" si="42">IF(AJ11=0,0,IF(AU31&lt;MaxStdDev,1,0))</f>
        <v>0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1</v>
      </c>
      <c r="AP31" s="31">
        <f t="shared" ref="AP31:AP40" si="45">IF(AJ11=0,0,IF(AX31&lt;MaxStdDev,1,0))</f>
        <v>1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1.0921604129655451</v>
      </c>
      <c r="AT31" s="32">
        <f t="shared" ref="AT31:AT40" si="48">IF(AD$43=0,0,ABS(AD31-AD$41)/AD$43)</f>
        <v>1.6984017673274707</v>
      </c>
      <c r="AU31" s="32">
        <f t="shared" ref="AU31:AU40" si="49">IF(AE$43=0,0,ABS(AE31-AE$41)/AE$43)</f>
        <v>2.3785663546769737</v>
      </c>
      <c r="AV31" s="32">
        <f t="shared" ref="AV31:AV40" si="50">IF(AF$43=0,0,ABS(AF31-AF$41)/AF$43)</f>
        <v>0</v>
      </c>
      <c r="AW31" s="32">
        <f t="shared" ref="AW31:AW40" si="51">IF(AG$43=0,0,ABS(AG31-AG$41)/AG$43)</f>
        <v>0</v>
      </c>
      <c r="AX31" s="32">
        <f t="shared" ref="AX31:AY40" si="52">IF(AH$43=0,0,ABS(AH31-AH$41)/AH$43)</f>
        <v>0</v>
      </c>
      <c r="AY31" s="32">
        <f t="shared" si="52"/>
        <v>0.11644356522451131</v>
      </c>
      <c r="BA31" s="6"/>
      <c r="BB31" s="15">
        <f>BB11</f>
        <v>36126</v>
      </c>
      <c r="BC31" s="30">
        <f t="shared" ref="BC31:BI40" si="53">IF(BC11=0,0,BC$15/BC11)</f>
        <v>0.88809019784448029</v>
      </c>
      <c r="BD31" s="30">
        <f t="shared" si="53"/>
        <v>1.1951585297037968</v>
      </c>
      <c r="BE31" s="30">
        <f>IF(BE11=0,0,BE$15/BE11)</f>
        <v>0</v>
      </c>
      <c r="BF31" s="30">
        <f>IF(BF11=0,0,BF$15/BF11)</f>
        <v>0</v>
      </c>
      <c r="BG31" s="30">
        <f>IF(BG11=0,0,BG$15/BG11)</f>
        <v>0</v>
      </c>
      <c r="BH31" s="30">
        <f t="shared" ref="BH31:BI31" si="54">IF(BH11=0,0,BH$15/BH11)</f>
        <v>0</v>
      </c>
      <c r="BI31" s="30">
        <f t="shared" si="54"/>
        <v>0.77104172576173946</v>
      </c>
      <c r="BJ31" s="9"/>
      <c r="BK31" s="31">
        <f t="shared" ref="BK31:BK40" si="55">IF(BJ11=0,0,IF(BS31&lt;MaxStdDev,1,0))</f>
        <v>1</v>
      </c>
      <c r="BL31" s="31">
        <f t="shared" ref="BL31:BL40" si="56">IF(BJ11=0,0,IF(BT31&lt;MaxStdDev,1,0))</f>
        <v>0</v>
      </c>
      <c r="BM31" s="31">
        <f t="shared" ref="BM31:BM40" si="57">IF(BJ11=0,0,IF(BU31&lt;MaxStdDev,1,0))</f>
        <v>0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1</v>
      </c>
      <c r="BP31" s="31">
        <f t="shared" ref="BP31:BP40" si="60">IF(BJ11=0,0,IF(BX31&lt;MaxStdDev,1,0))</f>
        <v>1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0.16229586671503551</v>
      </c>
      <c r="BT31" s="32">
        <f t="shared" ref="BT31:BT40" si="63">IF(BD$43=0,0,ABS(BD31-BD$41)/BD$43)</f>
        <v>1.6575494727943556</v>
      </c>
      <c r="BU31" s="32">
        <f t="shared" ref="BU31:BU40" si="64">IF(BE$43=0,0,ABS(BE31-BE$41)/BE$43)</f>
        <v>2.5015799662814246</v>
      </c>
      <c r="BV31" s="32">
        <f t="shared" ref="BV31:BV40" si="65">IF(BF$43=0,0,ABS(BF31-BF$41)/BF$43)</f>
        <v>0</v>
      </c>
      <c r="BW31" s="32">
        <f t="shared" ref="BW31:BW40" si="66">IF(BG$43=0,0,ABS(BG31-BG$41)/BG$43)</f>
        <v>0</v>
      </c>
      <c r="BX31" s="32">
        <f t="shared" ref="BX31:BY40" si="67">IF(BH$43=0,0,ABS(BH31-BH$41)/BH$43)</f>
        <v>0</v>
      </c>
      <c r="BY31" s="32">
        <f t="shared" si="67"/>
        <v>0.5609543226565431</v>
      </c>
      <c r="CA31" s="6"/>
      <c r="CB31" s="15">
        <f>CB11</f>
        <v>33935</v>
      </c>
      <c r="CC31" s="30">
        <f t="shared" ref="CC31:CI40" si="68">IF(CC11=0,0,CC$15/CC11)</f>
        <v>1.0131878047918639</v>
      </c>
      <c r="CD31" s="30">
        <f t="shared" si="68"/>
        <v>1.1303744171963082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0</v>
      </c>
      <c r="CI31" s="30">
        <f t="shared" si="69"/>
        <v>0.60733086707684047</v>
      </c>
      <c r="CJ31" s="9"/>
      <c r="CK31" s="31">
        <f t="shared" ref="CK31:CK40" si="70">IF(CJ11=0,0,IF(CS31&lt;MaxStdDev,1,0))</f>
        <v>1</v>
      </c>
      <c r="CL31" s="31">
        <f t="shared" ref="CL31:CL40" si="71">IF(CJ11=0,0,IF(CT31&lt;MaxStdDev,1,0))</f>
        <v>1</v>
      </c>
      <c r="CM31" s="31">
        <f t="shared" ref="CM31:CM40" si="72">IF(CJ11=0,0,IF(CU31&lt;MaxStdDev,1,0))</f>
        <v>0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1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0.14527422088577141</v>
      </c>
      <c r="CT31" s="32">
        <f t="shared" ref="CT31:CT40" si="78">IF(CD$43=0,0,ABS(CD31-CD$41)/CD$43)</f>
        <v>1.4305676407252503</v>
      </c>
      <c r="CU31" s="32">
        <f t="shared" ref="CU31:CU40" si="79">IF(CE$43=0,0,ABS(CE31-CE$41)/CE$43)</f>
        <v>2.6064014164733185</v>
      </c>
      <c r="CV31" s="32">
        <f t="shared" ref="CV31:CV40" si="80">IF(CF$43=0,0,ABS(CF31-CF$41)/CF$43)</f>
        <v>0</v>
      </c>
      <c r="CW31" s="32">
        <f t="shared" ref="CW31:CW40" si="81">IF(CG$43=0,0,ABS(CG31-CG$41)/CG$43)</f>
        <v>0</v>
      </c>
      <c r="CX31" s="32">
        <f t="shared" ref="CX31:CY40" si="82">IF(CH$43=0,0,ABS(CH31-CH$41)/CH$43)</f>
        <v>0</v>
      </c>
      <c r="CY31" s="32">
        <f t="shared" si="82"/>
        <v>0.54567307102917983</v>
      </c>
    </row>
    <row r="32" spans="2:103" x14ac:dyDescent="0.25">
      <c r="B32" s="15">
        <f t="shared" ref="B32:B40" si="83">+B31+7</f>
        <v>42342</v>
      </c>
      <c r="C32" s="30">
        <f t="shared" si="23"/>
        <v>0.97088820016026844</v>
      </c>
      <c r="D32" s="30">
        <f t="shared" si="23"/>
        <v>0.85258651961972809</v>
      </c>
      <c r="E32" s="30">
        <f t="shared" si="23"/>
        <v>0.3630133772133407</v>
      </c>
      <c r="F32" s="30">
        <f t="shared" si="23"/>
        <v>0</v>
      </c>
      <c r="G32" s="30">
        <f t="shared" si="23"/>
        <v>0</v>
      </c>
      <c r="H32" s="30">
        <f t="shared" si="24"/>
        <v>0</v>
      </c>
      <c r="I32" s="30">
        <f t="shared" si="24"/>
        <v>0.63680221351519384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1</v>
      </c>
      <c r="S32" s="32">
        <f t="shared" si="32"/>
        <v>1.2910818463380287</v>
      </c>
      <c r="T32" s="32">
        <f t="shared" si="33"/>
        <v>0.54771281318837728</v>
      </c>
      <c r="U32" s="32">
        <f t="shared" si="34"/>
        <v>0.12603685457268268</v>
      </c>
      <c r="V32" s="32">
        <f t="shared" si="35"/>
        <v>0</v>
      </c>
      <c r="W32" s="32">
        <f t="shared" si="36"/>
        <v>0</v>
      </c>
      <c r="X32" s="32">
        <f t="shared" si="37"/>
        <v>0</v>
      </c>
      <c r="Y32" s="32">
        <f t="shared" si="37"/>
        <v>0.63270147332749893</v>
      </c>
      <c r="AA32" s="6"/>
      <c r="AB32" s="15">
        <f t="shared" ref="AB32:AB40" si="84">+AB31+7</f>
        <v>40151</v>
      </c>
      <c r="AC32" s="30">
        <f t="shared" si="38"/>
        <v>0.83213851017939156</v>
      </c>
      <c r="AD32" s="30">
        <f t="shared" si="38"/>
        <v>0.7279587749833597</v>
      </c>
      <c r="AE32" s="30">
        <f t="shared" si="38"/>
        <v>0.24224530615025067</v>
      </c>
      <c r="AF32" s="30">
        <f t="shared" si="38"/>
        <v>0</v>
      </c>
      <c r="AG32" s="30">
        <f t="shared" si="38"/>
        <v>0</v>
      </c>
      <c r="AH32" s="30">
        <f t="shared" si="38"/>
        <v>0</v>
      </c>
      <c r="AI32" s="30">
        <f t="shared" si="38"/>
        <v>0.60224280775162653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1</v>
      </c>
      <c r="AP32" s="31">
        <f t="shared" si="45"/>
        <v>1</v>
      </c>
      <c r="AQ32" s="31">
        <f t="shared" si="46"/>
        <v>1</v>
      </c>
      <c r="AS32" s="32">
        <f t="shared" si="47"/>
        <v>0.87902880664661487</v>
      </c>
      <c r="AT32" s="32">
        <f t="shared" si="48"/>
        <v>0.27026572254260645</v>
      </c>
      <c r="AU32" s="32">
        <f t="shared" si="49"/>
        <v>0.14430644224112807</v>
      </c>
      <c r="AV32" s="32">
        <f t="shared" si="50"/>
        <v>0</v>
      </c>
      <c r="AW32" s="32">
        <f t="shared" si="51"/>
        <v>0</v>
      </c>
      <c r="AX32" s="32">
        <f t="shared" si="52"/>
        <v>0</v>
      </c>
      <c r="AY32" s="32">
        <f t="shared" si="52"/>
        <v>0.29361272346738043</v>
      </c>
      <c r="BA32" s="6"/>
      <c r="BB32" s="15">
        <f t="shared" ref="BB32:BB40" si="85">+BB31+7</f>
        <v>36133</v>
      </c>
      <c r="BC32" s="30">
        <f t="shared" si="53"/>
        <v>0.86291212842563014</v>
      </c>
      <c r="BD32" s="30">
        <f t="shared" si="53"/>
        <v>0.9591620696530605</v>
      </c>
      <c r="BE32" s="30">
        <f t="shared" si="53"/>
        <v>0.30878785803570025</v>
      </c>
      <c r="BF32" s="30">
        <f t="shared" si="53"/>
        <v>0</v>
      </c>
      <c r="BG32" s="30">
        <f t="shared" si="53"/>
        <v>0</v>
      </c>
      <c r="BH32" s="30">
        <f t="shared" si="53"/>
        <v>0</v>
      </c>
      <c r="BI32" s="30">
        <f t="shared" si="53"/>
        <v>0.79170438123146658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1</v>
      </c>
      <c r="BS32" s="32">
        <f t="shared" si="62"/>
        <v>0.67393334300160834</v>
      </c>
      <c r="BT32" s="32">
        <f t="shared" si="63"/>
        <v>0.242500689672693</v>
      </c>
      <c r="BU32" s="32">
        <f t="shared" si="64"/>
        <v>0.31995469241872826</v>
      </c>
      <c r="BV32" s="32">
        <f t="shared" si="65"/>
        <v>0</v>
      </c>
      <c r="BW32" s="32">
        <f t="shared" si="66"/>
        <v>0</v>
      </c>
      <c r="BX32" s="32">
        <f t="shared" si="67"/>
        <v>0</v>
      </c>
      <c r="BY32" s="32">
        <f t="shared" si="67"/>
        <v>0.64078272900384103</v>
      </c>
      <c r="CA32" s="6"/>
      <c r="CB32" s="15">
        <f t="shared" ref="CB32:CB40" si="86">+CB31+7</f>
        <v>33942</v>
      </c>
      <c r="CC32" s="30">
        <f t="shared" si="68"/>
        <v>0.95181527436420266</v>
      </c>
      <c r="CD32" s="30">
        <f t="shared" si="68"/>
        <v>0.95421002623624696</v>
      </c>
      <c r="CE32" s="30">
        <f t="shared" si="68"/>
        <v>0.40172086292100978</v>
      </c>
      <c r="CF32" s="30">
        <f t="shared" si="68"/>
        <v>0</v>
      </c>
      <c r="CG32" s="30">
        <f t="shared" si="68"/>
        <v>0</v>
      </c>
      <c r="CH32" s="30">
        <f t="shared" si="68"/>
        <v>0</v>
      </c>
      <c r="CI32" s="30">
        <f t="shared" si="68"/>
        <v>0.65731610313246147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1</v>
      </c>
      <c r="CS32" s="32">
        <f t="shared" si="77"/>
        <v>0.43608249182456438</v>
      </c>
      <c r="CT32" s="32">
        <f t="shared" si="78"/>
        <v>0.23104281757790218</v>
      </c>
      <c r="CU32" s="32">
        <f t="shared" si="79"/>
        <v>0.42038260864042354</v>
      </c>
      <c r="CV32" s="32">
        <f t="shared" si="80"/>
        <v>0</v>
      </c>
      <c r="CW32" s="32">
        <f t="shared" si="81"/>
        <v>0</v>
      </c>
      <c r="CX32" s="32">
        <f t="shared" si="82"/>
        <v>0</v>
      </c>
      <c r="CY32" s="32">
        <f t="shared" si="82"/>
        <v>8.5185016456413035E-2</v>
      </c>
    </row>
    <row r="33" spans="1:103" x14ac:dyDescent="0.25">
      <c r="B33" s="15">
        <f t="shared" si="83"/>
        <v>42349</v>
      </c>
      <c r="C33" s="30">
        <f t="shared" si="23"/>
        <v>0.85572230559313822</v>
      </c>
      <c r="D33" s="30">
        <f t="shared" si="23"/>
        <v>0.79865836971811965</v>
      </c>
      <c r="E33" s="30">
        <f t="shared" si="23"/>
        <v>0.43128517878147121</v>
      </c>
      <c r="F33" s="30">
        <f t="shared" si="23"/>
        <v>0</v>
      </c>
      <c r="G33" s="30">
        <f t="shared" si="23"/>
        <v>0</v>
      </c>
      <c r="H33" s="30">
        <f t="shared" si="24"/>
        <v>0</v>
      </c>
      <c r="I33" s="30">
        <f t="shared" si="24"/>
        <v>0.54958499651064108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0.1655537945997578</v>
      </c>
      <c r="T33" s="32">
        <f t="shared" si="33"/>
        <v>0.27567180810136427</v>
      </c>
      <c r="U33" s="32">
        <f t="shared" si="34"/>
        <v>0.6506843710059933</v>
      </c>
      <c r="V33" s="32">
        <f t="shared" si="35"/>
        <v>0</v>
      </c>
      <c r="W33" s="32">
        <f t="shared" si="36"/>
        <v>0</v>
      </c>
      <c r="X33" s="32">
        <f t="shared" si="37"/>
        <v>0</v>
      </c>
      <c r="Y33" s="32">
        <f t="shared" si="37"/>
        <v>0.21699280556463546</v>
      </c>
      <c r="AA33" s="6"/>
      <c r="AB33" s="15">
        <f t="shared" si="84"/>
        <v>40158</v>
      </c>
      <c r="AC33" s="30">
        <f t="shared" si="38"/>
        <v>0.76774133513147291</v>
      </c>
      <c r="AD33" s="30">
        <f t="shared" si="38"/>
        <v>0.69897885846622687</v>
      </c>
      <c r="AE33" s="30">
        <f t="shared" si="38"/>
        <v>0.26941734746036849</v>
      </c>
      <c r="AF33" s="30">
        <f t="shared" si="38"/>
        <v>0</v>
      </c>
      <c r="AG33" s="30">
        <f t="shared" si="38"/>
        <v>0</v>
      </c>
      <c r="AH33" s="30">
        <f t="shared" si="38"/>
        <v>0</v>
      </c>
      <c r="AI33" s="30">
        <f t="shared" si="38"/>
        <v>0.58125190498037349</v>
      </c>
      <c r="AJ33" s="9"/>
      <c r="AK33" s="31">
        <f t="shared" si="40"/>
        <v>0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1</v>
      </c>
      <c r="AQ33" s="31">
        <f t="shared" si="46"/>
        <v>1</v>
      </c>
      <c r="AS33" s="32">
        <f t="shared" si="47"/>
        <v>1.8493162621067485</v>
      </c>
      <c r="AT33" s="32">
        <f t="shared" si="48"/>
        <v>0.4923891930056048</v>
      </c>
      <c r="AU33" s="32">
        <f t="shared" si="49"/>
        <v>0.42729068225572137</v>
      </c>
      <c r="AV33" s="32">
        <f t="shared" si="50"/>
        <v>0</v>
      </c>
      <c r="AW33" s="32">
        <f t="shared" si="51"/>
        <v>0</v>
      </c>
      <c r="AX33" s="32">
        <f t="shared" si="52"/>
        <v>0</v>
      </c>
      <c r="AY33" s="32">
        <f t="shared" si="52"/>
        <v>0.19619506768738859</v>
      </c>
      <c r="BA33" s="6"/>
      <c r="BB33" s="15">
        <f t="shared" si="85"/>
        <v>36140</v>
      </c>
      <c r="BC33" s="30">
        <f t="shared" si="53"/>
        <v>0.93514298973342991</v>
      </c>
      <c r="BD33" s="30">
        <f t="shared" si="53"/>
        <v>0.9957131169378356</v>
      </c>
      <c r="BE33" s="30">
        <f t="shared" si="53"/>
        <v>0.32458280838983272</v>
      </c>
      <c r="BF33" s="30">
        <f t="shared" si="53"/>
        <v>0</v>
      </c>
      <c r="BG33" s="30">
        <f t="shared" si="53"/>
        <v>0</v>
      </c>
      <c r="BH33" s="30">
        <f t="shared" si="53"/>
        <v>0</v>
      </c>
      <c r="BI33" s="30">
        <f t="shared" si="53"/>
        <v>0.71634221856631997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1</v>
      </c>
      <c r="BP33" s="31">
        <f t="shared" si="60"/>
        <v>1</v>
      </c>
      <c r="BQ33" s="31">
        <f t="shared" si="61"/>
        <v>1</v>
      </c>
      <c r="BS33" s="32">
        <f t="shared" si="62"/>
        <v>0.79385256920420022</v>
      </c>
      <c r="BT33" s="32">
        <f t="shared" si="63"/>
        <v>0.4616629388480572</v>
      </c>
      <c r="BU33" s="32">
        <f t="shared" si="64"/>
        <v>0.46428031500030192</v>
      </c>
      <c r="BV33" s="32">
        <f t="shared" si="65"/>
        <v>0</v>
      </c>
      <c r="BW33" s="32">
        <f t="shared" si="66"/>
        <v>0</v>
      </c>
      <c r="BX33" s="32">
        <f t="shared" si="67"/>
        <v>0</v>
      </c>
      <c r="BY33" s="32">
        <f t="shared" si="67"/>
        <v>0.34962744389256395</v>
      </c>
      <c r="CA33" s="6"/>
      <c r="CB33" s="15">
        <f t="shared" si="86"/>
        <v>33949</v>
      </c>
      <c r="CC33" s="30">
        <f t="shared" si="68"/>
        <v>1.0708839746610654</v>
      </c>
      <c r="CD33" s="30">
        <f t="shared" si="68"/>
        <v>1.0197809544827197</v>
      </c>
      <c r="CE33" s="30">
        <f t="shared" si="68"/>
        <v>0.39582673376364402</v>
      </c>
      <c r="CF33" s="30">
        <f t="shared" si="68"/>
        <v>0</v>
      </c>
      <c r="CG33" s="30">
        <f t="shared" si="68"/>
        <v>0</v>
      </c>
      <c r="CH33" s="30">
        <f t="shared" si="68"/>
        <v>0</v>
      </c>
      <c r="CI33" s="30">
        <f t="shared" si="68"/>
        <v>0.76925182602836373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0.69180628364097441</v>
      </c>
      <c r="CT33" s="32">
        <f t="shared" si="78"/>
        <v>0.38743257089993044</v>
      </c>
      <c r="CU33" s="32">
        <f t="shared" si="79"/>
        <v>0.37597302571323632</v>
      </c>
      <c r="CV33" s="32">
        <f t="shared" si="80"/>
        <v>0</v>
      </c>
      <c r="CW33" s="32">
        <f t="shared" si="81"/>
        <v>0</v>
      </c>
      <c r="CX33" s="32">
        <f t="shared" si="82"/>
        <v>0</v>
      </c>
      <c r="CY33" s="32">
        <f t="shared" si="82"/>
        <v>1.4979132866370088</v>
      </c>
    </row>
    <row r="34" spans="1:103" x14ac:dyDescent="0.25">
      <c r="B34" s="15">
        <f t="shared" si="83"/>
        <v>42356</v>
      </c>
      <c r="C34" s="30">
        <f t="shared" si="23"/>
        <v>0.85516558238175067</v>
      </c>
      <c r="D34" s="30">
        <f t="shared" si="23"/>
        <v>0.79857739848262121</v>
      </c>
      <c r="E34" s="30">
        <f t="shared" si="23"/>
        <v>0.37776115455407916</v>
      </c>
      <c r="F34" s="30">
        <f t="shared" si="23"/>
        <v>0</v>
      </c>
      <c r="G34" s="30">
        <f t="shared" si="23"/>
        <v>0</v>
      </c>
      <c r="H34" s="30">
        <f t="shared" si="24"/>
        <v>0</v>
      </c>
      <c r="I34" s="30">
        <f t="shared" si="24"/>
        <v>0.65444373581200566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1</v>
      </c>
      <c r="Q34" s="31">
        <f t="shared" si="31"/>
        <v>1</v>
      </c>
      <c r="S34" s="32">
        <f t="shared" si="32"/>
        <v>0.16011288178589295</v>
      </c>
      <c r="T34" s="32">
        <f t="shared" si="33"/>
        <v>0.27526334802386632</v>
      </c>
      <c r="U34" s="32">
        <f t="shared" si="34"/>
        <v>0.23936892692188697</v>
      </c>
      <c r="V34" s="32">
        <f t="shared" si="35"/>
        <v>0</v>
      </c>
      <c r="W34" s="32">
        <f t="shared" si="36"/>
        <v>0</v>
      </c>
      <c r="X34" s="32">
        <f t="shared" si="37"/>
        <v>0</v>
      </c>
      <c r="Y34" s="32">
        <f t="shared" si="37"/>
        <v>0.71678732223659303</v>
      </c>
      <c r="AA34" s="6"/>
      <c r="AB34" s="15">
        <f t="shared" si="84"/>
        <v>40165</v>
      </c>
      <c r="AC34" s="30">
        <f t="shared" si="38"/>
        <v>0.75575880938854234</v>
      </c>
      <c r="AD34" s="30">
        <f t="shared" si="38"/>
        <v>0.59325394760019035</v>
      </c>
      <c r="AE34" s="30">
        <f t="shared" si="38"/>
        <v>0.1463011315034109</v>
      </c>
      <c r="AF34" s="30">
        <f t="shared" si="38"/>
        <v>0</v>
      </c>
      <c r="AG34" s="30">
        <f t="shared" si="38"/>
        <v>0</v>
      </c>
      <c r="AH34" s="30">
        <f t="shared" si="38"/>
        <v>0</v>
      </c>
      <c r="AI34" s="30">
        <f t="shared" si="38"/>
        <v>0.65437896452833022</v>
      </c>
      <c r="AJ34" s="9"/>
      <c r="AK34" s="31">
        <f t="shared" si="40"/>
        <v>0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1</v>
      </c>
      <c r="AQ34" s="31">
        <f t="shared" si="46"/>
        <v>1</v>
      </c>
      <c r="AS34" s="32">
        <f t="shared" si="47"/>
        <v>2.0298598093111444</v>
      </c>
      <c r="AT34" s="32">
        <f t="shared" si="48"/>
        <v>1.3027429461667481</v>
      </c>
      <c r="AU34" s="32">
        <f t="shared" si="49"/>
        <v>0.8549077513628498</v>
      </c>
      <c r="AV34" s="32">
        <f t="shared" si="50"/>
        <v>0</v>
      </c>
      <c r="AW34" s="32">
        <f t="shared" si="51"/>
        <v>0</v>
      </c>
      <c r="AX34" s="32">
        <f t="shared" si="52"/>
        <v>0</v>
      </c>
      <c r="AY34" s="32">
        <f t="shared" si="52"/>
        <v>0.53557383537916814</v>
      </c>
      <c r="BA34" s="6"/>
      <c r="BB34" s="15">
        <f t="shared" si="85"/>
        <v>36147</v>
      </c>
      <c r="BC34" s="30">
        <f t="shared" si="53"/>
        <v>0.87491900590081884</v>
      </c>
      <c r="BD34" s="30">
        <f t="shared" si="53"/>
        <v>0.96134833865265334</v>
      </c>
      <c r="BE34" s="30">
        <f t="shared" si="53"/>
        <v>0.33403697789833686</v>
      </c>
      <c r="BF34" s="30">
        <f t="shared" si="53"/>
        <v>0</v>
      </c>
      <c r="BG34" s="30">
        <f t="shared" si="53"/>
        <v>0</v>
      </c>
      <c r="BH34" s="30">
        <f t="shared" si="53"/>
        <v>0</v>
      </c>
      <c r="BI34" s="30">
        <f t="shared" si="53"/>
        <v>0.7135279776288137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1</v>
      </c>
      <c r="BQ34" s="31">
        <f t="shared" si="61"/>
        <v>1</v>
      </c>
      <c r="BS34" s="32">
        <f t="shared" si="62"/>
        <v>0.42994448161224325</v>
      </c>
      <c r="BT34" s="32">
        <f t="shared" si="63"/>
        <v>0.25560968837032333</v>
      </c>
      <c r="BU34" s="32">
        <f t="shared" si="64"/>
        <v>0.5506673481795229</v>
      </c>
      <c r="BV34" s="32">
        <f t="shared" si="65"/>
        <v>0</v>
      </c>
      <c r="BW34" s="32">
        <f t="shared" si="66"/>
        <v>0</v>
      </c>
      <c r="BX34" s="32">
        <f t="shared" si="67"/>
        <v>0</v>
      </c>
      <c r="BY34" s="32">
        <f t="shared" si="67"/>
        <v>0.33875486415819267</v>
      </c>
      <c r="CA34" s="6"/>
      <c r="CB34" s="15">
        <f t="shared" si="86"/>
        <v>33956</v>
      </c>
      <c r="CC34" s="30">
        <f t="shared" si="68"/>
        <v>1.0987398508526935</v>
      </c>
      <c r="CD34" s="30">
        <f t="shared" si="68"/>
        <v>0.96044554473537713</v>
      </c>
      <c r="CE34" s="30">
        <f t="shared" si="68"/>
        <v>0.37831799669061283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0.63636436677723063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0.95567353010425737</v>
      </c>
      <c r="CT34" s="32">
        <f t="shared" si="78"/>
        <v>0.17222841873922623</v>
      </c>
      <c r="CU34" s="32">
        <f t="shared" si="79"/>
        <v>0.24405265372352478</v>
      </c>
      <c r="CV34" s="32">
        <f t="shared" si="80"/>
        <v>0</v>
      </c>
      <c r="CW34" s="32">
        <f t="shared" si="81"/>
        <v>0</v>
      </c>
      <c r="CX34" s="32">
        <f t="shared" si="82"/>
        <v>0</v>
      </c>
      <c r="CY34" s="32">
        <f t="shared" si="82"/>
        <v>0.17924451053142521</v>
      </c>
    </row>
    <row r="35" spans="1:103" x14ac:dyDescent="0.25">
      <c r="B35" s="18">
        <f t="shared" si="83"/>
        <v>42363</v>
      </c>
      <c r="C35" s="33">
        <f t="shared" si="23"/>
        <v>1</v>
      </c>
      <c r="D35" s="33">
        <f t="shared" si="23"/>
        <v>1</v>
      </c>
      <c r="E35" s="33">
        <f t="shared" si="23"/>
        <v>1</v>
      </c>
      <c r="F35" s="33">
        <f t="shared" si="23"/>
        <v>0</v>
      </c>
      <c r="G35" s="33">
        <f t="shared" si="23"/>
        <v>0</v>
      </c>
      <c r="H35" s="33">
        <f t="shared" si="24"/>
        <v>0</v>
      </c>
      <c r="I35" s="33">
        <f t="shared" si="24"/>
        <v>1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1.5755944399262993</v>
      </c>
      <c r="T35" s="35">
        <f t="shared" si="33"/>
        <v>1.2913413529990443</v>
      </c>
      <c r="U35" s="35">
        <f t="shared" si="34"/>
        <v>5.0210805178450082</v>
      </c>
      <c r="V35" s="35">
        <f t="shared" si="35"/>
        <v>0</v>
      </c>
      <c r="W35" s="35">
        <f t="shared" si="36"/>
        <v>0</v>
      </c>
      <c r="X35" s="35">
        <f t="shared" si="37"/>
        <v>0</v>
      </c>
      <c r="Y35" s="35">
        <f t="shared" si="37"/>
        <v>2.3638329303899077</v>
      </c>
      <c r="Z35" s="21"/>
      <c r="AA35" s="6"/>
      <c r="AB35" s="18">
        <f t="shared" si="84"/>
        <v>40172</v>
      </c>
      <c r="AC35" s="33">
        <f t="shared" si="38"/>
        <v>1</v>
      </c>
      <c r="AD35" s="33">
        <f t="shared" si="38"/>
        <v>1</v>
      </c>
      <c r="AE35" s="33">
        <f t="shared" si="38"/>
        <v>1</v>
      </c>
      <c r="AF35" s="33">
        <f t="shared" si="38"/>
        <v>0</v>
      </c>
      <c r="AG35" s="33">
        <f t="shared" si="38"/>
        <v>0</v>
      </c>
      <c r="AH35" s="33">
        <f t="shared" si="38"/>
        <v>0</v>
      </c>
      <c r="AI35" s="33">
        <f t="shared" si="38"/>
        <v>1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1.6501799312613608</v>
      </c>
      <c r="AT35" s="35">
        <f t="shared" si="48"/>
        <v>1.814859021484089</v>
      </c>
      <c r="AU35" s="35">
        <f t="shared" si="49"/>
        <v>8.0359710289836634</v>
      </c>
      <c r="AV35" s="35">
        <f t="shared" si="50"/>
        <v>0</v>
      </c>
      <c r="AW35" s="35">
        <f t="shared" si="51"/>
        <v>0</v>
      </c>
      <c r="AX35" s="35">
        <f t="shared" si="52"/>
        <v>0</v>
      </c>
      <c r="AY35" s="35">
        <f t="shared" si="52"/>
        <v>2.1395825543378333</v>
      </c>
      <c r="AZ35" s="21"/>
      <c r="BA35" s="6"/>
      <c r="BB35" s="18">
        <f t="shared" si="85"/>
        <v>36154</v>
      </c>
      <c r="BC35" s="33">
        <f t="shared" si="53"/>
        <v>1</v>
      </c>
      <c r="BD35" s="33">
        <f t="shared" si="53"/>
        <v>1</v>
      </c>
      <c r="BE35" s="33">
        <f t="shared" si="53"/>
        <v>1</v>
      </c>
      <c r="BF35" s="33">
        <f t="shared" si="53"/>
        <v>0</v>
      </c>
      <c r="BG35" s="33">
        <f t="shared" si="53"/>
        <v>0</v>
      </c>
      <c r="BH35" s="33">
        <f t="shared" si="53"/>
        <v>0</v>
      </c>
      <c r="BI35" s="33">
        <f t="shared" si="53"/>
        <v>1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2.1117962328052244</v>
      </c>
      <c r="BT35" s="35">
        <f t="shared" si="63"/>
        <v>0.48736734415649474</v>
      </c>
      <c r="BU35" s="35">
        <f t="shared" si="64"/>
        <v>6.6358734188641257</v>
      </c>
      <c r="BV35" s="35">
        <f t="shared" si="65"/>
        <v>0</v>
      </c>
      <c r="BW35" s="35">
        <f t="shared" si="66"/>
        <v>0</v>
      </c>
      <c r="BX35" s="35">
        <f t="shared" si="67"/>
        <v>0</v>
      </c>
      <c r="BY35" s="35">
        <f t="shared" si="67"/>
        <v>1.4455150791017219</v>
      </c>
      <c r="BZ35" s="21"/>
      <c r="CA35" s="6"/>
      <c r="CB35" s="18">
        <f t="shared" si="86"/>
        <v>33963</v>
      </c>
      <c r="CC35" s="33">
        <f t="shared" si="68"/>
        <v>1</v>
      </c>
      <c r="CD35" s="33">
        <f t="shared" si="68"/>
        <v>1</v>
      </c>
      <c r="CE35" s="33">
        <f t="shared" si="68"/>
        <v>1</v>
      </c>
      <c r="CF35" s="33">
        <f t="shared" si="68"/>
        <v>0</v>
      </c>
      <c r="CG35" s="33">
        <f t="shared" si="68"/>
        <v>0</v>
      </c>
      <c r="CH35" s="33">
        <f t="shared" si="68"/>
        <v>0</v>
      </c>
      <c r="CI35" s="33">
        <f t="shared" si="68"/>
        <v>1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2.0351575717989893E-2</v>
      </c>
      <c r="CT35" s="35">
        <f t="shared" si="78"/>
        <v>0.20085547285769739</v>
      </c>
      <c r="CU35" s="35">
        <f t="shared" si="79"/>
        <v>4.9281438473829366</v>
      </c>
      <c r="CV35" s="35">
        <f t="shared" si="80"/>
        <v>0</v>
      </c>
      <c r="CW35" s="35">
        <f t="shared" si="81"/>
        <v>0</v>
      </c>
      <c r="CX35" s="35">
        <f t="shared" si="82"/>
        <v>0</v>
      </c>
      <c r="CY35" s="35">
        <f t="shared" si="82"/>
        <v>4.4101602461303528</v>
      </c>
    </row>
    <row r="36" spans="1:103" x14ac:dyDescent="0.25">
      <c r="B36" s="15">
        <f t="shared" si="83"/>
        <v>42370</v>
      </c>
      <c r="C36" s="30">
        <f t="shared" si="23"/>
        <v>1.4349680174061081</v>
      </c>
      <c r="D36" s="30">
        <f t="shared" si="23"/>
        <v>1.4869213114454531</v>
      </c>
      <c r="E36" s="30">
        <f t="shared" si="23"/>
        <v>0.52873246627982129</v>
      </c>
      <c r="F36" s="30">
        <f t="shared" si="23"/>
        <v>0</v>
      </c>
      <c r="G36" s="30">
        <f t="shared" si="23"/>
        <v>0</v>
      </c>
      <c r="H36" s="30">
        <f t="shared" si="24"/>
        <v>0</v>
      </c>
      <c r="I36" s="30">
        <f t="shared" si="24"/>
        <v>0.54622160820639742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5.8265813057834084</v>
      </c>
      <c r="T36" s="32">
        <f t="shared" si="33"/>
        <v>3.7476199979290978</v>
      </c>
      <c r="U36" s="32">
        <f t="shared" si="34"/>
        <v>1.3995364035417468</v>
      </c>
      <c r="V36" s="32">
        <f t="shared" si="35"/>
        <v>0</v>
      </c>
      <c r="W36" s="32">
        <f t="shared" si="36"/>
        <v>0</v>
      </c>
      <c r="X36" s="32">
        <f t="shared" si="37"/>
        <v>0</v>
      </c>
      <c r="Y36" s="32">
        <f t="shared" si="37"/>
        <v>0.20096168557311658</v>
      </c>
      <c r="AA36" s="6"/>
      <c r="AB36" s="15">
        <f t="shared" si="84"/>
        <v>40179</v>
      </c>
      <c r="AC36" s="30">
        <f t="shared" si="38"/>
        <v>1.4785957667363343</v>
      </c>
      <c r="AD36" s="30">
        <f t="shared" si="38"/>
        <v>1.2439878411339678</v>
      </c>
      <c r="AE36" s="30">
        <f t="shared" si="38"/>
        <v>0.44202094355138072</v>
      </c>
      <c r="AF36" s="30">
        <f t="shared" si="38"/>
        <v>0</v>
      </c>
      <c r="AG36" s="30">
        <f t="shared" si="38"/>
        <v>0</v>
      </c>
      <c r="AH36" s="30">
        <f t="shared" si="38"/>
        <v>0</v>
      </c>
      <c r="AI36" s="30">
        <f t="shared" si="38"/>
        <v>0.66821671536545035</v>
      </c>
      <c r="AJ36" s="9"/>
      <c r="AK36" s="31">
        <f t="shared" si="40"/>
        <v>0</v>
      </c>
      <c r="AL36" s="31">
        <f t="shared" si="41"/>
        <v>0</v>
      </c>
      <c r="AM36" s="31">
        <f t="shared" si="42"/>
        <v>0</v>
      </c>
      <c r="AN36" s="31">
        <f t="shared" si="43"/>
        <v>1</v>
      </c>
      <c r="AO36" s="31">
        <f t="shared" si="44"/>
        <v>1</v>
      </c>
      <c r="AP36" s="31">
        <f t="shared" si="45"/>
        <v>1</v>
      </c>
      <c r="AQ36" s="31">
        <f t="shared" si="46"/>
        <v>1</v>
      </c>
      <c r="AS36" s="32">
        <f t="shared" si="47"/>
        <v>8.8612954554290368</v>
      </c>
      <c r="AT36" s="32">
        <f t="shared" si="48"/>
        <v>3.6849619250383991</v>
      </c>
      <c r="AU36" s="32">
        <f t="shared" si="49"/>
        <v>2.2248772862998294</v>
      </c>
      <c r="AV36" s="32">
        <f t="shared" si="50"/>
        <v>0</v>
      </c>
      <c r="AW36" s="32">
        <f t="shared" si="51"/>
        <v>0</v>
      </c>
      <c r="AX36" s="32">
        <f t="shared" si="52"/>
        <v>0</v>
      </c>
      <c r="AY36" s="32">
        <f t="shared" si="52"/>
        <v>0.59979409605637923</v>
      </c>
      <c r="BA36" s="6"/>
      <c r="BB36" s="15">
        <f t="shared" si="85"/>
        <v>36161</v>
      </c>
      <c r="BC36" s="30">
        <f t="shared" si="53"/>
        <v>1.1603502437474913</v>
      </c>
      <c r="BD36" s="30">
        <f t="shared" si="53"/>
        <v>1.1531744607841254</v>
      </c>
      <c r="BE36" s="30">
        <f t="shared" si="53"/>
        <v>0.3272246067139169</v>
      </c>
      <c r="BF36" s="30">
        <f t="shared" si="53"/>
        <v>0</v>
      </c>
      <c r="BG36" s="30">
        <f t="shared" si="53"/>
        <v>0</v>
      </c>
      <c r="BH36" s="30">
        <f t="shared" si="53"/>
        <v>0</v>
      </c>
      <c r="BI36" s="30">
        <f t="shared" si="53"/>
        <v>0.59536120933580217</v>
      </c>
      <c r="BJ36" s="9"/>
      <c r="BK36" s="31">
        <f t="shared" si="55"/>
        <v>0</v>
      </c>
      <c r="BL36" s="31">
        <f t="shared" si="56"/>
        <v>1</v>
      </c>
      <c r="BM36" s="31">
        <f t="shared" si="57"/>
        <v>1</v>
      </c>
      <c r="BN36" s="31">
        <f t="shared" si="58"/>
        <v>1</v>
      </c>
      <c r="BO36" s="31">
        <f t="shared" si="59"/>
        <v>1</v>
      </c>
      <c r="BP36" s="31">
        <f t="shared" si="60"/>
        <v>1</v>
      </c>
      <c r="BQ36" s="31">
        <f t="shared" si="61"/>
        <v>1</v>
      </c>
      <c r="BS36" s="32">
        <f t="shared" si="62"/>
        <v>5.3702348631904915</v>
      </c>
      <c r="BT36" s="32">
        <f t="shared" si="63"/>
        <v>1.4058105033941171</v>
      </c>
      <c r="BU36" s="32">
        <f t="shared" si="64"/>
        <v>0.48841962403957673</v>
      </c>
      <c r="BV36" s="32">
        <f t="shared" si="65"/>
        <v>0</v>
      </c>
      <c r="BW36" s="32">
        <f t="shared" si="66"/>
        <v>0</v>
      </c>
      <c r="BX36" s="32">
        <f t="shared" si="67"/>
        <v>0</v>
      </c>
      <c r="BY36" s="32">
        <f t="shared" si="67"/>
        <v>0.11777236245418143</v>
      </c>
      <c r="CA36" s="6"/>
      <c r="CB36" s="15">
        <f t="shared" si="86"/>
        <v>33970</v>
      </c>
      <c r="CC36" s="30">
        <f t="shared" si="68"/>
        <v>1.0996034372378991</v>
      </c>
      <c r="CD36" s="30">
        <f t="shared" si="68"/>
        <v>1.278783573172888</v>
      </c>
      <c r="CE36" s="30">
        <f t="shared" si="68"/>
        <v>0.57106057273030542</v>
      </c>
      <c r="CF36" s="30">
        <f t="shared" si="68"/>
        <v>0</v>
      </c>
      <c r="CG36" s="30">
        <f t="shared" si="68"/>
        <v>0</v>
      </c>
      <c r="CH36" s="30">
        <f t="shared" si="68"/>
        <v>0</v>
      </c>
      <c r="CI36" s="30">
        <f t="shared" si="68"/>
        <v>0.71623412910399742</v>
      </c>
      <c r="CJ36" s="9"/>
      <c r="CK36" s="31">
        <f t="shared" si="70"/>
        <v>1</v>
      </c>
      <c r="CL36" s="31">
        <f t="shared" si="71"/>
        <v>0</v>
      </c>
      <c r="CM36" s="31">
        <f t="shared" si="72"/>
        <v>0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0.96385392837928485</v>
      </c>
      <c r="CT36" s="32">
        <f t="shared" si="78"/>
        <v>2.8303863233473021</v>
      </c>
      <c r="CU36" s="32">
        <f t="shared" si="79"/>
        <v>1.6962803171668446</v>
      </c>
      <c r="CV36" s="32">
        <f t="shared" si="80"/>
        <v>0</v>
      </c>
      <c r="CW36" s="32">
        <f t="shared" si="81"/>
        <v>0</v>
      </c>
      <c r="CX36" s="32">
        <f t="shared" si="82"/>
        <v>0</v>
      </c>
      <c r="CY36" s="32">
        <f t="shared" si="82"/>
        <v>0.82878284885376352</v>
      </c>
    </row>
    <row r="37" spans="1:103" x14ac:dyDescent="0.25">
      <c r="B37" s="15">
        <f t="shared" si="83"/>
        <v>42377</v>
      </c>
      <c r="C37" s="30">
        <f t="shared" si="23"/>
        <v>0.96632036899733798</v>
      </c>
      <c r="D37" s="30">
        <f t="shared" si="23"/>
        <v>0.7857028942950538</v>
      </c>
      <c r="E37" s="30">
        <f t="shared" si="23"/>
        <v>0.31614915544571698</v>
      </c>
      <c r="F37" s="30">
        <f t="shared" si="23"/>
        <v>0</v>
      </c>
      <c r="G37" s="30">
        <f t="shared" si="23"/>
        <v>0</v>
      </c>
      <c r="H37" s="30">
        <f t="shared" si="24"/>
        <v>0</v>
      </c>
      <c r="I37" s="30">
        <f t="shared" si="24"/>
        <v>0.54817073108658454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1.2464399657812317</v>
      </c>
      <c r="T37" s="32">
        <f t="shared" si="33"/>
        <v>0.21031780352488219</v>
      </c>
      <c r="U37" s="32">
        <f t="shared" si="34"/>
        <v>0.23410008330242774</v>
      </c>
      <c r="V37" s="32">
        <f t="shared" si="35"/>
        <v>0</v>
      </c>
      <c r="W37" s="32">
        <f t="shared" si="36"/>
        <v>0</v>
      </c>
      <c r="X37" s="32">
        <f t="shared" si="37"/>
        <v>0</v>
      </c>
      <c r="Y37" s="32">
        <f t="shared" si="37"/>
        <v>0.21025190720202278</v>
      </c>
      <c r="AA37" s="6"/>
      <c r="AB37" s="15">
        <f t="shared" si="84"/>
        <v>40186</v>
      </c>
      <c r="AC37" s="30">
        <f t="shared" si="38"/>
        <v>0.77184818231690866</v>
      </c>
      <c r="AD37" s="30">
        <f t="shared" si="38"/>
        <v>0.66148456370478093</v>
      </c>
      <c r="AE37" s="30">
        <f t="shared" si="38"/>
        <v>0.23564734653508634</v>
      </c>
      <c r="AF37" s="30">
        <f t="shared" si="38"/>
        <v>0</v>
      </c>
      <c r="AG37" s="30">
        <f t="shared" si="38"/>
        <v>0</v>
      </c>
      <c r="AH37" s="30">
        <f t="shared" si="38"/>
        <v>0</v>
      </c>
      <c r="AI37" s="30">
        <f t="shared" si="38"/>
        <v>0.63815053649470033</v>
      </c>
      <c r="AJ37" s="9"/>
      <c r="AK37" s="31">
        <f t="shared" si="40"/>
        <v>0</v>
      </c>
      <c r="AL37" s="31">
        <f t="shared" si="41"/>
        <v>1</v>
      </c>
      <c r="AM37" s="31">
        <f t="shared" si="42"/>
        <v>1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1.7874374249907583</v>
      </c>
      <c r="AT37" s="32">
        <f t="shared" si="48"/>
        <v>0.77977314285415911</v>
      </c>
      <c r="AU37" s="32">
        <f t="shared" si="49"/>
        <v>7.5591745173116093E-2</v>
      </c>
      <c r="AV37" s="32">
        <f t="shared" si="50"/>
        <v>0</v>
      </c>
      <c r="AW37" s="32">
        <f t="shared" si="51"/>
        <v>0</v>
      </c>
      <c r="AX37" s="32">
        <f t="shared" si="52"/>
        <v>0</v>
      </c>
      <c r="AY37" s="32">
        <f t="shared" si="52"/>
        <v>0.46025856984444263</v>
      </c>
      <c r="BA37" s="6"/>
      <c r="BB37" s="15">
        <f t="shared" si="85"/>
        <v>36168</v>
      </c>
      <c r="BC37" s="30">
        <f t="shared" si="53"/>
        <v>0.86759524268449051</v>
      </c>
      <c r="BD37" s="30">
        <f t="shared" si="53"/>
        <v>0.70670560199366272</v>
      </c>
      <c r="BE37" s="30">
        <f t="shared" si="53"/>
        <v>0.28620901825210382</v>
      </c>
      <c r="BF37" s="30">
        <f t="shared" si="53"/>
        <v>0</v>
      </c>
      <c r="BG37" s="30">
        <f t="shared" si="53"/>
        <v>0</v>
      </c>
      <c r="BH37" s="30">
        <f t="shared" si="53"/>
        <v>0</v>
      </c>
      <c r="BI37" s="30">
        <f t="shared" si="53"/>
        <v>0.64959882090113452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1</v>
      </c>
      <c r="BQ37" s="31">
        <f t="shared" si="61"/>
        <v>1</v>
      </c>
      <c r="BS37" s="32">
        <f t="shared" si="62"/>
        <v>0.5787689076072442</v>
      </c>
      <c r="BT37" s="32">
        <f t="shared" si="63"/>
        <v>1.2712432761301098</v>
      </c>
      <c r="BU37" s="32">
        <f t="shared" si="64"/>
        <v>0.11364159640544602</v>
      </c>
      <c r="BV37" s="32">
        <f t="shared" si="65"/>
        <v>0</v>
      </c>
      <c r="BW37" s="32">
        <f t="shared" si="66"/>
        <v>0</v>
      </c>
      <c r="BX37" s="32">
        <f t="shared" si="67"/>
        <v>0</v>
      </c>
      <c r="BY37" s="32">
        <f t="shared" si="67"/>
        <v>9.1770021954623512E-2</v>
      </c>
      <c r="CA37" s="6"/>
      <c r="CB37" s="15">
        <f t="shared" si="86"/>
        <v>33977</v>
      </c>
      <c r="CC37" s="30">
        <f t="shared" si="68"/>
        <v>1.0381363142004596</v>
      </c>
      <c r="CD37" s="30">
        <f t="shared" si="68"/>
        <v>0.79349982018305842</v>
      </c>
      <c r="CE37" s="30">
        <f t="shared" si="68"/>
        <v>0.3127056536451035</v>
      </c>
      <c r="CF37" s="30">
        <f t="shared" si="68"/>
        <v>0</v>
      </c>
      <c r="CG37" s="30">
        <f t="shared" si="68"/>
        <v>0</v>
      </c>
      <c r="CH37" s="30">
        <f t="shared" si="68"/>
        <v>0</v>
      </c>
      <c r="CI37" s="30">
        <f t="shared" si="68"/>
        <v>0.66038135034565271</v>
      </c>
      <c r="CJ37" s="9"/>
      <c r="CK37" s="31">
        <f t="shared" si="70"/>
        <v>1</v>
      </c>
      <c r="CL37" s="31">
        <f t="shared" si="71"/>
        <v>0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0.38160117882177658</v>
      </c>
      <c r="CT37" s="32">
        <f t="shared" si="78"/>
        <v>1.7468869542886729</v>
      </c>
      <c r="CU37" s="32">
        <f t="shared" si="79"/>
        <v>0.25030651482052946</v>
      </c>
      <c r="CV37" s="32">
        <f t="shared" si="80"/>
        <v>0</v>
      </c>
      <c r="CW37" s="32">
        <f t="shared" si="81"/>
        <v>0</v>
      </c>
      <c r="CX37" s="32">
        <f t="shared" si="82"/>
        <v>0</v>
      </c>
      <c r="CY37" s="32">
        <f t="shared" si="82"/>
        <v>0.12387115954939762</v>
      </c>
    </row>
    <row r="38" spans="1:103" x14ac:dyDescent="0.25">
      <c r="B38" s="15">
        <f t="shared" si="83"/>
        <v>42384</v>
      </c>
      <c r="C38" s="30">
        <f t="shared" si="23"/>
        <v>0.72889108918258394</v>
      </c>
      <c r="D38" s="30">
        <f t="shared" si="23"/>
        <v>0.69229467057437022</v>
      </c>
      <c r="E38" s="30">
        <f t="shared" si="23"/>
        <v>0.30004954624754449</v>
      </c>
      <c r="F38" s="30">
        <f t="shared" si="23"/>
        <v>0</v>
      </c>
      <c r="G38" s="30">
        <f t="shared" si="23"/>
        <v>0</v>
      </c>
      <c r="H38" s="30">
        <f t="shared" si="24"/>
        <v>0</v>
      </c>
      <c r="I38" s="30">
        <f t="shared" si="24"/>
        <v>0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1</v>
      </c>
      <c r="Q38" s="31">
        <f t="shared" si="31"/>
        <v>0</v>
      </c>
      <c r="S38" s="32">
        <f t="shared" si="32"/>
        <v>1.0739806391205997</v>
      </c>
      <c r="T38" s="32">
        <f t="shared" si="33"/>
        <v>0.26088076551057138</v>
      </c>
      <c r="U38" s="32">
        <f t="shared" si="34"/>
        <v>0.35782056214373886</v>
      </c>
      <c r="V38" s="32">
        <f t="shared" si="35"/>
        <v>0</v>
      </c>
      <c r="W38" s="32">
        <f t="shared" si="36"/>
        <v>0</v>
      </c>
      <c r="X38" s="32">
        <f t="shared" si="37"/>
        <v>0</v>
      </c>
      <c r="Y38" s="32">
        <f t="shared" si="37"/>
        <v>2.4025272223441951</v>
      </c>
      <c r="AA38" s="6"/>
      <c r="AB38" s="15">
        <f t="shared" si="84"/>
        <v>40193</v>
      </c>
      <c r="AC38" s="30">
        <f t="shared" si="38"/>
        <v>0.8034298866925591</v>
      </c>
      <c r="AD38" s="30">
        <f t="shared" si="38"/>
        <v>0.74567811079863378</v>
      </c>
      <c r="AE38" s="30">
        <f t="shared" si="38"/>
        <v>0.31205629930132572</v>
      </c>
      <c r="AF38" s="30">
        <f t="shared" si="38"/>
        <v>0</v>
      </c>
      <c r="AG38" s="30">
        <f t="shared" si="38"/>
        <v>0</v>
      </c>
      <c r="AH38" s="30">
        <f t="shared" si="38"/>
        <v>0</v>
      </c>
      <c r="AI38" s="30">
        <f t="shared" si="38"/>
        <v>0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0</v>
      </c>
      <c r="AS38" s="32">
        <f t="shared" si="47"/>
        <v>1.3115884214445312</v>
      </c>
      <c r="AT38" s="32">
        <f t="shared" si="48"/>
        <v>0.13445165409071491</v>
      </c>
      <c r="AU38" s="32">
        <f t="shared" si="49"/>
        <v>0.871355640203476</v>
      </c>
      <c r="AV38" s="32">
        <f t="shared" si="50"/>
        <v>0</v>
      </c>
      <c r="AW38" s="32">
        <f t="shared" si="51"/>
        <v>0</v>
      </c>
      <c r="AX38" s="32">
        <f t="shared" si="52"/>
        <v>0</v>
      </c>
      <c r="AY38" s="32">
        <f t="shared" si="52"/>
        <v>2.5013638995424148</v>
      </c>
      <c r="BA38" s="6"/>
      <c r="BB38" s="15">
        <f t="shared" si="85"/>
        <v>36175</v>
      </c>
      <c r="BC38" s="30">
        <f t="shared" si="53"/>
        <v>0.85041019563401798</v>
      </c>
      <c r="BD38" s="30">
        <f t="shared" si="53"/>
        <v>0.74649841641328318</v>
      </c>
      <c r="BE38" s="30">
        <f t="shared" si="53"/>
        <v>0.30982221660213316</v>
      </c>
      <c r="BF38" s="30">
        <f t="shared" si="53"/>
        <v>0</v>
      </c>
      <c r="BG38" s="30">
        <f t="shared" si="53"/>
        <v>0</v>
      </c>
      <c r="BH38" s="30">
        <f t="shared" si="53"/>
        <v>0</v>
      </c>
      <c r="BI38" s="30">
        <f t="shared" si="53"/>
        <v>0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1</v>
      </c>
      <c r="BQ38" s="31">
        <f t="shared" si="61"/>
        <v>0</v>
      </c>
      <c r="BS38" s="32">
        <f t="shared" si="62"/>
        <v>0.92798210408000692</v>
      </c>
      <c r="BT38" s="32">
        <f t="shared" si="63"/>
        <v>1.0326431987841851</v>
      </c>
      <c r="BU38" s="32">
        <f t="shared" si="64"/>
        <v>0.32940609560303497</v>
      </c>
      <c r="BV38" s="32">
        <f t="shared" si="65"/>
        <v>0</v>
      </c>
      <c r="BW38" s="32">
        <f t="shared" si="66"/>
        <v>0</v>
      </c>
      <c r="BX38" s="32">
        <f t="shared" si="67"/>
        <v>0</v>
      </c>
      <c r="BY38" s="32">
        <f t="shared" si="67"/>
        <v>2.4178995949828654</v>
      </c>
      <c r="CA38" s="6"/>
      <c r="CB38" s="15">
        <f t="shared" si="86"/>
        <v>33984</v>
      </c>
      <c r="CC38" s="30">
        <f t="shared" si="68"/>
        <v>1.0452761681835674</v>
      </c>
      <c r="CD38" s="30">
        <f t="shared" si="68"/>
        <v>0.95506190226075049</v>
      </c>
      <c r="CE38" s="30">
        <f t="shared" si="68"/>
        <v>0.31350901914325108</v>
      </c>
      <c r="CF38" s="30">
        <f t="shared" si="68"/>
        <v>0</v>
      </c>
      <c r="CG38" s="30">
        <f t="shared" si="68"/>
        <v>0</v>
      </c>
      <c r="CH38" s="30">
        <f t="shared" si="68"/>
        <v>0</v>
      </c>
      <c r="CI38" s="30">
        <f t="shared" si="68"/>
        <v>0.7055750231127137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1</v>
      </c>
      <c r="CQ38" s="31">
        <f t="shared" si="76"/>
        <v>1</v>
      </c>
      <c r="CS38" s="32">
        <f t="shared" si="77"/>
        <v>0.44923407601417481</v>
      </c>
      <c r="CT38" s="32">
        <f t="shared" si="78"/>
        <v>0.22300778788899245</v>
      </c>
      <c r="CU38" s="32">
        <f t="shared" si="79"/>
        <v>0.24425352111131612</v>
      </c>
      <c r="CV38" s="32">
        <f t="shared" si="80"/>
        <v>0</v>
      </c>
      <c r="CW38" s="32">
        <f t="shared" si="81"/>
        <v>0</v>
      </c>
      <c r="CX38" s="32">
        <f t="shared" si="82"/>
        <v>0</v>
      </c>
      <c r="CY38" s="32">
        <f t="shared" si="82"/>
        <v>0.69425546135708494</v>
      </c>
    </row>
    <row r="39" spans="1:103" x14ac:dyDescent="0.25">
      <c r="B39" s="15">
        <f t="shared" si="83"/>
        <v>42391</v>
      </c>
      <c r="C39" s="30">
        <f t="shared" si="23"/>
        <v>0.69832425309933821</v>
      </c>
      <c r="D39" s="30">
        <f t="shared" si="23"/>
        <v>0.55638653340166011</v>
      </c>
      <c r="E39" s="30">
        <f t="shared" si="23"/>
        <v>0.30515875452861874</v>
      </c>
      <c r="F39" s="30">
        <f t="shared" si="23"/>
        <v>0</v>
      </c>
      <c r="G39" s="30">
        <f t="shared" si="23"/>
        <v>0</v>
      </c>
      <c r="H39" s="30">
        <f t="shared" si="24"/>
        <v>0</v>
      </c>
      <c r="I39" s="30">
        <f t="shared" si="24"/>
        <v>0.56774130133009226</v>
      </c>
      <c r="J39" s="9"/>
      <c r="K39" s="31">
        <f t="shared" si="25"/>
        <v>1</v>
      </c>
      <c r="L39" s="31">
        <f t="shared" si="26"/>
        <v>1</v>
      </c>
      <c r="M39" s="31">
        <f t="shared" si="27"/>
        <v>1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1.3727134505478982</v>
      </c>
      <c r="T39" s="32">
        <f t="shared" si="33"/>
        <v>0.94647050488460782</v>
      </c>
      <c r="U39" s="32">
        <f t="shared" si="34"/>
        <v>0.31855788891647502</v>
      </c>
      <c r="V39" s="32">
        <f t="shared" si="35"/>
        <v>0</v>
      </c>
      <c r="W39" s="32">
        <f t="shared" si="36"/>
        <v>0</v>
      </c>
      <c r="X39" s="32">
        <f t="shared" si="37"/>
        <v>0</v>
      </c>
      <c r="Y39" s="32">
        <f t="shared" si="37"/>
        <v>0.30353229337696175</v>
      </c>
      <c r="AA39" s="6"/>
      <c r="AB39" s="15">
        <f t="shared" si="84"/>
        <v>40200</v>
      </c>
      <c r="AC39" s="30">
        <f t="shared" si="38"/>
        <v>0.84175877853040615</v>
      </c>
      <c r="AD39" s="30">
        <f t="shared" si="38"/>
        <v>0.65567021942262682</v>
      </c>
      <c r="AE39" s="30">
        <f t="shared" si="38"/>
        <v>0.17924662223453114</v>
      </c>
      <c r="AF39" s="30">
        <f t="shared" si="38"/>
        <v>0</v>
      </c>
      <c r="AG39" s="30">
        <f t="shared" si="38"/>
        <v>0</v>
      </c>
      <c r="AH39" s="30">
        <f t="shared" si="38"/>
        <v>0</v>
      </c>
      <c r="AI39" s="30">
        <f t="shared" si="38"/>
        <v>0.58148286084587031</v>
      </c>
      <c r="AJ39" s="9"/>
      <c r="AK39" s="31">
        <f t="shared" si="40"/>
        <v>1</v>
      </c>
      <c r="AL39" s="31">
        <f t="shared" si="41"/>
        <v>1</v>
      </c>
      <c r="AM39" s="31">
        <f t="shared" si="42"/>
        <v>1</v>
      </c>
      <c r="AN39" s="31">
        <f t="shared" si="43"/>
        <v>1</v>
      </c>
      <c r="AO39" s="31">
        <f t="shared" si="44"/>
        <v>1</v>
      </c>
      <c r="AP39" s="31">
        <f t="shared" si="45"/>
        <v>1</v>
      </c>
      <c r="AQ39" s="31">
        <f t="shared" si="46"/>
        <v>1</v>
      </c>
      <c r="AS39" s="32">
        <f t="shared" si="47"/>
        <v>0.73407794983956143</v>
      </c>
      <c r="AT39" s="32">
        <f t="shared" si="48"/>
        <v>0.82433856904009128</v>
      </c>
      <c r="AU39" s="32">
        <f t="shared" si="49"/>
        <v>0.51179570652055306</v>
      </c>
      <c r="AV39" s="32">
        <f t="shared" si="50"/>
        <v>0</v>
      </c>
      <c r="AW39" s="32">
        <f t="shared" si="51"/>
        <v>0</v>
      </c>
      <c r="AX39" s="32">
        <f t="shared" si="52"/>
        <v>0</v>
      </c>
      <c r="AY39" s="32">
        <f t="shared" si="52"/>
        <v>0.19726692149236888</v>
      </c>
      <c r="BA39" s="6"/>
      <c r="BB39" s="15">
        <f t="shared" si="85"/>
        <v>36182</v>
      </c>
      <c r="BC39" s="30">
        <f t="shared" si="53"/>
        <v>0.86612920144743222</v>
      </c>
      <c r="BD39" s="30">
        <f t="shared" si="53"/>
        <v>0.77011204917959075</v>
      </c>
      <c r="BE39" s="30">
        <f t="shared" si="53"/>
        <v>0.28347998648587014</v>
      </c>
      <c r="BF39" s="30">
        <f t="shared" si="53"/>
        <v>0</v>
      </c>
      <c r="BG39" s="30">
        <f t="shared" si="53"/>
        <v>0</v>
      </c>
      <c r="BH39" s="30">
        <f t="shared" si="53"/>
        <v>0</v>
      </c>
      <c r="BI39" s="30">
        <f t="shared" si="53"/>
        <v>0.72998357301022587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0.60855997800992501</v>
      </c>
      <c r="BT39" s="32">
        <f t="shared" si="63"/>
        <v>0.89105445502141145</v>
      </c>
      <c r="BU39" s="32">
        <f t="shared" si="64"/>
        <v>8.8705195854904342E-2</v>
      </c>
      <c r="BV39" s="32">
        <f t="shared" si="65"/>
        <v>0</v>
      </c>
      <c r="BW39" s="32">
        <f t="shared" si="66"/>
        <v>0</v>
      </c>
      <c r="BX39" s="32">
        <f t="shared" si="67"/>
        <v>0</v>
      </c>
      <c r="BY39" s="32">
        <f t="shared" si="67"/>
        <v>0.40232965282553901</v>
      </c>
      <c r="CA39" s="6"/>
      <c r="CB39" s="15">
        <f t="shared" si="86"/>
        <v>33991</v>
      </c>
      <c r="CC39" s="30">
        <f t="shared" si="68"/>
        <v>0.86489213615033422</v>
      </c>
      <c r="CD39" s="30">
        <f t="shared" si="68"/>
        <v>0.87151740181261672</v>
      </c>
      <c r="CE39" s="30">
        <f t="shared" si="68"/>
        <v>0.36948436067490248</v>
      </c>
      <c r="CF39" s="30">
        <f t="shared" si="68"/>
        <v>0</v>
      </c>
      <c r="CG39" s="30">
        <f t="shared" si="68"/>
        <v>0</v>
      </c>
      <c r="CH39" s="30">
        <f t="shared" si="68"/>
        <v>0</v>
      </c>
      <c r="CI39" s="30">
        <f t="shared" si="68"/>
        <v>0.49906757893353293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0</v>
      </c>
      <c r="CS39" s="32">
        <f t="shared" si="77"/>
        <v>1.2594695925086976</v>
      </c>
      <c r="CT39" s="32">
        <f t="shared" si="78"/>
        <v>1.0110127582567183</v>
      </c>
      <c r="CU39" s="32">
        <f t="shared" si="79"/>
        <v>0.17749522331872428</v>
      </c>
      <c r="CV39" s="32">
        <f t="shared" si="80"/>
        <v>0</v>
      </c>
      <c r="CW39" s="32">
        <f t="shared" si="81"/>
        <v>0</v>
      </c>
      <c r="CX39" s="32">
        <f t="shared" si="82"/>
        <v>0</v>
      </c>
      <c r="CY39" s="32">
        <f t="shared" si="82"/>
        <v>1.9120519519249171</v>
      </c>
    </row>
    <row r="40" spans="1:103" x14ac:dyDescent="0.25">
      <c r="B40" s="15">
        <f t="shared" si="83"/>
        <v>42398</v>
      </c>
      <c r="C40" s="30">
        <f t="shared" si="23"/>
        <v>0.7961661703420132</v>
      </c>
      <c r="D40" s="30">
        <f t="shared" si="23"/>
        <v>0.7238668775150594</v>
      </c>
      <c r="E40" s="30">
        <f t="shared" si="23"/>
        <v>0.33286921743541276</v>
      </c>
      <c r="F40" s="30">
        <f t="shared" si="23"/>
        <v>0</v>
      </c>
      <c r="G40" s="30">
        <f t="shared" si="23"/>
        <v>0</v>
      </c>
      <c r="H40" s="30">
        <f t="shared" si="24"/>
        <v>0</v>
      </c>
      <c r="I40" s="30">
        <f t="shared" si="24"/>
        <v>0.57167074154429387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1</v>
      </c>
      <c r="Q40" s="31">
        <f t="shared" si="31"/>
        <v>1</v>
      </c>
      <c r="S40" s="32">
        <f t="shared" si="32"/>
        <v>0.41649439883642192</v>
      </c>
      <c r="T40" s="32">
        <f t="shared" si="33"/>
        <v>0.1016145024433104</v>
      </c>
      <c r="U40" s="32">
        <f t="shared" si="34"/>
        <v>0.1056116181379205</v>
      </c>
      <c r="V40" s="32">
        <f t="shared" si="35"/>
        <v>0</v>
      </c>
      <c r="W40" s="32">
        <f t="shared" si="36"/>
        <v>0</v>
      </c>
      <c r="X40" s="32">
        <f t="shared" si="37"/>
        <v>0</v>
      </c>
      <c r="Y40" s="32">
        <f t="shared" si="37"/>
        <v>0.32226142063648322</v>
      </c>
      <c r="AA40" s="6"/>
      <c r="AB40" s="15">
        <f t="shared" si="84"/>
        <v>40207</v>
      </c>
      <c r="AC40" s="30">
        <f t="shared" si="38"/>
        <v>0.80007434281564227</v>
      </c>
      <c r="AD40" s="30">
        <f t="shared" si="38"/>
        <v>0.55715884367864166</v>
      </c>
      <c r="AE40" s="30">
        <f t="shared" si="38"/>
        <v>0.22856650116775354</v>
      </c>
      <c r="AF40" s="30">
        <f t="shared" si="38"/>
        <v>0</v>
      </c>
      <c r="AG40" s="30">
        <f t="shared" si="38"/>
        <v>0</v>
      </c>
      <c r="AH40" s="30">
        <f t="shared" si="38"/>
        <v>0</v>
      </c>
      <c r="AI40" s="30">
        <f t="shared" si="38"/>
        <v>0.6111835545981511</v>
      </c>
      <c r="AJ40" s="9"/>
      <c r="AK40" s="31">
        <f t="shared" si="40"/>
        <v>1</v>
      </c>
      <c r="AL40" s="31">
        <f t="shared" si="41"/>
        <v>0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1</v>
      </c>
      <c r="AQ40" s="31">
        <f t="shared" si="46"/>
        <v>1</v>
      </c>
      <c r="AS40" s="32">
        <f t="shared" si="47"/>
        <v>1.3621471940552206</v>
      </c>
      <c r="AT40" s="32">
        <f t="shared" si="48"/>
        <v>1.5794024646659479</v>
      </c>
      <c r="AU40" s="32">
        <f t="shared" si="49"/>
        <v>1.8480163871083494E-3</v>
      </c>
      <c r="AV40" s="32">
        <f t="shared" si="50"/>
        <v>0</v>
      </c>
      <c r="AW40" s="32">
        <f t="shared" si="51"/>
        <v>0</v>
      </c>
      <c r="AX40" s="32">
        <f t="shared" si="52"/>
        <v>0</v>
      </c>
      <c r="AY40" s="32">
        <f t="shared" si="52"/>
        <v>0.33510625083979967</v>
      </c>
      <c r="BA40" s="6"/>
      <c r="BB40" s="15">
        <f t="shared" si="85"/>
        <v>36189</v>
      </c>
      <c r="BC40" s="30">
        <f t="shared" si="53"/>
        <v>0.75914290274144136</v>
      </c>
      <c r="BD40" s="30">
        <f t="shared" si="53"/>
        <v>0.7805959500397186</v>
      </c>
      <c r="BE40" s="30">
        <f t="shared" si="53"/>
        <v>0.28980558952740981</v>
      </c>
      <c r="BF40" s="30">
        <f t="shared" si="53"/>
        <v>0</v>
      </c>
      <c r="BG40" s="30">
        <f t="shared" si="53"/>
        <v>0</v>
      </c>
      <c r="BH40" s="30">
        <f t="shared" si="53"/>
        <v>0</v>
      </c>
      <c r="BI40" s="30">
        <f t="shared" si="53"/>
        <v>0.66504704637676626</v>
      </c>
      <c r="BJ40" s="9"/>
      <c r="BK40" s="31">
        <f t="shared" si="55"/>
        <v>0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1</v>
      </c>
      <c r="BQ40" s="31">
        <f t="shared" si="61"/>
        <v>1</v>
      </c>
      <c r="BS40" s="32">
        <f t="shared" si="62"/>
        <v>2.7826027513686151</v>
      </c>
      <c r="BT40" s="32">
        <f t="shared" si="63"/>
        <v>0.82819236314383549</v>
      </c>
      <c r="BU40" s="32">
        <f t="shared" si="64"/>
        <v>0.14650509877990803</v>
      </c>
      <c r="BV40" s="32">
        <f t="shared" si="65"/>
        <v>0</v>
      </c>
      <c r="BW40" s="32">
        <f t="shared" si="66"/>
        <v>0</v>
      </c>
      <c r="BX40" s="32">
        <f t="shared" si="67"/>
        <v>0</v>
      </c>
      <c r="BY40" s="32">
        <f t="shared" si="67"/>
        <v>0.15145292294574653</v>
      </c>
      <c r="CA40" s="6"/>
      <c r="CB40" s="15">
        <f t="shared" si="86"/>
        <v>33998</v>
      </c>
      <c r="CC40" s="30">
        <f t="shared" si="68"/>
        <v>0.79812880578911205</v>
      </c>
      <c r="CD40" s="30">
        <f t="shared" si="68"/>
        <v>0.84467359507890183</v>
      </c>
      <c r="CE40" s="30">
        <f t="shared" si="68"/>
        <v>0.37071633954006561</v>
      </c>
      <c r="CF40" s="30">
        <f t="shared" si="68"/>
        <v>0</v>
      </c>
      <c r="CG40" s="30">
        <f t="shared" si="68"/>
        <v>0</v>
      </c>
      <c r="CH40" s="30">
        <f t="shared" si="68"/>
        <v>0</v>
      </c>
      <c r="CI40" s="30">
        <f t="shared" si="68"/>
        <v>0.60357794836627188</v>
      </c>
      <c r="CJ40" s="9"/>
      <c r="CK40" s="31">
        <f t="shared" si="70"/>
        <v>0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1.8918911335129891</v>
      </c>
      <c r="CT40" s="32">
        <f t="shared" si="78"/>
        <v>1.2642077982209614</v>
      </c>
      <c r="CU40" s="32">
        <f t="shared" si="79"/>
        <v>0.18677762384241015</v>
      </c>
      <c r="CV40" s="32">
        <f t="shared" si="80"/>
        <v>0</v>
      </c>
      <c r="CW40" s="32">
        <f t="shared" si="81"/>
        <v>0</v>
      </c>
      <c r="CX40" s="32">
        <f t="shared" si="82"/>
        <v>0</v>
      </c>
      <c r="CY40" s="32">
        <f t="shared" si="82"/>
        <v>0.59303823936816114</v>
      </c>
    </row>
    <row r="41" spans="1:103" x14ac:dyDescent="0.25">
      <c r="A41" s="37"/>
      <c r="B41" s="2" t="s">
        <v>17</v>
      </c>
      <c r="C41" s="30">
        <f>SUMPRODUCT(C31:C40,J11:J20)/J21</f>
        <v>0.83878256710806165</v>
      </c>
      <c r="D41" s="30">
        <f>SUMPRODUCT(D31:D40,J11:J20)/J21</f>
        <v>0.74401046622951605</v>
      </c>
      <c r="E41" s="30">
        <f>SUMPRODUCT(E31:E40,J11:J20)/J21</f>
        <v>0.34661234060088342</v>
      </c>
      <c r="F41" s="30">
        <f>SUMPRODUCT(F31:F40,J11:J20)/J21</f>
        <v>0</v>
      </c>
      <c r="G41" s="30">
        <f>SUMPRODUCT(G31:G40,J11:J20)/J21</f>
        <v>0</v>
      </c>
      <c r="H41" s="30">
        <f>SUMPRODUCT(H31:H40,J11:J20)/J21</f>
        <v>0</v>
      </c>
      <c r="I41" s="30">
        <f>SUMPRODUCT(I31:I40,J11:J20)/J21</f>
        <v>0.50405910282840161</v>
      </c>
      <c r="J41" s="9" t="s">
        <v>18</v>
      </c>
      <c r="K41" s="31">
        <f>SUM(K31:K40)</f>
        <v>7</v>
      </c>
      <c r="L41" s="31">
        <f t="shared" ref="L41:Q41" si="87">SUM(L31:L40)</f>
        <v>7</v>
      </c>
      <c r="M41" s="31">
        <f t="shared" si="87"/>
        <v>7</v>
      </c>
      <c r="N41" s="31">
        <f t="shared" si="87"/>
        <v>7</v>
      </c>
      <c r="O41" s="31">
        <f t="shared" si="87"/>
        <v>7</v>
      </c>
      <c r="P41" s="31">
        <f t="shared" si="87"/>
        <v>7</v>
      </c>
      <c r="Q41" s="31">
        <f t="shared" si="87"/>
        <v>6</v>
      </c>
      <c r="AA41" s="6"/>
      <c r="AB41" s="2" t="s">
        <v>17</v>
      </c>
      <c r="AC41" s="30">
        <f t="shared" ref="AC41" si="88">SUMPRODUCT(AC31:AC40,AJ11:AJ20)/AJ21</f>
        <v>0.89047892426517472</v>
      </c>
      <c r="AD41" s="30">
        <f t="shared" ref="AD41" si="89">SUMPRODUCT(AD31:AD40,AJ11:AJ20)/AJ21</f>
        <v>0.76321969567941028</v>
      </c>
      <c r="AE41" s="30">
        <f t="shared" ref="AE41" si="90">SUMPRODUCT(AE31:AE40,AJ11:AJ20)/AJ21</f>
        <v>0.22838905532267859</v>
      </c>
      <c r="AF41" s="30">
        <f t="shared" ref="AF41" si="91">SUMPRODUCT(AF31:AF40,AJ11:AJ20)/AJ21</f>
        <v>0</v>
      </c>
      <c r="AG41" s="30">
        <f t="shared" ref="AG41" si="92">SUMPRODUCT(AG31:AG40,AJ11:AJ20)/AJ21</f>
        <v>0</v>
      </c>
      <c r="AH41" s="30">
        <f t="shared" ref="AH41" si="93">SUMPRODUCT(AH31:AH40,AJ11:AJ20)/AJ21</f>
        <v>0</v>
      </c>
      <c r="AI41" s="30">
        <f t="shared" ref="AI41" si="94">SUMPRODUCT(AI31:AI40,AJ11:AJ20)/AJ21</f>
        <v>0.53897710831182932</v>
      </c>
      <c r="AJ41" s="9" t="s">
        <v>18</v>
      </c>
      <c r="AK41" s="31">
        <f t="shared" ref="AK41:CQ41" si="95">SUM(AK31:AK40)</f>
        <v>5</v>
      </c>
      <c r="AL41" s="31">
        <f t="shared" si="95"/>
        <v>6</v>
      </c>
      <c r="AM41" s="31">
        <f t="shared" si="95"/>
        <v>7</v>
      </c>
      <c r="AN41" s="31">
        <f t="shared" si="95"/>
        <v>9</v>
      </c>
      <c r="AO41" s="31">
        <f t="shared" si="95"/>
        <v>9</v>
      </c>
      <c r="AP41" s="31">
        <f t="shared" si="95"/>
        <v>9</v>
      </c>
      <c r="AQ41" s="31">
        <f t="shared" si="95"/>
        <v>8</v>
      </c>
      <c r="BA41" s="6"/>
      <c r="BB41" s="2" t="s">
        <v>17</v>
      </c>
      <c r="BC41" s="30">
        <f t="shared" ref="BC41" si="96">SUMPRODUCT(BC31:BC40,BJ11:BJ20)/BJ21</f>
        <v>0.89607690090658132</v>
      </c>
      <c r="BD41" s="30">
        <f t="shared" ref="BD41" si="97">SUMPRODUCT(BD31:BD40,BJ11:BJ20)/BJ21</f>
        <v>0.91871872592863624</v>
      </c>
      <c r="BE41" s="30">
        <f t="shared" ref="BE41" si="98">SUMPRODUCT(BE31:BE40,BJ11:BJ20)/BJ21</f>
        <v>0.2737721179894782</v>
      </c>
      <c r="BF41" s="30">
        <f t="shared" ref="BF41" si="99">SUMPRODUCT(BF31:BF40,BJ11:BJ20)/BJ21</f>
        <v>0</v>
      </c>
      <c r="BG41" s="30">
        <f t="shared" ref="BG41" si="100">SUMPRODUCT(BG31:BG40,BJ11:BJ20)/BJ21</f>
        <v>0</v>
      </c>
      <c r="BH41" s="30">
        <f t="shared" ref="BH41" si="101">SUMPRODUCT(BH31:BH40,BJ11:BJ20)/BJ21</f>
        <v>0</v>
      </c>
      <c r="BI41" s="30">
        <f t="shared" ref="BI41" si="102">SUMPRODUCT(BI31:BI40,BJ11:BJ20)/BJ21</f>
        <v>0.62584521697914086</v>
      </c>
      <c r="BJ41" s="9" t="s">
        <v>18</v>
      </c>
      <c r="BK41" s="31">
        <f t="shared" ref="BK41" si="103">SUM(BK31:BK40)</f>
        <v>7</v>
      </c>
      <c r="BL41" s="31">
        <f t="shared" si="95"/>
        <v>8</v>
      </c>
      <c r="BM41" s="31">
        <f t="shared" si="95"/>
        <v>8</v>
      </c>
      <c r="BN41" s="31">
        <f t="shared" si="95"/>
        <v>9</v>
      </c>
      <c r="BO41" s="31">
        <f t="shared" si="95"/>
        <v>9</v>
      </c>
      <c r="BP41" s="31">
        <f t="shared" si="95"/>
        <v>9</v>
      </c>
      <c r="BQ41" s="31">
        <f t="shared" si="95"/>
        <v>8</v>
      </c>
      <c r="CA41" s="6"/>
      <c r="CB41" s="2" t="s">
        <v>17</v>
      </c>
      <c r="CC41" s="30">
        <f t="shared" ref="CC41" si="104">SUMPRODUCT(CC31:CC40,CJ11:CJ20)/CJ21</f>
        <v>0.99785152958124435</v>
      </c>
      <c r="CD41" s="30">
        <f t="shared" ref="CD41" si="105">SUMPRODUCT(CD31:CD40,CJ11:CJ20)/CJ21</f>
        <v>0.97870524835098516</v>
      </c>
      <c r="CE41" s="30">
        <f t="shared" ref="CE41" si="106">SUMPRODUCT(CE31:CE40,CJ11:CJ20)/CJ21</f>
        <v>0.34592683767876609</v>
      </c>
      <c r="CF41" s="30">
        <f t="shared" ref="CF41" si="107">SUMPRODUCT(CF31:CF40,CJ11:CJ20)/CJ21</f>
        <v>0</v>
      </c>
      <c r="CG41" s="30">
        <f t="shared" ref="CG41" si="108">SUMPRODUCT(CG31:CG40,CJ11:CJ20)/CJ21</f>
        <v>0</v>
      </c>
      <c r="CH41" s="30">
        <f t="shared" ref="CH41" si="109">SUMPRODUCT(CH31:CH40,CJ11:CJ20)/CJ21</f>
        <v>0</v>
      </c>
      <c r="CI41" s="30">
        <f t="shared" ref="CI41" si="110">SUMPRODUCT(CI31:CI40,CJ11:CJ20)/CJ21</f>
        <v>0.65056657698634068</v>
      </c>
      <c r="CJ41" s="9" t="s">
        <v>18</v>
      </c>
      <c r="CK41" s="31">
        <f t="shared" ref="CK41" si="111">SUM(CK31:CK40)</f>
        <v>8</v>
      </c>
      <c r="CL41" s="31">
        <f t="shared" si="95"/>
        <v>7</v>
      </c>
      <c r="CM41" s="31">
        <f t="shared" si="95"/>
        <v>7</v>
      </c>
      <c r="CN41" s="31">
        <f t="shared" si="95"/>
        <v>9</v>
      </c>
      <c r="CO41" s="31">
        <f t="shared" si="95"/>
        <v>9</v>
      </c>
      <c r="CP41" s="31">
        <f t="shared" si="95"/>
        <v>9</v>
      </c>
      <c r="CQ41" s="31">
        <f t="shared" si="95"/>
        <v>8</v>
      </c>
    </row>
    <row r="42" spans="1:103" x14ac:dyDescent="0.25">
      <c r="B42" s="39" t="s">
        <v>19</v>
      </c>
      <c r="C42" s="40">
        <f t="shared" ref="C42:I42" si="112">IF(K41=0,0,SUMPRODUCT(C31:C40,K31:K40)/K41)</f>
        <v>0.83878256710806165</v>
      </c>
      <c r="D42" s="40">
        <f t="shared" si="112"/>
        <v>0.74401046622951605</v>
      </c>
      <c r="E42" s="40">
        <f t="shared" si="112"/>
        <v>0.34661234060088342</v>
      </c>
      <c r="F42" s="40">
        <f t="shared" si="112"/>
        <v>0</v>
      </c>
      <c r="G42" s="40">
        <f t="shared" si="112"/>
        <v>0</v>
      </c>
      <c r="H42" s="40">
        <f t="shared" si="112"/>
        <v>0</v>
      </c>
      <c r="I42" s="40">
        <f t="shared" si="112"/>
        <v>0.58806895329980191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0.8480732449626629</v>
      </c>
      <c r="AD42" s="40">
        <f t="shared" si="113"/>
        <v>0.68050407916263633</v>
      </c>
      <c r="AE42" s="40">
        <f t="shared" si="113"/>
        <v>0.23049722205038953</v>
      </c>
      <c r="AF42" s="40">
        <f t="shared" si="113"/>
        <v>0</v>
      </c>
      <c r="AG42" s="40">
        <f t="shared" si="113"/>
        <v>0</v>
      </c>
      <c r="AH42" s="40">
        <f t="shared" si="113"/>
        <v>0</v>
      </c>
      <c r="AI42" s="40">
        <f t="shared" si="113"/>
        <v>0.60634924685080793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0.8778855659528999</v>
      </c>
      <c r="BD42" s="40">
        <f t="shared" si="114"/>
        <v>0.88416375045674134</v>
      </c>
      <c r="BE42" s="40">
        <f t="shared" si="114"/>
        <v>0.30799363273816299</v>
      </c>
      <c r="BF42" s="40">
        <f t="shared" si="114"/>
        <v>0</v>
      </c>
      <c r="BG42" s="40">
        <f t="shared" si="114"/>
        <v>0</v>
      </c>
      <c r="BH42" s="40">
        <f t="shared" si="114"/>
        <v>0</v>
      </c>
      <c r="BI42" s="40">
        <f t="shared" si="114"/>
        <v>0.70407586910153341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1.0228168700552609</v>
      </c>
      <c r="CD42" s="40">
        <f t="shared" si="115"/>
        <v>0.96229483454327436</v>
      </c>
      <c r="CE42" s="40">
        <f t="shared" si="115"/>
        <v>0.36318299519694136</v>
      </c>
      <c r="CF42" s="40">
        <f t="shared" si="115"/>
        <v>0</v>
      </c>
      <c r="CG42" s="40">
        <f t="shared" si="115"/>
        <v>0</v>
      </c>
      <c r="CH42" s="40">
        <f t="shared" si="115"/>
        <v>0</v>
      </c>
      <c r="CI42" s="40">
        <f t="shared" si="115"/>
        <v>0.66950395174294164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0.10232165638987627</v>
      </c>
      <c r="D43" s="30">
        <f t="shared" ref="D43:I43" si="116">STDEV(D31:D34,D37:D40)</f>
        <v>0.19823537221662366</v>
      </c>
      <c r="E43" s="30">
        <f t="shared" si="116"/>
        <v>0.13012889498126257</v>
      </c>
      <c r="F43" s="30">
        <f t="shared" si="116"/>
        <v>0</v>
      </c>
      <c r="G43" s="30">
        <f t="shared" si="116"/>
        <v>0</v>
      </c>
      <c r="H43" s="30">
        <f t="shared" si="116"/>
        <v>0</v>
      </c>
      <c r="I43" s="30">
        <f t="shared" si="116"/>
        <v>0.20980370092813383</v>
      </c>
      <c r="AA43" s="6"/>
      <c r="AB43" s="2" t="s">
        <v>20</v>
      </c>
      <c r="AC43" s="30">
        <f t="shared" ref="AC43:CI43" si="117">STDEV(AC31:AC34,AC37:AC40)</f>
        <v>6.6369172027870807E-2</v>
      </c>
      <c r="AD43" s="30">
        <f t="shared" si="117"/>
        <v>0.13046760190054002</v>
      </c>
      <c r="AE43" s="30">
        <f t="shared" si="117"/>
        <v>9.6019627484260558E-2</v>
      </c>
      <c r="AF43" s="30">
        <f t="shared" si="117"/>
        <v>0</v>
      </c>
      <c r="AG43" s="30">
        <f t="shared" si="117"/>
        <v>0</v>
      </c>
      <c r="AH43" s="30">
        <f t="shared" si="117"/>
        <v>0</v>
      </c>
      <c r="AI43" s="30">
        <f t="shared" si="117"/>
        <v>0.2154732897562113</v>
      </c>
      <c r="BA43" s="6"/>
      <c r="BB43" s="2" t="s">
        <v>20</v>
      </c>
      <c r="BC43" s="30">
        <f t="shared" ref="BC43" si="118">STDEV(BC31:BC34,BC37:BC40)</f>
        <v>4.9210760715948175E-2</v>
      </c>
      <c r="BD43" s="30">
        <f t="shared" si="117"/>
        <v>0.16677620083889774</v>
      </c>
      <c r="BE43" s="30">
        <f t="shared" si="117"/>
        <v>0.1094396827923266</v>
      </c>
      <c r="BF43" s="30">
        <f t="shared" si="117"/>
        <v>0</v>
      </c>
      <c r="BG43" s="30">
        <f t="shared" si="117"/>
        <v>0</v>
      </c>
      <c r="BH43" s="30">
        <f t="shared" si="117"/>
        <v>0</v>
      </c>
      <c r="BI43" s="30">
        <f t="shared" si="117"/>
        <v>0.25883838116262886</v>
      </c>
      <c r="CA43" s="6"/>
      <c r="CB43" s="2" t="s">
        <v>20</v>
      </c>
      <c r="CC43" s="30">
        <f t="shared" ref="CC43" si="119">STDEV(CC31:CC34,CC37:CC40)</f>
        <v>0.10556776775060724</v>
      </c>
      <c r="CD43" s="30">
        <f t="shared" si="117"/>
        <v>0.10602027092436661</v>
      </c>
      <c r="CE43" s="30">
        <f t="shared" si="117"/>
        <v>0.13272201108102311</v>
      </c>
      <c r="CF43" s="30">
        <f t="shared" si="117"/>
        <v>0</v>
      </c>
      <c r="CG43" s="30">
        <f t="shared" si="117"/>
        <v>0</v>
      </c>
      <c r="CH43" s="30">
        <f t="shared" si="117"/>
        <v>0</v>
      </c>
      <c r="CI43" s="30">
        <f t="shared" si="117"/>
        <v>7.9233724742828984E-2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Tue</v>
      </c>
      <c r="L49" s="13" t="str">
        <f t="shared" ref="L49:Q49" si="120">D$10</f>
        <v>Wed</v>
      </c>
      <c r="M49" s="13" t="str">
        <f t="shared" si="120"/>
        <v>Thu</v>
      </c>
      <c r="N49" s="13" t="str">
        <f t="shared" si="120"/>
        <v>Fri</v>
      </c>
      <c r="O49" s="13" t="str">
        <f t="shared" si="120"/>
        <v>Sat</v>
      </c>
      <c r="P49" s="13" t="str">
        <f t="shared" si="120"/>
        <v>Sun</v>
      </c>
      <c r="Q49" s="13" t="str">
        <f t="shared" si="120"/>
        <v>Mon</v>
      </c>
      <c r="S49" s="13" t="str">
        <f>C$10</f>
        <v>Tue</v>
      </c>
      <c r="T49" s="13" t="str">
        <f t="shared" ref="T49:Y49" si="121">D$10</f>
        <v>Wed</v>
      </c>
      <c r="U49" s="13" t="str">
        <f t="shared" si="121"/>
        <v>Thu</v>
      </c>
      <c r="V49" s="13" t="str">
        <f t="shared" si="121"/>
        <v>Fri</v>
      </c>
      <c r="W49" s="13" t="str">
        <f t="shared" si="121"/>
        <v>Sat</v>
      </c>
      <c r="X49" s="13" t="str">
        <f t="shared" si="121"/>
        <v>Sun</v>
      </c>
      <c r="Y49" s="13" t="str">
        <f t="shared" si="121"/>
        <v>Mon</v>
      </c>
      <c r="AA49" s="6"/>
      <c r="AH49" s="24"/>
      <c r="AI49" s="24"/>
      <c r="AK49" s="13" t="str">
        <f>AC$10</f>
        <v>Tue</v>
      </c>
      <c r="AL49" s="13" t="str">
        <f t="shared" ref="AL49:AQ49" si="122">AD$10</f>
        <v>Wed</v>
      </c>
      <c r="AM49" s="13" t="str">
        <f t="shared" si="122"/>
        <v>Thu</v>
      </c>
      <c r="AN49" s="13" t="str">
        <f t="shared" si="122"/>
        <v>Fri</v>
      </c>
      <c r="AO49" s="13" t="str">
        <f t="shared" si="122"/>
        <v>Sat</v>
      </c>
      <c r="AP49" s="13" t="str">
        <f t="shared" si="122"/>
        <v>Sun</v>
      </c>
      <c r="AQ49" s="13" t="str">
        <f t="shared" si="122"/>
        <v>Mon</v>
      </c>
      <c r="AS49" s="13" t="str">
        <f>AC$10</f>
        <v>Tue</v>
      </c>
      <c r="AT49" s="13" t="str">
        <f t="shared" ref="AT49:AY49" si="123">AD$10</f>
        <v>Wed</v>
      </c>
      <c r="AU49" s="13" t="str">
        <f t="shared" si="123"/>
        <v>Thu</v>
      </c>
      <c r="AV49" s="13" t="str">
        <f t="shared" si="123"/>
        <v>Fri</v>
      </c>
      <c r="AW49" s="13" t="str">
        <f t="shared" si="123"/>
        <v>Sat</v>
      </c>
      <c r="AX49" s="13" t="str">
        <f t="shared" si="123"/>
        <v>Sun</v>
      </c>
      <c r="AY49" s="13" t="str">
        <f t="shared" si="123"/>
        <v>Mon</v>
      </c>
      <c r="BA49" s="6"/>
      <c r="BH49" s="24"/>
      <c r="BI49" s="24"/>
      <c r="BK49" s="13" t="str">
        <f>BC$10</f>
        <v>Tue</v>
      </c>
      <c r="BL49" s="13" t="str">
        <f t="shared" ref="BL49:BQ49" si="124">BD$10</f>
        <v>Wed</v>
      </c>
      <c r="BM49" s="13" t="str">
        <f t="shared" si="124"/>
        <v>Thu</v>
      </c>
      <c r="BN49" s="13" t="str">
        <f t="shared" si="124"/>
        <v>Fri</v>
      </c>
      <c r="BO49" s="13" t="str">
        <f t="shared" si="124"/>
        <v>Sat</v>
      </c>
      <c r="BP49" s="13" t="str">
        <f t="shared" si="124"/>
        <v>Sun</v>
      </c>
      <c r="BQ49" s="13" t="str">
        <f t="shared" si="124"/>
        <v>Mon</v>
      </c>
      <c r="BS49" s="13" t="str">
        <f>BC$10</f>
        <v>Tue</v>
      </c>
      <c r="BT49" s="13" t="str">
        <f t="shared" ref="BT49:BY49" si="125">BD$10</f>
        <v>Wed</v>
      </c>
      <c r="BU49" s="13" t="str">
        <f t="shared" si="125"/>
        <v>Thu</v>
      </c>
      <c r="BV49" s="13" t="str">
        <f t="shared" si="125"/>
        <v>Fri</v>
      </c>
      <c r="BW49" s="13" t="str">
        <f t="shared" si="125"/>
        <v>Sat</v>
      </c>
      <c r="BX49" s="13" t="str">
        <f t="shared" si="125"/>
        <v>Sun</v>
      </c>
      <c r="BY49" s="13" t="str">
        <f t="shared" si="125"/>
        <v>Mon</v>
      </c>
      <c r="CA49" s="6"/>
      <c r="CH49" s="24"/>
      <c r="CI49" s="24"/>
      <c r="CK49" s="13" t="str">
        <f>CC$10</f>
        <v>Tue</v>
      </c>
      <c r="CL49" s="13" t="str">
        <f t="shared" ref="CL49:CQ49" si="126">CD$10</f>
        <v>Wed</v>
      </c>
      <c r="CM49" s="13" t="str">
        <f t="shared" si="126"/>
        <v>Thu</v>
      </c>
      <c r="CN49" s="13" t="str">
        <f t="shared" si="126"/>
        <v>Fri</v>
      </c>
      <c r="CO49" s="13" t="str">
        <f t="shared" si="126"/>
        <v>Sat</v>
      </c>
      <c r="CP49" s="13" t="str">
        <f t="shared" si="126"/>
        <v>Sun</v>
      </c>
      <c r="CQ49" s="13" t="str">
        <f t="shared" si="126"/>
        <v>Mon</v>
      </c>
      <c r="CS49" s="13" t="str">
        <f>CC$10</f>
        <v>Tue</v>
      </c>
      <c r="CT49" s="13" t="str">
        <f t="shared" ref="CT49:CY49" si="127">CD$10</f>
        <v>Wed</v>
      </c>
      <c r="CU49" s="13" t="str">
        <f t="shared" si="127"/>
        <v>Thu</v>
      </c>
      <c r="CV49" s="13" t="str">
        <f t="shared" si="127"/>
        <v>Fri</v>
      </c>
      <c r="CW49" s="13" t="str">
        <f t="shared" si="127"/>
        <v>Sat</v>
      </c>
      <c r="CX49" s="13" t="str">
        <f t="shared" si="127"/>
        <v>Sun</v>
      </c>
      <c r="CY49" s="13" t="str">
        <f t="shared" si="127"/>
        <v>Mon</v>
      </c>
    </row>
    <row r="50" spans="2:103" x14ac:dyDescent="0.25">
      <c r="B50" s="12" t="s">
        <v>3</v>
      </c>
      <c r="C50" s="13" t="str">
        <f>C$10</f>
        <v>Tue</v>
      </c>
      <c r="D50" s="13" t="str">
        <f t="shared" ref="D50:I50" si="128">D$10</f>
        <v>Wed</v>
      </c>
      <c r="E50" s="13" t="str">
        <f t="shared" si="128"/>
        <v>Thu</v>
      </c>
      <c r="F50" s="13" t="str">
        <f t="shared" si="128"/>
        <v>Fri</v>
      </c>
      <c r="G50" s="13" t="str">
        <f t="shared" si="128"/>
        <v>Sat</v>
      </c>
      <c r="H50" s="13" t="str">
        <f t="shared" si="128"/>
        <v>Sun</v>
      </c>
      <c r="I50" s="13" t="str">
        <f t="shared" si="128"/>
        <v>Mon</v>
      </c>
      <c r="AA50" s="6"/>
      <c r="AB50" s="12" t="s">
        <v>3</v>
      </c>
      <c r="AC50" s="13" t="str">
        <f>AC$10</f>
        <v>Tue</v>
      </c>
      <c r="AD50" s="13" t="str">
        <f t="shared" ref="AD50:AI50" si="129">AD$10</f>
        <v>Wed</v>
      </c>
      <c r="AE50" s="13" t="str">
        <f t="shared" si="129"/>
        <v>Thu</v>
      </c>
      <c r="AF50" s="13" t="str">
        <f t="shared" si="129"/>
        <v>Fri</v>
      </c>
      <c r="AG50" s="13" t="str">
        <f t="shared" si="129"/>
        <v>Sat</v>
      </c>
      <c r="AH50" s="13" t="str">
        <f t="shared" si="129"/>
        <v>Sun</v>
      </c>
      <c r="AI50" s="13" t="str">
        <f t="shared" si="129"/>
        <v>Mon</v>
      </c>
      <c r="BA50" s="6"/>
      <c r="BB50" s="12" t="s">
        <v>3</v>
      </c>
      <c r="BC50" s="13" t="str">
        <f>BC$10</f>
        <v>Tue</v>
      </c>
      <c r="BD50" s="13" t="str">
        <f t="shared" ref="BD50:BI50" si="130">BD$10</f>
        <v>Wed</v>
      </c>
      <c r="BE50" s="13" t="str">
        <f t="shared" si="130"/>
        <v>Thu</v>
      </c>
      <c r="BF50" s="13" t="str">
        <f t="shared" si="130"/>
        <v>Fri</v>
      </c>
      <c r="BG50" s="13" t="str">
        <f t="shared" si="130"/>
        <v>Sat</v>
      </c>
      <c r="BH50" s="13" t="str">
        <f t="shared" si="130"/>
        <v>Sun</v>
      </c>
      <c r="BI50" s="13" t="str">
        <f t="shared" si="130"/>
        <v>Mon</v>
      </c>
      <c r="CA50" s="6"/>
      <c r="CB50" s="12" t="s">
        <v>3</v>
      </c>
      <c r="CC50" s="13" t="str">
        <f>CC$10</f>
        <v>Tue</v>
      </c>
      <c r="CD50" s="13" t="str">
        <f t="shared" ref="CD50:CI50" si="131">CD$10</f>
        <v>Wed</v>
      </c>
      <c r="CE50" s="13" t="str">
        <f t="shared" si="131"/>
        <v>Thu</v>
      </c>
      <c r="CF50" s="13" t="str">
        <f t="shared" si="131"/>
        <v>Fri</v>
      </c>
      <c r="CG50" s="13" t="str">
        <f t="shared" si="131"/>
        <v>Sat</v>
      </c>
      <c r="CH50" s="13" t="str">
        <f t="shared" si="131"/>
        <v>Sun</v>
      </c>
      <c r="CI50" s="13" t="str">
        <f t="shared" si="131"/>
        <v>Mon</v>
      </c>
    </row>
    <row r="51" spans="2:103" x14ac:dyDescent="0.25">
      <c r="B51" s="15">
        <f>B31</f>
        <v>42335</v>
      </c>
      <c r="C51" s="30">
        <f>IF(C11=0,0,C$14/C11)</f>
        <v>1.0726552637531575</v>
      </c>
      <c r="D51" s="30">
        <f t="shared" ref="D51:I51" si="132">IF(D11=0,0,D$14/D11)</f>
        <v>1.5557144810979551</v>
      </c>
      <c r="E51" s="30">
        <f t="shared" si="132"/>
        <v>0</v>
      </c>
      <c r="F51" s="30">
        <f t="shared" si="132"/>
        <v>6.3502243987700648</v>
      </c>
      <c r="G51" s="30">
        <f t="shared" si="132"/>
        <v>0</v>
      </c>
      <c r="H51" s="30">
        <f t="shared" si="132"/>
        <v>0</v>
      </c>
      <c r="I51" s="30">
        <f t="shared" si="132"/>
        <v>0.71442828490635113</v>
      </c>
      <c r="J51" s="9"/>
      <c r="K51" s="31">
        <f t="shared" ref="K51:K60" si="133">IF(J11=0,0,IF(S51&lt;MaxStdDev,1,0))</f>
        <v>0</v>
      </c>
      <c r="L51" s="31">
        <f t="shared" ref="L51:L60" si="134">IF(J11=0,0,IF(T51&lt;MaxStdDev,1,0))</f>
        <v>0</v>
      </c>
      <c r="M51" s="31">
        <f t="shared" ref="M51:M60" si="135">IF(J11=0,0,IF(U51&lt;MaxStdDev,1,0))</f>
        <v>0</v>
      </c>
      <c r="N51" s="31">
        <f t="shared" ref="N51:N60" si="136">IF(J11=0,0,IF(V51&lt;MaxStdDev,1,0))</f>
        <v>0</v>
      </c>
      <c r="O51" s="31">
        <f t="shared" ref="O51:O60" si="137">IF(J11=0,0,IF(W51&lt;MaxStdDev,1,0))</f>
        <v>0</v>
      </c>
      <c r="P51" s="31">
        <f t="shared" ref="P51:P60" si="138">IF(J11=0,0,IF(X51&lt;MaxStdDev,1,0))</f>
        <v>0</v>
      </c>
      <c r="Q51" s="31">
        <f t="shared" ref="Q51:Q60" si="139">IF(J11=0,0,IF(Y51&lt;MaxStdDev,1,0))</f>
        <v>0</v>
      </c>
      <c r="S51" s="32">
        <f t="shared" ref="S51:S60" si="140">IF(C$63=0,0,ABS(C51-C$61)/C$63)</f>
        <v>0.76733801019689807</v>
      </c>
      <c r="T51" s="32">
        <f t="shared" ref="T51:T60" si="141">IF(D$63=0,0,ABS(D51-D$61)/D$63)</f>
        <v>2.513920453726374</v>
      </c>
      <c r="U51" s="32">
        <f t="shared" ref="U51:U60" si="142">IF(E$63=0,0,ABS(E51-E$61)/E$63)</f>
        <v>2.6636078070961311</v>
      </c>
      <c r="V51" s="32">
        <f t="shared" ref="V51:V60" si="143">IF(F$63=0,0,ABS(F51-F$61)/F$63)</f>
        <v>2.7076544339054904</v>
      </c>
      <c r="W51" s="32">
        <f t="shared" ref="W51:W60" si="144">IF(G$63=0,0,ABS(G51-G$61)/G$63)</f>
        <v>0</v>
      </c>
      <c r="X51" s="32">
        <f t="shared" ref="X51:X60" si="145">IF(H$63=0,0,ABS(H51-H$61)/H$63)</f>
        <v>0</v>
      </c>
      <c r="Y51" s="32">
        <f t="shared" ref="Y51:Y60" si="146">IF(I$63=0,0,ABS(I51-I$61)/I$63)</f>
        <v>0.17400068217590714</v>
      </c>
      <c r="AA51" s="6"/>
      <c r="AB51" s="15">
        <f>AB31</f>
        <v>40144</v>
      </c>
      <c r="AC51" s="30">
        <f>IF(AC11=0,0,AC$14/AC11)</f>
        <v>1.2741693442838145</v>
      </c>
      <c r="AD51" s="30">
        <f t="shared" ref="AD51:AI51" si="147">IF(AD11=0,0,AD$14/AD11)</f>
        <v>1.6600076667167016</v>
      </c>
      <c r="AE51" s="30">
        <f t="shared" si="147"/>
        <v>0</v>
      </c>
      <c r="AF51" s="30">
        <f t="shared" si="147"/>
        <v>4.4553903793047134</v>
      </c>
      <c r="AG51" s="30">
        <f t="shared" si="147"/>
        <v>0</v>
      </c>
      <c r="AH51" s="30">
        <f t="shared" si="147"/>
        <v>0</v>
      </c>
      <c r="AI51" s="30">
        <f t="shared" si="147"/>
        <v>0.7853043237909797</v>
      </c>
      <c r="AJ51" s="9"/>
      <c r="AK51" s="31">
        <f t="shared" ref="AK51:AK60" si="148">IF(AJ11=0,0,IF(AS51&lt;MaxStdDev,1,0))</f>
        <v>1</v>
      </c>
      <c r="AL51" s="31">
        <f t="shared" ref="AL51:AL60" si="149">IF(AJ11=0,0,IF(AT51&lt;MaxStdDev,1,0))</f>
        <v>0</v>
      </c>
      <c r="AM51" s="31">
        <f t="shared" ref="AM51:AM60" si="150">IF(AJ11=0,0,IF(AU51&lt;MaxStdDev,1,0))</f>
        <v>0</v>
      </c>
      <c r="AN51" s="31">
        <f t="shared" ref="AN51:AN60" si="151">IF(AJ11=0,0,IF(AV51&lt;MaxStdDev,1,0))</f>
        <v>0</v>
      </c>
      <c r="AO51" s="31">
        <f t="shared" ref="AO51:AO60" si="152">IF(AJ11=0,0,IF(AW51&lt;MaxStdDev,1,0))</f>
        <v>1</v>
      </c>
      <c r="AP51" s="31">
        <f t="shared" ref="AP51:AP60" si="153">IF(AJ11=0,0,IF(AX51&lt;MaxStdDev,1,0))</f>
        <v>1</v>
      </c>
      <c r="AQ51" s="31">
        <f t="shared" ref="AQ51:AQ60" si="154">IF(AJ11=0,0,IF(AY51&lt;MaxStdDev,1,0))</f>
        <v>1</v>
      </c>
      <c r="AS51" s="32">
        <f t="shared" ref="AS51:AS60" si="155">IF(AC$63=0,0,ABS(AC51-AC$61)/AC$63)</f>
        <v>1.0921604129655418</v>
      </c>
      <c r="AT51" s="32">
        <f t="shared" ref="AT51:AT60" si="156">IF(AD$63=0,0,ABS(AD51-AD$61)/AD$63)</f>
        <v>1.6984017673274796</v>
      </c>
      <c r="AU51" s="32">
        <f t="shared" ref="AU51:AU60" si="157">IF(AE$63=0,0,ABS(AE51-AE$61)/AE$63)</f>
        <v>2.4865984011165638</v>
      </c>
      <c r="AV51" s="32">
        <f t="shared" ref="AV51:AV60" si="158">IF(AF$63=0,0,ABS(AF51-AF$61)/AF$63)</f>
        <v>2.2625342395084327</v>
      </c>
      <c r="AW51" s="32">
        <f t="shared" ref="AW51:AW60" si="159">IF(AG$63=0,0,ABS(AG51-AG$61)/AG$63)</f>
        <v>0</v>
      </c>
      <c r="AX51" s="32">
        <f t="shared" ref="AX51:AX60" si="160">IF(AH$63=0,0,ABS(AH51-AH$61)/AH$63)</f>
        <v>0</v>
      </c>
      <c r="AY51" s="32">
        <f t="shared" ref="AY51:AY60" si="161">IF(AI$63=0,0,ABS(AI51-AI$61)/AI$63)</f>
        <v>0.11644356522451123</v>
      </c>
      <c r="BA51" s="6"/>
      <c r="BB51" s="15">
        <f>BB31</f>
        <v>36126</v>
      </c>
      <c r="BC51" s="30">
        <f>IF(BC11=0,0,BC$14/BC11)</f>
        <v>1.0150541842785783</v>
      </c>
      <c r="BD51" s="30">
        <f t="shared" ref="BD51:BI51" si="162">IF(BD11=0,0,BD$14/BD11)</f>
        <v>1.2432106882078067</v>
      </c>
      <c r="BE51" s="30">
        <f t="shared" si="162"/>
        <v>0</v>
      </c>
      <c r="BF51" s="30">
        <f t="shared" si="162"/>
        <v>3.2682754410588135</v>
      </c>
      <c r="BG51" s="30">
        <f t="shared" si="162"/>
        <v>0</v>
      </c>
      <c r="BH51" s="30">
        <f t="shared" si="162"/>
        <v>0</v>
      </c>
      <c r="BI51" s="30">
        <f t="shared" si="162"/>
        <v>1.0806047554351752</v>
      </c>
      <c r="BJ51" s="9"/>
      <c r="BK51" s="31">
        <f t="shared" ref="BK51:BK60" si="163">IF(BJ11=0,0,IF(BS51&lt;MaxStdDev,1,0))</f>
        <v>1</v>
      </c>
      <c r="BL51" s="31">
        <f t="shared" ref="BL51:BL60" si="164">IF(BJ11=0,0,IF(BT51&lt;MaxStdDev,1,0))</f>
        <v>0</v>
      </c>
      <c r="BM51" s="31">
        <f t="shared" ref="BM51:BM60" si="165">IF(BJ11=0,0,IF(BU51&lt;MaxStdDev,1,0))</f>
        <v>0</v>
      </c>
      <c r="BN51" s="31">
        <f t="shared" ref="BN51:BN60" si="166">IF(BJ11=0,0,IF(BV51&lt;MaxStdDev,1,0))</f>
        <v>0</v>
      </c>
      <c r="BO51" s="31">
        <f t="shared" ref="BO51:BO60" si="167">IF(BJ11=0,0,IF(BW51&lt;MaxStdDev,1,0))</f>
        <v>1</v>
      </c>
      <c r="BP51" s="31">
        <f t="shared" ref="BP51:BP60" si="168">IF(BJ11=0,0,IF(BX51&lt;MaxStdDev,1,0))</f>
        <v>1</v>
      </c>
      <c r="BQ51" s="31">
        <f t="shared" ref="BQ51:BQ60" si="169">IF(BJ11=0,0,IF(BY51&lt;MaxStdDev,1,0))</f>
        <v>1</v>
      </c>
      <c r="BS51" s="32">
        <f t="shared" ref="BS51:BS60" si="170">IF(BC$63=0,0,ABS(BC51-BC$61)/BC$63)</f>
        <v>0.16229586671503624</v>
      </c>
      <c r="BT51" s="32">
        <f t="shared" ref="BT51:BT60" si="171">IF(BD$63=0,0,ABS(BD51-BD$61)/BD$63)</f>
        <v>1.6575494727943445</v>
      </c>
      <c r="BU51" s="32">
        <f t="shared" ref="BU51:BU60" si="172">IF(BE$63=0,0,ABS(BE51-BE$61)/BE$63)</f>
        <v>2.3453865553003141</v>
      </c>
      <c r="BV51" s="32">
        <f t="shared" ref="BV51:BV60" si="173">IF(BF$63=0,0,ABS(BF51-BF$61)/BF$63)</f>
        <v>2.6350580523248803</v>
      </c>
      <c r="BW51" s="32">
        <f t="shared" ref="BW51:BW60" si="174">IF(BG$63=0,0,ABS(BG51-BG$61)/BG$63)</f>
        <v>0</v>
      </c>
      <c r="BX51" s="32">
        <f t="shared" ref="BX51:BX60" si="175">IF(BH$63=0,0,ABS(BH51-BH$61)/BH$63)</f>
        <v>0</v>
      </c>
      <c r="BY51" s="32">
        <f t="shared" ref="BY51:BY60" si="176">IF(BI$63=0,0,ABS(BI51-BI$61)/BI$63)</f>
        <v>0.56095432265654344</v>
      </c>
      <c r="CA51" s="6"/>
      <c r="CB51" s="15">
        <f>CB31</f>
        <v>33935</v>
      </c>
      <c r="CC51" s="30">
        <f>IF(CC11=0,0,CC$14/CC11)</f>
        <v>0.92213621268543611</v>
      </c>
      <c r="CD51" s="30">
        <f t="shared" ref="CD51:CI51" si="177">IF(CD11=0,0,CD$14/CD11)</f>
        <v>1.1769271286564718</v>
      </c>
      <c r="CE51" s="30">
        <f t="shared" si="177"/>
        <v>0</v>
      </c>
      <c r="CF51" s="30">
        <f t="shared" si="177"/>
        <v>3.6795151054287234</v>
      </c>
      <c r="CG51" s="30">
        <f t="shared" si="177"/>
        <v>0</v>
      </c>
      <c r="CH51" s="30">
        <f t="shared" si="177"/>
        <v>0</v>
      </c>
      <c r="CI51" s="30">
        <f t="shared" si="177"/>
        <v>0.95437598140916358</v>
      </c>
      <c r="CJ51" s="9"/>
      <c r="CK51" s="31">
        <f t="shared" ref="CK51:CK60" si="178">IF(CJ11=0,0,IF(CS51&lt;MaxStdDev,1,0))</f>
        <v>1</v>
      </c>
      <c r="CL51" s="31">
        <f t="shared" ref="CL51:CL60" si="179">IF(CJ11=0,0,IF(CT51&lt;MaxStdDev,1,0))</f>
        <v>1</v>
      </c>
      <c r="CM51" s="31">
        <f t="shared" ref="CM51:CM60" si="180">IF(CJ11=0,0,IF(CU51&lt;MaxStdDev,1,0))</f>
        <v>0</v>
      </c>
      <c r="CN51" s="31">
        <f t="shared" ref="CN51:CN60" si="181">IF(CJ11=0,0,IF(CV51&lt;MaxStdDev,1,0))</f>
        <v>0</v>
      </c>
      <c r="CO51" s="31">
        <f t="shared" ref="CO51:CO60" si="182">IF(CJ11=0,0,IF(CW51&lt;MaxStdDev,1,0))</f>
        <v>1</v>
      </c>
      <c r="CP51" s="31">
        <f t="shared" ref="CP51:CP60" si="183">IF(CJ11=0,0,IF(CX51&lt;MaxStdDev,1,0))</f>
        <v>1</v>
      </c>
      <c r="CQ51" s="31">
        <f t="shared" ref="CQ51:CQ60" si="184">IF(CJ11=0,0,IF(CY51&lt;MaxStdDev,1,0))</f>
        <v>1</v>
      </c>
      <c r="CS51" s="32">
        <f t="shared" ref="CS51:CS60" si="185">IF(CC$63=0,0,ABS(CC51-CC$61)/CC$63)</f>
        <v>0.14527422088577091</v>
      </c>
      <c r="CT51" s="32">
        <f t="shared" ref="CT51:CT60" si="186">IF(CD$63=0,0,ABS(CD51-CD$61)/CD$63)</f>
        <v>1.4305676407252721</v>
      </c>
      <c r="CU51" s="32">
        <f t="shared" ref="CU51:CU60" si="187">IF(CE$63=0,0,ABS(CE51-CE$61)/CE$63)</f>
        <v>2.4132633212582162</v>
      </c>
      <c r="CV51" s="32">
        <f t="shared" ref="CV51:CV60" si="188">IF(CF$63=0,0,ABS(CF51-CF$61)/CF$63)</f>
        <v>2.4233210504225027</v>
      </c>
      <c r="CW51" s="32">
        <f t="shared" ref="CW51:CW60" si="189">IF(CG$63=0,0,ABS(CG51-CG$61)/CG$63)</f>
        <v>0</v>
      </c>
      <c r="CX51" s="32">
        <f t="shared" ref="CX51:CX60" si="190">IF(CH$63=0,0,ABS(CH51-CH$61)/CH$63)</f>
        <v>0</v>
      </c>
      <c r="CY51" s="32">
        <f t="shared" ref="CY51:CY60" si="191">IF(CI$63=0,0,ABS(CI51-CI$61)/CI$63)</f>
        <v>0.54567307102916907</v>
      </c>
    </row>
    <row r="52" spans="2:103" x14ac:dyDescent="0.25">
      <c r="B52" s="15">
        <f t="shared" ref="B52:B60" si="192">+B51+7</f>
        <v>42342</v>
      </c>
      <c r="C52" s="30">
        <f t="shared" ref="C52:I60" si="193">IF(C12=0,0,C$14/C12)</f>
        <v>1.1353218840452102</v>
      </c>
      <c r="D52" s="30">
        <f t="shared" si="193"/>
        <v>1.0676316675625053</v>
      </c>
      <c r="E52" s="30">
        <f t="shared" si="193"/>
        <v>0.96096004800136947</v>
      </c>
      <c r="F52" s="30">
        <f t="shared" si="193"/>
        <v>2.4565154761418047</v>
      </c>
      <c r="G52" s="30">
        <f t="shared" si="193"/>
        <v>0</v>
      </c>
      <c r="H52" s="30">
        <f t="shared" si="193"/>
        <v>0</v>
      </c>
      <c r="I52" s="30">
        <f t="shared" si="193"/>
        <v>0.9730434851287515</v>
      </c>
      <c r="J52" s="9"/>
      <c r="K52" s="31">
        <f t="shared" si="133"/>
        <v>1</v>
      </c>
      <c r="L52" s="31">
        <f t="shared" si="134"/>
        <v>1</v>
      </c>
      <c r="M52" s="31">
        <f t="shared" si="135"/>
        <v>1</v>
      </c>
      <c r="N52" s="31">
        <f t="shared" si="136"/>
        <v>1</v>
      </c>
      <c r="O52" s="31">
        <f t="shared" si="137"/>
        <v>1</v>
      </c>
      <c r="P52" s="31">
        <f t="shared" si="138"/>
        <v>1</v>
      </c>
      <c r="Q52" s="31">
        <f t="shared" si="139"/>
        <v>1</v>
      </c>
      <c r="S52" s="32">
        <f t="shared" si="140"/>
        <v>1.2910818463380422</v>
      </c>
      <c r="T52" s="32">
        <f t="shared" si="141"/>
        <v>0.54771281318837928</v>
      </c>
      <c r="U52" s="32">
        <f t="shared" si="142"/>
        <v>0.12603685457268241</v>
      </c>
      <c r="V52" s="32">
        <f t="shared" si="143"/>
        <v>0.33749042556405179</v>
      </c>
      <c r="W52" s="32">
        <f t="shared" si="144"/>
        <v>0</v>
      </c>
      <c r="X52" s="32">
        <f t="shared" si="145"/>
        <v>0</v>
      </c>
      <c r="Y52" s="32">
        <f t="shared" si="146"/>
        <v>0.63270147332749893</v>
      </c>
      <c r="AA52" s="6"/>
      <c r="AB52" s="15">
        <f t="shared" ref="AB52:AB60" si="194">+AB51+7</f>
        <v>40151</v>
      </c>
      <c r="AC52" s="30">
        <f t="shared" ref="AC52:AI60" si="195">IF(AC12=0,0,AC$14/AC12)</f>
        <v>1.1010635930961166</v>
      </c>
      <c r="AD52" s="30">
        <f t="shared" si="195"/>
        <v>1.2270609878418384</v>
      </c>
      <c r="AE52" s="30">
        <f t="shared" si="195"/>
        <v>1.655799265944863</v>
      </c>
      <c r="AF52" s="30">
        <f t="shared" si="195"/>
        <v>1.7855230936669824</v>
      </c>
      <c r="AG52" s="30">
        <f t="shared" si="195"/>
        <v>0</v>
      </c>
      <c r="AH52" s="30">
        <f t="shared" si="195"/>
        <v>0</v>
      </c>
      <c r="AI52" s="30">
        <f t="shared" si="195"/>
        <v>0.92032727272295045</v>
      </c>
      <c r="AJ52" s="9"/>
      <c r="AK52" s="31">
        <f t="shared" si="148"/>
        <v>1</v>
      </c>
      <c r="AL52" s="31">
        <f t="shared" si="149"/>
        <v>1</v>
      </c>
      <c r="AM52" s="31">
        <f t="shared" si="150"/>
        <v>1</v>
      </c>
      <c r="AN52" s="31">
        <f t="shared" si="151"/>
        <v>1</v>
      </c>
      <c r="AO52" s="31">
        <f t="shared" si="152"/>
        <v>1</v>
      </c>
      <c r="AP52" s="31">
        <f t="shared" si="153"/>
        <v>1</v>
      </c>
      <c r="AQ52" s="31">
        <f t="shared" si="154"/>
        <v>1</v>
      </c>
      <c r="AS52" s="32">
        <f t="shared" si="155"/>
        <v>0.87902880664661731</v>
      </c>
      <c r="AT52" s="32">
        <f t="shared" si="156"/>
        <v>0.2702657225426065</v>
      </c>
      <c r="AU52" s="32">
        <f t="shared" si="157"/>
        <v>0.15086069297248603</v>
      </c>
      <c r="AV52" s="32">
        <f t="shared" si="158"/>
        <v>0.29104915301138479</v>
      </c>
      <c r="AW52" s="32">
        <f t="shared" si="159"/>
        <v>0</v>
      </c>
      <c r="AX52" s="32">
        <f t="shared" si="160"/>
        <v>0</v>
      </c>
      <c r="AY52" s="32">
        <f t="shared" si="161"/>
        <v>0.29361272346738015</v>
      </c>
      <c r="BA52" s="6"/>
      <c r="BB52" s="15">
        <f t="shared" ref="BB52:BB60" si="196">+BB51+7</f>
        <v>36133</v>
      </c>
      <c r="BC52" s="30">
        <f t="shared" ref="BC52:BI60" si="197">IF(BC12=0,0,BC$14/BC12)</f>
        <v>0.98627658401039497</v>
      </c>
      <c r="BD52" s="30">
        <f t="shared" si="197"/>
        <v>0.99772583057390318</v>
      </c>
      <c r="BE52" s="30">
        <f t="shared" si="197"/>
        <v>0.92441220124341716</v>
      </c>
      <c r="BF52" s="30">
        <f t="shared" si="197"/>
        <v>1.1833682961634713</v>
      </c>
      <c r="BG52" s="30">
        <f t="shared" si="197"/>
        <v>0</v>
      </c>
      <c r="BH52" s="30">
        <f t="shared" si="197"/>
        <v>0</v>
      </c>
      <c r="BI52" s="30">
        <f t="shared" si="197"/>
        <v>1.1095631931104477</v>
      </c>
      <c r="BJ52" s="9"/>
      <c r="BK52" s="31">
        <f t="shared" si="163"/>
        <v>1</v>
      </c>
      <c r="BL52" s="31">
        <f t="shared" si="164"/>
        <v>1</v>
      </c>
      <c r="BM52" s="31">
        <f t="shared" si="165"/>
        <v>1</v>
      </c>
      <c r="BN52" s="31">
        <f t="shared" si="166"/>
        <v>1</v>
      </c>
      <c r="BO52" s="31">
        <f t="shared" si="167"/>
        <v>1</v>
      </c>
      <c r="BP52" s="31">
        <f t="shared" si="168"/>
        <v>1</v>
      </c>
      <c r="BQ52" s="31">
        <f t="shared" si="169"/>
        <v>1</v>
      </c>
      <c r="BS52" s="32">
        <f t="shared" si="170"/>
        <v>0.67393334300160801</v>
      </c>
      <c r="BT52" s="32">
        <f t="shared" si="171"/>
        <v>0.24250068967269089</v>
      </c>
      <c r="BU52" s="32">
        <f t="shared" si="172"/>
        <v>0.29997739189589895</v>
      </c>
      <c r="BV52" s="32">
        <f t="shared" si="173"/>
        <v>4.9909590467547742E-3</v>
      </c>
      <c r="BW52" s="32">
        <f t="shared" si="174"/>
        <v>0</v>
      </c>
      <c r="BX52" s="32">
        <f t="shared" si="175"/>
        <v>0</v>
      </c>
      <c r="BY52" s="32">
        <f t="shared" si="176"/>
        <v>0.64078272900384192</v>
      </c>
      <c r="CA52" s="6"/>
      <c r="CB52" s="15">
        <f t="shared" ref="CB52:CB60" si="198">+CB51+7</f>
        <v>33942</v>
      </c>
      <c r="CC52" s="30">
        <f t="shared" ref="CC52:CI60" si="199">IF(CC12=0,0,CC$14/CC12)</f>
        <v>0.86627901374973526</v>
      </c>
      <c r="CD52" s="30">
        <f t="shared" si="199"/>
        <v>0.99350768137422285</v>
      </c>
      <c r="CE52" s="30">
        <f t="shared" si="199"/>
        <v>1.0618603038584382</v>
      </c>
      <c r="CF52" s="30">
        <f t="shared" si="199"/>
        <v>1.6643058290783224</v>
      </c>
      <c r="CG52" s="30">
        <f t="shared" si="199"/>
        <v>0</v>
      </c>
      <c r="CH52" s="30">
        <f t="shared" si="199"/>
        <v>0</v>
      </c>
      <c r="CI52" s="30">
        <f t="shared" si="199"/>
        <v>1.0329241193395817</v>
      </c>
      <c r="CJ52" s="9"/>
      <c r="CK52" s="31">
        <f t="shared" si="178"/>
        <v>1</v>
      </c>
      <c r="CL52" s="31">
        <f t="shared" si="179"/>
        <v>1</v>
      </c>
      <c r="CM52" s="31">
        <f t="shared" si="180"/>
        <v>1</v>
      </c>
      <c r="CN52" s="31">
        <f t="shared" si="181"/>
        <v>1</v>
      </c>
      <c r="CO52" s="31">
        <f t="shared" si="182"/>
        <v>1</v>
      </c>
      <c r="CP52" s="31">
        <f t="shared" si="183"/>
        <v>1</v>
      </c>
      <c r="CQ52" s="31">
        <f t="shared" si="184"/>
        <v>1</v>
      </c>
      <c r="CS52" s="32">
        <f t="shared" si="185"/>
        <v>0.43608249182456443</v>
      </c>
      <c r="CT52" s="32">
        <f t="shared" si="186"/>
        <v>0.23104281757790526</v>
      </c>
      <c r="CU52" s="32">
        <f t="shared" si="187"/>
        <v>0.38923165246720798</v>
      </c>
      <c r="CV52" s="32">
        <f t="shared" si="188"/>
        <v>8.1049300956447634E-2</v>
      </c>
      <c r="CW52" s="32">
        <f t="shared" si="189"/>
        <v>0</v>
      </c>
      <c r="CX52" s="32">
        <f t="shared" si="190"/>
        <v>0</v>
      </c>
      <c r="CY52" s="32">
        <f t="shared" si="191"/>
        <v>8.5185016456414686E-2</v>
      </c>
    </row>
    <row r="53" spans="2:103" x14ac:dyDescent="0.25">
      <c r="B53" s="15">
        <f t="shared" si="192"/>
        <v>42349</v>
      </c>
      <c r="C53" s="30">
        <f t="shared" si="193"/>
        <v>1.0006510121815673</v>
      </c>
      <c r="D53" s="30">
        <f t="shared" si="193"/>
        <v>1.0001013943490664</v>
      </c>
      <c r="E53" s="30">
        <f t="shared" si="193"/>
        <v>1.1416874752264388</v>
      </c>
      <c r="F53" s="30">
        <f t="shared" si="193"/>
        <v>2.3812113742630396</v>
      </c>
      <c r="G53" s="30">
        <f t="shared" si="193"/>
        <v>0</v>
      </c>
      <c r="H53" s="30">
        <f t="shared" si="193"/>
        <v>0</v>
      </c>
      <c r="I53" s="30">
        <f t="shared" si="193"/>
        <v>0.83977424862771388</v>
      </c>
      <c r="J53" s="9"/>
      <c r="K53" s="31">
        <f t="shared" si="133"/>
        <v>1</v>
      </c>
      <c r="L53" s="31">
        <f t="shared" si="134"/>
        <v>1</v>
      </c>
      <c r="M53" s="31">
        <f t="shared" si="135"/>
        <v>1</v>
      </c>
      <c r="N53" s="31">
        <f t="shared" si="136"/>
        <v>1</v>
      </c>
      <c r="O53" s="31">
        <f t="shared" si="137"/>
        <v>1</v>
      </c>
      <c r="P53" s="31">
        <f t="shared" si="138"/>
        <v>1</v>
      </c>
      <c r="Q53" s="31">
        <f t="shared" si="139"/>
        <v>1</v>
      </c>
      <c r="S53" s="32">
        <f t="shared" si="140"/>
        <v>0.16555379459976002</v>
      </c>
      <c r="T53" s="32">
        <f t="shared" si="141"/>
        <v>0.2756718081013646</v>
      </c>
      <c r="U53" s="32">
        <f t="shared" si="142"/>
        <v>0.65068437100599308</v>
      </c>
      <c r="V53" s="32">
        <f t="shared" si="143"/>
        <v>0.29165159284692882</v>
      </c>
      <c r="W53" s="32">
        <f t="shared" si="144"/>
        <v>0</v>
      </c>
      <c r="X53" s="32">
        <f t="shared" si="145"/>
        <v>0</v>
      </c>
      <c r="Y53" s="32">
        <f t="shared" si="146"/>
        <v>0.21699280556463546</v>
      </c>
      <c r="AA53" s="6"/>
      <c r="AB53" s="15">
        <f t="shared" si="194"/>
        <v>40158</v>
      </c>
      <c r="AC53" s="30">
        <f t="shared" si="195"/>
        <v>1.0158549600667244</v>
      </c>
      <c r="AD53" s="30">
        <f t="shared" si="195"/>
        <v>1.1782118960922403</v>
      </c>
      <c r="AE53" s="30">
        <f t="shared" si="195"/>
        <v>1.8415260681294681</v>
      </c>
      <c r="AF53" s="30">
        <f t="shared" si="195"/>
        <v>2.9604139667203917</v>
      </c>
      <c r="AG53" s="30">
        <f t="shared" si="195"/>
        <v>0</v>
      </c>
      <c r="AH53" s="30">
        <f t="shared" si="195"/>
        <v>0</v>
      </c>
      <c r="AI53" s="30">
        <f t="shared" si="195"/>
        <v>0.88824967868478777</v>
      </c>
      <c r="AJ53" s="9"/>
      <c r="AK53" s="31">
        <f t="shared" si="148"/>
        <v>0</v>
      </c>
      <c r="AL53" s="31">
        <f t="shared" si="149"/>
        <v>1</v>
      </c>
      <c r="AM53" s="31">
        <f t="shared" si="150"/>
        <v>1</v>
      </c>
      <c r="AN53" s="31">
        <f t="shared" si="151"/>
        <v>1</v>
      </c>
      <c r="AO53" s="31">
        <f t="shared" si="152"/>
        <v>1</v>
      </c>
      <c r="AP53" s="31">
        <f t="shared" si="153"/>
        <v>1</v>
      </c>
      <c r="AQ53" s="31">
        <f t="shared" si="154"/>
        <v>1</v>
      </c>
      <c r="AS53" s="32">
        <f t="shared" si="155"/>
        <v>1.8493162621067514</v>
      </c>
      <c r="AT53" s="32">
        <f t="shared" si="156"/>
        <v>0.49238919300560674</v>
      </c>
      <c r="AU53" s="32">
        <f t="shared" si="157"/>
        <v>0.44669778718591957</v>
      </c>
      <c r="AV53" s="32">
        <f t="shared" si="158"/>
        <v>0.83267030585140445</v>
      </c>
      <c r="AW53" s="32">
        <f t="shared" si="159"/>
        <v>0</v>
      </c>
      <c r="AX53" s="32">
        <f t="shared" si="160"/>
        <v>0</v>
      </c>
      <c r="AY53" s="32">
        <f t="shared" si="161"/>
        <v>0.1961950676873884</v>
      </c>
      <c r="BA53" s="6"/>
      <c r="BB53" s="15">
        <f t="shared" si="196"/>
        <v>36140</v>
      </c>
      <c r="BC53" s="30">
        <f t="shared" si="197"/>
        <v>1.0688337816717153</v>
      </c>
      <c r="BD53" s="30">
        <f t="shared" si="197"/>
        <v>1.035746437481075</v>
      </c>
      <c r="BE53" s="30">
        <f t="shared" si="197"/>
        <v>0.97169723673113384</v>
      </c>
      <c r="BF53" s="30">
        <f t="shared" si="197"/>
        <v>1.219025151784439</v>
      </c>
      <c r="BG53" s="30">
        <f t="shared" si="197"/>
        <v>0</v>
      </c>
      <c r="BH53" s="30">
        <f t="shared" si="197"/>
        <v>0</v>
      </c>
      <c r="BI53" s="30">
        <f t="shared" si="197"/>
        <v>1.0039441213599758</v>
      </c>
      <c r="BJ53" s="9"/>
      <c r="BK53" s="31">
        <f t="shared" si="163"/>
        <v>1</v>
      </c>
      <c r="BL53" s="31">
        <f t="shared" si="164"/>
        <v>1</v>
      </c>
      <c r="BM53" s="31">
        <f t="shared" si="165"/>
        <v>1</v>
      </c>
      <c r="BN53" s="31">
        <f t="shared" si="166"/>
        <v>1</v>
      </c>
      <c r="BO53" s="31">
        <f t="shared" si="167"/>
        <v>1</v>
      </c>
      <c r="BP53" s="31">
        <f t="shared" si="168"/>
        <v>1</v>
      </c>
      <c r="BQ53" s="31">
        <f t="shared" si="169"/>
        <v>1</v>
      </c>
      <c r="BS53" s="32">
        <f t="shared" si="170"/>
        <v>0.79385256920420078</v>
      </c>
      <c r="BT53" s="32">
        <f t="shared" si="171"/>
        <v>0.46166293884805437</v>
      </c>
      <c r="BU53" s="32">
        <f t="shared" si="172"/>
        <v>0.43529162504086083</v>
      </c>
      <c r="BV53" s="32">
        <f t="shared" si="173"/>
        <v>4.9971342392884102E-2</v>
      </c>
      <c r="BW53" s="32">
        <f t="shared" si="174"/>
        <v>0</v>
      </c>
      <c r="BX53" s="32">
        <f t="shared" si="175"/>
        <v>0</v>
      </c>
      <c r="BY53" s="32">
        <f t="shared" si="176"/>
        <v>0.34962744389256384</v>
      </c>
      <c r="CA53" s="6"/>
      <c r="CB53" s="15">
        <f t="shared" si="198"/>
        <v>33949</v>
      </c>
      <c r="CC53" s="30">
        <f t="shared" si="199"/>
        <v>0.97464743253827546</v>
      </c>
      <c r="CD53" s="30">
        <f t="shared" si="199"/>
        <v>1.0617790462692924</v>
      </c>
      <c r="CE53" s="30">
        <f t="shared" si="199"/>
        <v>1.0462804762823634</v>
      </c>
      <c r="CF53" s="30">
        <f t="shared" si="199"/>
        <v>2.3667952811061612</v>
      </c>
      <c r="CG53" s="30">
        <f t="shared" si="199"/>
        <v>0</v>
      </c>
      <c r="CH53" s="30">
        <f t="shared" si="199"/>
        <v>0</v>
      </c>
      <c r="CI53" s="30">
        <f t="shared" si="199"/>
        <v>1.2088229105663493</v>
      </c>
      <c r="CJ53" s="9"/>
      <c r="CK53" s="31">
        <f t="shared" si="178"/>
        <v>1</v>
      </c>
      <c r="CL53" s="31">
        <f t="shared" si="179"/>
        <v>1</v>
      </c>
      <c r="CM53" s="31">
        <f t="shared" si="180"/>
        <v>1</v>
      </c>
      <c r="CN53" s="31">
        <f t="shared" si="181"/>
        <v>1</v>
      </c>
      <c r="CO53" s="31">
        <f t="shared" si="182"/>
        <v>1</v>
      </c>
      <c r="CP53" s="31">
        <f t="shared" si="183"/>
        <v>1</v>
      </c>
      <c r="CQ53" s="31">
        <f t="shared" si="184"/>
        <v>1</v>
      </c>
      <c r="CS53" s="32">
        <f t="shared" si="185"/>
        <v>0.69180628364097518</v>
      </c>
      <c r="CT53" s="32">
        <f t="shared" si="186"/>
        <v>0.38743257089993705</v>
      </c>
      <c r="CU53" s="32">
        <f t="shared" si="187"/>
        <v>0.34811288353422865</v>
      </c>
      <c r="CV53" s="32">
        <f t="shared" si="188"/>
        <v>0.89755070212238464</v>
      </c>
      <c r="CW53" s="32">
        <f t="shared" si="189"/>
        <v>0</v>
      </c>
      <c r="CX53" s="32">
        <f t="shared" si="190"/>
        <v>0</v>
      </c>
      <c r="CY53" s="32">
        <f t="shared" si="191"/>
        <v>1.497913286636986</v>
      </c>
    </row>
    <row r="54" spans="2:103" x14ac:dyDescent="0.25">
      <c r="B54" s="18">
        <f t="shared" si="192"/>
        <v>42356</v>
      </c>
      <c r="C54" s="33">
        <f t="shared" si="193"/>
        <v>1</v>
      </c>
      <c r="D54" s="33">
        <f t="shared" si="193"/>
        <v>1</v>
      </c>
      <c r="E54" s="33">
        <f t="shared" si="193"/>
        <v>1</v>
      </c>
      <c r="F54" s="33">
        <f t="shared" si="193"/>
        <v>1</v>
      </c>
      <c r="G54" s="33">
        <f t="shared" si="193"/>
        <v>0</v>
      </c>
      <c r="H54" s="33">
        <f t="shared" si="193"/>
        <v>0</v>
      </c>
      <c r="I54" s="33">
        <f t="shared" si="193"/>
        <v>1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40"/>
        <v>0.16011288178589481</v>
      </c>
      <c r="T54" s="35">
        <f t="shared" si="141"/>
        <v>0.27526334802386737</v>
      </c>
      <c r="U54" s="35">
        <f t="shared" si="142"/>
        <v>0.23936892692188705</v>
      </c>
      <c r="V54" s="35">
        <f t="shared" si="143"/>
        <v>0.54911425592132523</v>
      </c>
      <c r="W54" s="35">
        <f t="shared" si="144"/>
        <v>0</v>
      </c>
      <c r="X54" s="35">
        <f t="shared" si="145"/>
        <v>0</v>
      </c>
      <c r="Y54" s="35">
        <f t="shared" si="146"/>
        <v>0.71678732223659269</v>
      </c>
      <c r="Z54" s="21"/>
      <c r="AA54" s="6"/>
      <c r="AB54" s="18">
        <f t="shared" si="194"/>
        <v>40165</v>
      </c>
      <c r="AC54" s="33">
        <f t="shared" si="195"/>
        <v>1</v>
      </c>
      <c r="AD54" s="33">
        <f t="shared" si="195"/>
        <v>1</v>
      </c>
      <c r="AE54" s="33">
        <f t="shared" si="195"/>
        <v>1</v>
      </c>
      <c r="AF54" s="33">
        <f t="shared" si="195"/>
        <v>1</v>
      </c>
      <c r="AG54" s="33">
        <f t="shared" si="195"/>
        <v>0</v>
      </c>
      <c r="AH54" s="33">
        <f t="shared" si="195"/>
        <v>0</v>
      </c>
      <c r="AI54" s="33">
        <f t="shared" si="195"/>
        <v>1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5"/>
        <v>2.0298598093111462</v>
      </c>
      <c r="AT54" s="35">
        <f t="shared" si="156"/>
        <v>1.3027429461667537</v>
      </c>
      <c r="AU54" s="35">
        <f t="shared" si="157"/>
        <v>0.8937367853795779</v>
      </c>
      <c r="AV54" s="35">
        <f t="shared" si="158"/>
        <v>1.0423594287016094</v>
      </c>
      <c r="AW54" s="35">
        <f t="shared" si="159"/>
        <v>0</v>
      </c>
      <c r="AX54" s="35">
        <f t="shared" si="160"/>
        <v>0</v>
      </c>
      <c r="AY54" s="35">
        <f t="shared" si="161"/>
        <v>0.5355738353791677</v>
      </c>
      <c r="AZ54" s="21"/>
      <c r="BA54" s="6"/>
      <c r="BB54" s="18">
        <f t="shared" si="196"/>
        <v>36147</v>
      </c>
      <c r="BC54" s="33">
        <f t="shared" si="197"/>
        <v>1</v>
      </c>
      <c r="BD54" s="33">
        <f t="shared" si="197"/>
        <v>1</v>
      </c>
      <c r="BE54" s="33">
        <f t="shared" si="197"/>
        <v>1</v>
      </c>
      <c r="BF54" s="33">
        <f t="shared" si="197"/>
        <v>1</v>
      </c>
      <c r="BG54" s="33">
        <f t="shared" si="197"/>
        <v>0</v>
      </c>
      <c r="BH54" s="33">
        <f t="shared" si="197"/>
        <v>0</v>
      </c>
      <c r="BI54" s="33">
        <f t="shared" si="197"/>
        <v>1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70"/>
        <v>0.42994448161224419</v>
      </c>
      <c r="BT54" s="35">
        <f t="shared" si="171"/>
        <v>0.25560968837032105</v>
      </c>
      <c r="BU54" s="35">
        <f t="shared" si="172"/>
        <v>0.51628483289421834</v>
      </c>
      <c r="BV54" s="35">
        <f t="shared" si="173"/>
        <v>0.2263243409515252</v>
      </c>
      <c r="BW54" s="35">
        <f t="shared" si="174"/>
        <v>0</v>
      </c>
      <c r="BX54" s="35">
        <f t="shared" si="175"/>
        <v>0</v>
      </c>
      <c r="BY54" s="35">
        <f t="shared" si="176"/>
        <v>0.33875486415819306</v>
      </c>
      <c r="BZ54" s="21"/>
      <c r="CA54" s="6"/>
      <c r="CB54" s="18">
        <f t="shared" si="198"/>
        <v>33956</v>
      </c>
      <c r="CC54" s="33">
        <f t="shared" si="199"/>
        <v>1</v>
      </c>
      <c r="CD54" s="33">
        <f t="shared" si="199"/>
        <v>1</v>
      </c>
      <c r="CE54" s="33">
        <f t="shared" si="199"/>
        <v>1</v>
      </c>
      <c r="CF54" s="33">
        <f t="shared" si="199"/>
        <v>1</v>
      </c>
      <c r="CG54" s="33">
        <f t="shared" si="199"/>
        <v>0</v>
      </c>
      <c r="CH54" s="33">
        <f t="shared" si="199"/>
        <v>0</v>
      </c>
      <c r="CI54" s="33">
        <f t="shared" si="199"/>
        <v>1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5"/>
        <v>0.95567353010425793</v>
      </c>
      <c r="CT54" s="35">
        <f t="shared" si="186"/>
        <v>0.17222841873922856</v>
      </c>
      <c r="CU54" s="35">
        <f t="shared" si="187"/>
        <v>0.22596800092429048</v>
      </c>
      <c r="CV54" s="35">
        <f t="shared" si="188"/>
        <v>0.69107138879827157</v>
      </c>
      <c r="CW54" s="35">
        <f t="shared" si="189"/>
        <v>0</v>
      </c>
      <c r="CX54" s="35">
        <f t="shared" si="190"/>
        <v>0</v>
      </c>
      <c r="CY54" s="35">
        <f t="shared" si="191"/>
        <v>0.17924451053141974</v>
      </c>
    </row>
    <row r="55" spans="2:103" x14ac:dyDescent="0.25">
      <c r="B55" s="15">
        <f t="shared" si="192"/>
        <v>42363</v>
      </c>
      <c r="C55" s="30">
        <f t="shared" si="193"/>
        <v>1.1693641799929158</v>
      </c>
      <c r="D55" s="30">
        <f t="shared" si="193"/>
        <v>1.2522267746371263</v>
      </c>
      <c r="E55" s="30">
        <f t="shared" si="193"/>
        <v>2.6471753062604613</v>
      </c>
      <c r="F55" s="30">
        <f t="shared" si="193"/>
        <v>0</v>
      </c>
      <c r="G55" s="30">
        <f t="shared" si="193"/>
        <v>0</v>
      </c>
      <c r="H55" s="30">
        <f t="shared" si="193"/>
        <v>0</v>
      </c>
      <c r="I55" s="30">
        <f t="shared" si="193"/>
        <v>1.5280152368778395</v>
      </c>
      <c r="J55" s="9"/>
      <c r="K55" s="31">
        <f t="shared" si="133"/>
        <v>0</v>
      </c>
      <c r="L55" s="31">
        <f t="shared" si="134"/>
        <v>0</v>
      </c>
      <c r="M55" s="31">
        <f t="shared" si="135"/>
        <v>0</v>
      </c>
      <c r="N55" s="31">
        <f t="shared" si="136"/>
        <v>0</v>
      </c>
      <c r="O55" s="31">
        <f t="shared" si="137"/>
        <v>0</v>
      </c>
      <c r="P55" s="31">
        <f t="shared" si="138"/>
        <v>0</v>
      </c>
      <c r="Q55" s="31">
        <f t="shared" si="139"/>
        <v>0</v>
      </c>
      <c r="S55" s="32">
        <f t="shared" si="140"/>
        <v>1.5755944399263155</v>
      </c>
      <c r="T55" s="32">
        <f t="shared" si="141"/>
        <v>1.2913413529990474</v>
      </c>
      <c r="U55" s="32">
        <f t="shared" si="142"/>
        <v>5.0210805178450091</v>
      </c>
      <c r="V55" s="32">
        <f t="shared" si="143"/>
        <v>1.1578305352937375</v>
      </c>
      <c r="W55" s="32">
        <f t="shared" si="144"/>
        <v>0</v>
      </c>
      <c r="X55" s="32">
        <f t="shared" si="145"/>
        <v>0</v>
      </c>
      <c r="Y55" s="32">
        <f t="shared" si="146"/>
        <v>2.3638329303899073</v>
      </c>
      <c r="AA55" s="6"/>
      <c r="AB55" s="15">
        <f t="shared" si="194"/>
        <v>40172</v>
      </c>
      <c r="AC55" s="30">
        <f t="shared" si="195"/>
        <v>1.3231734616617497</v>
      </c>
      <c r="AD55" s="30">
        <f t="shared" si="195"/>
        <v>1.6856187877807882</v>
      </c>
      <c r="AE55" s="30">
        <f t="shared" si="195"/>
        <v>6.8352171286979129</v>
      </c>
      <c r="AF55" s="30">
        <f t="shared" si="195"/>
        <v>0</v>
      </c>
      <c r="AG55" s="30">
        <f t="shared" si="195"/>
        <v>0</v>
      </c>
      <c r="AH55" s="30">
        <f t="shared" si="195"/>
        <v>0</v>
      </c>
      <c r="AI55" s="30">
        <f t="shared" si="195"/>
        <v>1.5281664818195828</v>
      </c>
      <c r="AJ55" s="9"/>
      <c r="AK55" s="31">
        <f t="shared" si="148"/>
        <v>0</v>
      </c>
      <c r="AL55" s="31">
        <f t="shared" si="149"/>
        <v>0</v>
      </c>
      <c r="AM55" s="31">
        <f t="shared" si="150"/>
        <v>0</v>
      </c>
      <c r="AN55" s="31">
        <f t="shared" si="151"/>
        <v>0</v>
      </c>
      <c r="AO55" s="31">
        <f t="shared" si="152"/>
        <v>0</v>
      </c>
      <c r="AP55" s="31">
        <f t="shared" si="153"/>
        <v>0</v>
      </c>
      <c r="AQ55" s="31">
        <f t="shared" si="154"/>
        <v>0</v>
      </c>
      <c r="AS55" s="32">
        <f t="shared" si="155"/>
        <v>1.650179931261359</v>
      </c>
      <c r="AT55" s="32">
        <f t="shared" si="156"/>
        <v>1.8148590214840989</v>
      </c>
      <c r="AU55" s="32">
        <f t="shared" si="157"/>
        <v>8.4009565984143144</v>
      </c>
      <c r="AV55" s="32">
        <f t="shared" si="158"/>
        <v>1.9988052439136799</v>
      </c>
      <c r="AW55" s="32">
        <f t="shared" si="159"/>
        <v>0</v>
      </c>
      <c r="AX55" s="32">
        <f t="shared" si="160"/>
        <v>0</v>
      </c>
      <c r="AY55" s="32">
        <f t="shared" si="161"/>
        <v>2.1395825543378311</v>
      </c>
      <c r="BA55" s="6"/>
      <c r="BB55" s="15">
        <f t="shared" si="196"/>
        <v>36154</v>
      </c>
      <c r="BC55" s="30">
        <f t="shared" si="197"/>
        <v>1.1429629408614772</v>
      </c>
      <c r="BD55" s="30">
        <f t="shared" si="197"/>
        <v>1.0402056775814661</v>
      </c>
      <c r="BE55" s="30">
        <f t="shared" si="197"/>
        <v>2.993680538878384</v>
      </c>
      <c r="BF55" s="30">
        <f t="shared" si="197"/>
        <v>0</v>
      </c>
      <c r="BG55" s="30">
        <f t="shared" si="197"/>
        <v>0</v>
      </c>
      <c r="BH55" s="30">
        <f t="shared" si="197"/>
        <v>0</v>
      </c>
      <c r="BI55" s="30">
        <f t="shared" si="197"/>
        <v>1.4014867410289729</v>
      </c>
      <c r="BJ55" s="9"/>
      <c r="BK55" s="31">
        <f t="shared" si="163"/>
        <v>0</v>
      </c>
      <c r="BL55" s="31">
        <f t="shared" si="164"/>
        <v>0</v>
      </c>
      <c r="BM55" s="31">
        <f t="shared" si="165"/>
        <v>0</v>
      </c>
      <c r="BN55" s="31">
        <f t="shared" si="166"/>
        <v>0</v>
      </c>
      <c r="BO55" s="31">
        <f t="shared" si="167"/>
        <v>0</v>
      </c>
      <c r="BP55" s="31">
        <f t="shared" si="168"/>
        <v>0</v>
      </c>
      <c r="BQ55" s="31">
        <f t="shared" si="169"/>
        <v>0</v>
      </c>
      <c r="BS55" s="32">
        <f t="shared" si="170"/>
        <v>2.1117962328052244</v>
      </c>
      <c r="BT55" s="32">
        <f t="shared" si="171"/>
        <v>0.48736734415649102</v>
      </c>
      <c r="BU55" s="32">
        <f t="shared" si="172"/>
        <v>6.221543388202746</v>
      </c>
      <c r="BV55" s="32">
        <f t="shared" si="173"/>
        <v>1.4878035870261266</v>
      </c>
      <c r="BW55" s="32">
        <f t="shared" si="174"/>
        <v>0</v>
      </c>
      <c r="BX55" s="32">
        <f t="shared" si="175"/>
        <v>0</v>
      </c>
      <c r="BY55" s="32">
        <f t="shared" si="176"/>
        <v>1.4455150791017233</v>
      </c>
      <c r="CA55" s="6"/>
      <c r="CB55" s="15">
        <f t="shared" si="198"/>
        <v>33963</v>
      </c>
      <c r="CC55" s="30">
        <f t="shared" si="199"/>
        <v>0.91013354910530919</v>
      </c>
      <c r="CD55" s="30">
        <f t="shared" si="199"/>
        <v>1.0411834439562329</v>
      </c>
      <c r="CE55" s="30">
        <f t="shared" si="199"/>
        <v>2.6432789577752933</v>
      </c>
      <c r="CF55" s="30">
        <f t="shared" si="199"/>
        <v>0</v>
      </c>
      <c r="CG55" s="30">
        <f t="shared" si="199"/>
        <v>0</v>
      </c>
      <c r="CH55" s="30">
        <f t="shared" si="199"/>
        <v>0</v>
      </c>
      <c r="CI55" s="30">
        <f t="shared" si="199"/>
        <v>1.5714267677562559</v>
      </c>
      <c r="CJ55" s="9"/>
      <c r="CK55" s="31">
        <f t="shared" si="178"/>
        <v>0</v>
      </c>
      <c r="CL55" s="31">
        <f t="shared" si="179"/>
        <v>0</v>
      </c>
      <c r="CM55" s="31">
        <f t="shared" si="180"/>
        <v>0</v>
      </c>
      <c r="CN55" s="31">
        <f t="shared" si="181"/>
        <v>0</v>
      </c>
      <c r="CO55" s="31">
        <f t="shared" si="182"/>
        <v>0</v>
      </c>
      <c r="CP55" s="31">
        <f t="shared" si="183"/>
        <v>0</v>
      </c>
      <c r="CQ55" s="31">
        <f t="shared" si="184"/>
        <v>0</v>
      </c>
      <c r="CS55" s="32">
        <f t="shared" si="185"/>
        <v>2.0351575717991042E-2</v>
      </c>
      <c r="CT55" s="32">
        <f t="shared" si="186"/>
        <v>0.20085547285770103</v>
      </c>
      <c r="CU55" s="32">
        <f t="shared" si="187"/>
        <v>4.5629612973682692</v>
      </c>
      <c r="CV55" s="32">
        <f t="shared" si="188"/>
        <v>1.8533684151934522</v>
      </c>
      <c r="CW55" s="32">
        <f t="shared" si="189"/>
        <v>0</v>
      </c>
      <c r="CX55" s="32">
        <f t="shared" si="190"/>
        <v>0</v>
      </c>
      <c r="CY55" s="32">
        <f t="shared" si="191"/>
        <v>4.4101602461302809</v>
      </c>
    </row>
    <row r="56" spans="2:103" x14ac:dyDescent="0.25">
      <c r="B56" s="15">
        <f t="shared" si="192"/>
        <v>42370</v>
      </c>
      <c r="C56" s="30">
        <f t="shared" si="193"/>
        <v>1.6780001989901536</v>
      </c>
      <c r="D56" s="30">
        <f t="shared" si="193"/>
        <v>1.8619626779705458</v>
      </c>
      <c r="E56" s="30">
        <f t="shared" si="193"/>
        <v>1.399647528354135</v>
      </c>
      <c r="F56" s="30">
        <f t="shared" si="193"/>
        <v>0</v>
      </c>
      <c r="G56" s="30">
        <f t="shared" si="193"/>
        <v>0</v>
      </c>
      <c r="H56" s="30">
        <f t="shared" si="193"/>
        <v>0</v>
      </c>
      <c r="I56" s="30">
        <f t="shared" si="193"/>
        <v>0.83463494005129291</v>
      </c>
      <c r="J56" s="9"/>
      <c r="K56" s="31">
        <f t="shared" si="133"/>
        <v>0</v>
      </c>
      <c r="L56" s="31">
        <f t="shared" si="134"/>
        <v>0</v>
      </c>
      <c r="M56" s="31">
        <f t="shared" si="135"/>
        <v>0</v>
      </c>
      <c r="N56" s="31">
        <f t="shared" si="136"/>
        <v>0</v>
      </c>
      <c r="O56" s="31">
        <f t="shared" si="137"/>
        <v>0</v>
      </c>
      <c r="P56" s="31">
        <f t="shared" si="138"/>
        <v>0</v>
      </c>
      <c r="Q56" s="31">
        <f t="shared" si="139"/>
        <v>0</v>
      </c>
      <c r="S56" s="32">
        <f t="shared" si="140"/>
        <v>5.8265813057834643</v>
      </c>
      <c r="T56" s="32">
        <f t="shared" si="141"/>
        <v>3.7476199979291072</v>
      </c>
      <c r="U56" s="32">
        <f t="shared" si="142"/>
        <v>1.399536403541747</v>
      </c>
      <c r="V56" s="32">
        <f t="shared" si="143"/>
        <v>1.1578305352937375</v>
      </c>
      <c r="W56" s="32">
        <f t="shared" si="144"/>
        <v>0</v>
      </c>
      <c r="X56" s="32">
        <f t="shared" si="145"/>
        <v>0</v>
      </c>
      <c r="Y56" s="32">
        <f t="shared" si="146"/>
        <v>0.20096168557311672</v>
      </c>
      <c r="AA56" s="6"/>
      <c r="AB56" s="15">
        <f t="shared" si="194"/>
        <v>40179</v>
      </c>
      <c r="AC56" s="30">
        <f t="shared" si="195"/>
        <v>1.9564386790709243</v>
      </c>
      <c r="AD56" s="30">
        <f t="shared" si="195"/>
        <v>2.0968892767862783</v>
      </c>
      <c r="AE56" s="30">
        <f t="shared" si="195"/>
        <v>3.0213091246056107</v>
      </c>
      <c r="AF56" s="30">
        <f t="shared" si="195"/>
        <v>0</v>
      </c>
      <c r="AG56" s="30">
        <f t="shared" si="195"/>
        <v>0</v>
      </c>
      <c r="AH56" s="30">
        <f t="shared" si="195"/>
        <v>0</v>
      </c>
      <c r="AI56" s="30">
        <f t="shared" si="195"/>
        <v>1.0211463870130577</v>
      </c>
      <c r="AJ56" s="9"/>
      <c r="AK56" s="31">
        <f t="shared" si="148"/>
        <v>0</v>
      </c>
      <c r="AL56" s="31">
        <f t="shared" si="149"/>
        <v>0</v>
      </c>
      <c r="AM56" s="31">
        <f t="shared" si="150"/>
        <v>0</v>
      </c>
      <c r="AN56" s="31">
        <f t="shared" si="151"/>
        <v>0</v>
      </c>
      <c r="AO56" s="31">
        <f t="shared" si="152"/>
        <v>1</v>
      </c>
      <c r="AP56" s="31">
        <f t="shared" si="153"/>
        <v>1</v>
      </c>
      <c r="AQ56" s="31">
        <f t="shared" si="154"/>
        <v>1</v>
      </c>
      <c r="AS56" s="32">
        <f t="shared" si="155"/>
        <v>8.8612954554290351</v>
      </c>
      <c r="AT56" s="32">
        <f t="shared" si="156"/>
        <v>3.6849619250384178</v>
      </c>
      <c r="AU56" s="32">
        <f t="shared" si="157"/>
        <v>2.3259289327436279</v>
      </c>
      <c r="AV56" s="32">
        <f t="shared" si="158"/>
        <v>1.9988052439136799</v>
      </c>
      <c r="AW56" s="32">
        <f t="shared" si="159"/>
        <v>0</v>
      </c>
      <c r="AX56" s="32">
        <f t="shared" si="160"/>
        <v>0</v>
      </c>
      <c r="AY56" s="32">
        <f t="shared" si="161"/>
        <v>0.59979409605637835</v>
      </c>
      <c r="BA56" s="6"/>
      <c r="BB56" s="15">
        <f t="shared" si="196"/>
        <v>36161</v>
      </c>
      <c r="BC56" s="30">
        <f t="shared" si="197"/>
        <v>1.3262373270229646</v>
      </c>
      <c r="BD56" s="30">
        <f t="shared" si="197"/>
        <v>1.1995386213495929</v>
      </c>
      <c r="BE56" s="30">
        <f t="shared" si="197"/>
        <v>0.97960593696158604</v>
      </c>
      <c r="BF56" s="30">
        <f t="shared" si="197"/>
        <v>0</v>
      </c>
      <c r="BG56" s="30">
        <f t="shared" si="197"/>
        <v>0</v>
      </c>
      <c r="BH56" s="30">
        <f t="shared" si="197"/>
        <v>0</v>
      </c>
      <c r="BI56" s="30">
        <f t="shared" si="197"/>
        <v>0.83439084100710148</v>
      </c>
      <c r="BJ56" s="9"/>
      <c r="BK56" s="31">
        <f t="shared" si="163"/>
        <v>0</v>
      </c>
      <c r="BL56" s="31">
        <f t="shared" si="164"/>
        <v>1</v>
      </c>
      <c r="BM56" s="31">
        <f t="shared" si="165"/>
        <v>1</v>
      </c>
      <c r="BN56" s="31">
        <f t="shared" si="166"/>
        <v>1</v>
      </c>
      <c r="BO56" s="31">
        <f t="shared" si="167"/>
        <v>1</v>
      </c>
      <c r="BP56" s="31">
        <f t="shared" si="168"/>
        <v>1</v>
      </c>
      <c r="BQ56" s="31">
        <f t="shared" si="169"/>
        <v>1</v>
      </c>
      <c r="BS56" s="32">
        <f t="shared" si="170"/>
        <v>5.3702348631904933</v>
      </c>
      <c r="BT56" s="32">
        <f t="shared" si="171"/>
        <v>1.4058105033941068</v>
      </c>
      <c r="BU56" s="32">
        <f t="shared" si="172"/>
        <v>0.45792372620815341</v>
      </c>
      <c r="BV56" s="32">
        <f t="shared" si="173"/>
        <v>1.4878035870261266</v>
      </c>
      <c r="BW56" s="32">
        <f t="shared" si="174"/>
        <v>0</v>
      </c>
      <c r="BX56" s="32">
        <f t="shared" si="175"/>
        <v>0</v>
      </c>
      <c r="BY56" s="32">
        <f t="shared" si="176"/>
        <v>0.11777236245418148</v>
      </c>
      <c r="CA56" s="6"/>
      <c r="CB56" s="15">
        <f t="shared" si="198"/>
        <v>33970</v>
      </c>
      <c r="CC56" s="30">
        <f t="shared" si="199"/>
        <v>1.0007859789417262</v>
      </c>
      <c r="CD56" s="30">
        <f t="shared" si="199"/>
        <v>1.3314482847908047</v>
      </c>
      <c r="CE56" s="30">
        <f t="shared" si="199"/>
        <v>1.5094723955131237</v>
      </c>
      <c r="CF56" s="30">
        <f t="shared" si="199"/>
        <v>0</v>
      </c>
      <c r="CG56" s="30">
        <f t="shared" si="199"/>
        <v>0</v>
      </c>
      <c r="CH56" s="30">
        <f t="shared" si="199"/>
        <v>0</v>
      </c>
      <c r="CI56" s="30">
        <f t="shared" si="199"/>
        <v>1.1255094824546115</v>
      </c>
      <c r="CJ56" s="9"/>
      <c r="CK56" s="31">
        <f t="shared" si="178"/>
        <v>1</v>
      </c>
      <c r="CL56" s="31">
        <f t="shared" si="179"/>
        <v>0</v>
      </c>
      <c r="CM56" s="31">
        <f t="shared" si="180"/>
        <v>0</v>
      </c>
      <c r="CN56" s="31">
        <f t="shared" si="181"/>
        <v>0</v>
      </c>
      <c r="CO56" s="31">
        <f t="shared" si="182"/>
        <v>1</v>
      </c>
      <c r="CP56" s="31">
        <f t="shared" si="183"/>
        <v>1</v>
      </c>
      <c r="CQ56" s="31">
        <f t="shared" si="184"/>
        <v>1</v>
      </c>
      <c r="CS56" s="32">
        <f t="shared" si="185"/>
        <v>0.96385392837928541</v>
      </c>
      <c r="CT56" s="32">
        <f t="shared" si="186"/>
        <v>2.8303863233473412</v>
      </c>
      <c r="CU56" s="32">
        <f t="shared" si="187"/>
        <v>1.5705835049498811</v>
      </c>
      <c r="CV56" s="32">
        <f t="shared" si="188"/>
        <v>1.8533684151934522</v>
      </c>
      <c r="CW56" s="32">
        <f t="shared" si="189"/>
        <v>0</v>
      </c>
      <c r="CX56" s="32">
        <f t="shared" si="190"/>
        <v>0</v>
      </c>
      <c r="CY56" s="32">
        <f t="shared" si="191"/>
        <v>0.82878284885375142</v>
      </c>
    </row>
    <row r="57" spans="2:103" x14ac:dyDescent="0.25">
      <c r="B57" s="15">
        <f t="shared" si="192"/>
        <v>42377</v>
      </c>
      <c r="C57" s="30">
        <f t="shared" si="193"/>
        <v>1.1299804259030239</v>
      </c>
      <c r="D57" s="30">
        <f t="shared" si="193"/>
        <v>0.98387820114615032</v>
      </c>
      <c r="E57" s="30">
        <f t="shared" si="193"/>
        <v>0.83690223739100211</v>
      </c>
      <c r="F57" s="30">
        <f t="shared" si="193"/>
        <v>2.1744897672108245</v>
      </c>
      <c r="G57" s="30">
        <f t="shared" si="193"/>
        <v>0</v>
      </c>
      <c r="H57" s="30">
        <f t="shared" si="193"/>
        <v>0</v>
      </c>
      <c r="I57" s="30">
        <f t="shared" si="193"/>
        <v>0.83761322951076589</v>
      </c>
      <c r="J57" s="9"/>
      <c r="K57" s="31">
        <f t="shared" si="133"/>
        <v>1</v>
      </c>
      <c r="L57" s="31">
        <f t="shared" si="134"/>
        <v>1</v>
      </c>
      <c r="M57" s="31">
        <f t="shared" si="135"/>
        <v>1</v>
      </c>
      <c r="N57" s="31">
        <f t="shared" si="136"/>
        <v>1</v>
      </c>
      <c r="O57" s="31">
        <f t="shared" si="137"/>
        <v>1</v>
      </c>
      <c r="P57" s="31">
        <f t="shared" si="138"/>
        <v>1</v>
      </c>
      <c r="Q57" s="31">
        <f t="shared" si="139"/>
        <v>1</v>
      </c>
      <c r="S57" s="32">
        <f t="shared" si="140"/>
        <v>1.2464399657812453</v>
      </c>
      <c r="T57" s="32">
        <f t="shared" si="141"/>
        <v>0.21031780352488325</v>
      </c>
      <c r="U57" s="32">
        <f t="shared" si="142"/>
        <v>0.23410008330242768</v>
      </c>
      <c r="V57" s="32">
        <f t="shared" si="143"/>
        <v>0.16581678533621863</v>
      </c>
      <c r="W57" s="32">
        <f t="shared" si="144"/>
        <v>0</v>
      </c>
      <c r="X57" s="32">
        <f t="shared" si="145"/>
        <v>0</v>
      </c>
      <c r="Y57" s="32">
        <f t="shared" si="146"/>
        <v>0.21025190720202247</v>
      </c>
      <c r="AA57" s="6"/>
      <c r="AB57" s="15">
        <f t="shared" si="194"/>
        <v>40186</v>
      </c>
      <c r="AC57" s="30">
        <f t="shared" si="195"/>
        <v>1.0212890312735932</v>
      </c>
      <c r="AD57" s="30">
        <f t="shared" si="195"/>
        <v>1.1150108084077563</v>
      </c>
      <c r="AE57" s="30">
        <f t="shared" si="195"/>
        <v>1.6107007793688348</v>
      </c>
      <c r="AF57" s="30">
        <f t="shared" si="195"/>
        <v>2.7468799060671212</v>
      </c>
      <c r="AG57" s="30">
        <f t="shared" si="195"/>
        <v>0</v>
      </c>
      <c r="AH57" s="30">
        <f t="shared" si="195"/>
        <v>0</v>
      </c>
      <c r="AI57" s="30">
        <f t="shared" si="195"/>
        <v>0.97520026022638551</v>
      </c>
      <c r="AJ57" s="9"/>
      <c r="AK57" s="31">
        <f t="shared" si="148"/>
        <v>0</v>
      </c>
      <c r="AL57" s="31">
        <f t="shared" si="149"/>
        <v>1</v>
      </c>
      <c r="AM57" s="31">
        <f t="shared" si="150"/>
        <v>1</v>
      </c>
      <c r="AN57" s="31">
        <f t="shared" si="151"/>
        <v>1</v>
      </c>
      <c r="AO57" s="31">
        <f t="shared" si="152"/>
        <v>1</v>
      </c>
      <c r="AP57" s="31">
        <f t="shared" si="153"/>
        <v>1</v>
      </c>
      <c r="AQ57" s="31">
        <f t="shared" si="154"/>
        <v>1</v>
      </c>
      <c r="AS57" s="32">
        <f t="shared" si="155"/>
        <v>1.7874374249907616</v>
      </c>
      <c r="AT57" s="32">
        <f t="shared" si="156"/>
        <v>0.77977314285416199</v>
      </c>
      <c r="AU57" s="32">
        <f t="shared" si="157"/>
        <v>7.9025044777700934E-2</v>
      </c>
      <c r="AV57" s="32">
        <f t="shared" si="158"/>
        <v>0.62843654713434349</v>
      </c>
      <c r="AW57" s="32">
        <f t="shared" si="159"/>
        <v>0</v>
      </c>
      <c r="AX57" s="32">
        <f t="shared" si="160"/>
        <v>0</v>
      </c>
      <c r="AY57" s="32">
        <f t="shared" si="161"/>
        <v>0.46025856984444236</v>
      </c>
      <c r="BA57" s="6"/>
      <c r="BB57" s="15">
        <f t="shared" si="196"/>
        <v>36168</v>
      </c>
      <c r="BC57" s="30">
        <f t="shared" si="197"/>
        <v>0.99162921005609228</v>
      </c>
      <c r="BD57" s="30">
        <f t="shared" si="197"/>
        <v>0.73511917957243589</v>
      </c>
      <c r="BE57" s="30">
        <f t="shared" si="197"/>
        <v>0.85681836799281141</v>
      </c>
      <c r="BF57" s="30">
        <f t="shared" si="197"/>
        <v>0.89551170169389183</v>
      </c>
      <c r="BG57" s="30">
        <f t="shared" si="197"/>
        <v>0</v>
      </c>
      <c r="BH57" s="30">
        <f t="shared" si="197"/>
        <v>0</v>
      </c>
      <c r="BI57" s="30">
        <f t="shared" si="197"/>
        <v>0.91040413448099455</v>
      </c>
      <c r="BJ57" s="9"/>
      <c r="BK57" s="31">
        <f t="shared" si="163"/>
        <v>1</v>
      </c>
      <c r="BL57" s="31">
        <f t="shared" si="164"/>
        <v>1</v>
      </c>
      <c r="BM57" s="31">
        <f t="shared" si="165"/>
        <v>1</v>
      </c>
      <c r="BN57" s="31">
        <f t="shared" si="166"/>
        <v>1</v>
      </c>
      <c r="BO57" s="31">
        <f t="shared" si="167"/>
        <v>1</v>
      </c>
      <c r="BP57" s="31">
        <f t="shared" si="168"/>
        <v>1</v>
      </c>
      <c r="BQ57" s="31">
        <f t="shared" si="169"/>
        <v>1</v>
      </c>
      <c r="BS57" s="32">
        <f t="shared" si="170"/>
        <v>0.57876890760724475</v>
      </c>
      <c r="BT57" s="32">
        <f t="shared" si="171"/>
        <v>1.2712432761301018</v>
      </c>
      <c r="BU57" s="32">
        <f t="shared" si="172"/>
        <v>0.10654605326424824</v>
      </c>
      <c r="BV57" s="32">
        <f t="shared" si="173"/>
        <v>0.35813416072233256</v>
      </c>
      <c r="BW57" s="32">
        <f t="shared" si="174"/>
        <v>0</v>
      </c>
      <c r="BX57" s="32">
        <f t="shared" si="175"/>
        <v>0</v>
      </c>
      <c r="BY57" s="32">
        <f t="shared" si="176"/>
        <v>9.1770021954623929E-2</v>
      </c>
      <c r="CA57" s="6"/>
      <c r="CB57" s="15">
        <f t="shared" si="198"/>
        <v>33977</v>
      </c>
      <c r="CC57" s="30">
        <f t="shared" si="199"/>
        <v>0.94484268809836858</v>
      </c>
      <c r="CD57" s="30">
        <f t="shared" si="199"/>
        <v>0.82617887555684821</v>
      </c>
      <c r="CE57" s="30">
        <f t="shared" si="199"/>
        <v>0.82656827425747104</v>
      </c>
      <c r="CF57" s="30">
        <f t="shared" si="199"/>
        <v>1.4781563059673037</v>
      </c>
      <c r="CG57" s="30">
        <f t="shared" si="199"/>
        <v>0</v>
      </c>
      <c r="CH57" s="30">
        <f t="shared" si="199"/>
        <v>0</v>
      </c>
      <c r="CI57" s="30">
        <f t="shared" si="199"/>
        <v>1.0377409308601806</v>
      </c>
      <c r="CJ57" s="9"/>
      <c r="CK57" s="31">
        <f t="shared" si="178"/>
        <v>1</v>
      </c>
      <c r="CL57" s="31">
        <f t="shared" si="179"/>
        <v>0</v>
      </c>
      <c r="CM57" s="31">
        <f t="shared" si="180"/>
        <v>1</v>
      </c>
      <c r="CN57" s="31">
        <f t="shared" si="181"/>
        <v>1</v>
      </c>
      <c r="CO57" s="31">
        <f t="shared" si="182"/>
        <v>1</v>
      </c>
      <c r="CP57" s="31">
        <f t="shared" si="183"/>
        <v>1</v>
      </c>
      <c r="CQ57" s="31">
        <f t="shared" si="184"/>
        <v>1</v>
      </c>
      <c r="CS57" s="32">
        <f t="shared" si="185"/>
        <v>0.38160117882177658</v>
      </c>
      <c r="CT57" s="32">
        <f t="shared" si="186"/>
        <v>1.7468869542886973</v>
      </c>
      <c r="CU57" s="32">
        <f t="shared" si="187"/>
        <v>0.23175844191555811</v>
      </c>
      <c r="CV57" s="32">
        <f t="shared" si="188"/>
        <v>0.13531173622037027</v>
      </c>
      <c r="CW57" s="32">
        <f t="shared" si="189"/>
        <v>0</v>
      </c>
      <c r="CX57" s="32">
        <f t="shared" si="190"/>
        <v>0</v>
      </c>
      <c r="CY57" s="32">
        <f t="shared" si="191"/>
        <v>0.1238711595493978</v>
      </c>
    </row>
    <row r="58" spans="2:103" x14ac:dyDescent="0.25">
      <c r="B58" s="15">
        <f t="shared" si="192"/>
        <v>42384</v>
      </c>
      <c r="C58" s="30">
        <f t="shared" si="193"/>
        <v>0.85233913080613544</v>
      </c>
      <c r="D58" s="30">
        <f t="shared" si="193"/>
        <v>0.86690992243181553</v>
      </c>
      <c r="E58" s="30">
        <f t="shared" si="193"/>
        <v>0.7942837494811561</v>
      </c>
      <c r="F58" s="30">
        <f t="shared" si="193"/>
        <v>1.6958091894909455</v>
      </c>
      <c r="G58" s="30">
        <f t="shared" si="193"/>
        <v>0</v>
      </c>
      <c r="H58" s="30">
        <f t="shared" si="193"/>
        <v>0</v>
      </c>
      <c r="I58" s="30">
        <f t="shared" si="193"/>
        <v>0</v>
      </c>
      <c r="J58" s="9"/>
      <c r="K58" s="31">
        <f t="shared" si="133"/>
        <v>1</v>
      </c>
      <c r="L58" s="31">
        <f t="shared" si="134"/>
        <v>1</v>
      </c>
      <c r="M58" s="31">
        <f t="shared" si="135"/>
        <v>1</v>
      </c>
      <c r="N58" s="31">
        <f t="shared" si="136"/>
        <v>1</v>
      </c>
      <c r="O58" s="31">
        <f t="shared" si="137"/>
        <v>1</v>
      </c>
      <c r="P58" s="31">
        <f t="shared" si="138"/>
        <v>1</v>
      </c>
      <c r="Q58" s="31">
        <f t="shared" si="139"/>
        <v>0</v>
      </c>
      <c r="S58" s="32">
        <f t="shared" si="140"/>
        <v>1.0739806391206093</v>
      </c>
      <c r="T58" s="32">
        <f t="shared" si="141"/>
        <v>0.26088076551057182</v>
      </c>
      <c r="U58" s="32">
        <f t="shared" si="142"/>
        <v>0.35782056214373886</v>
      </c>
      <c r="V58" s="32">
        <f t="shared" si="143"/>
        <v>0.125563874941263</v>
      </c>
      <c r="W58" s="32">
        <f t="shared" si="144"/>
        <v>0</v>
      </c>
      <c r="X58" s="32">
        <f t="shared" si="145"/>
        <v>0</v>
      </c>
      <c r="Y58" s="32">
        <f t="shared" si="146"/>
        <v>2.4025272223441951</v>
      </c>
      <c r="AA58" s="6"/>
      <c r="AB58" s="15">
        <f t="shared" si="194"/>
        <v>40193</v>
      </c>
      <c r="AC58" s="30">
        <f t="shared" si="195"/>
        <v>1.0630771043775007</v>
      </c>
      <c r="AD58" s="30">
        <f t="shared" si="195"/>
        <v>1.2569290331990615</v>
      </c>
      <c r="AE58" s="30">
        <f t="shared" si="195"/>
        <v>2.1329725621025042</v>
      </c>
      <c r="AF58" s="30">
        <f t="shared" si="195"/>
        <v>2.1745772730642323</v>
      </c>
      <c r="AG58" s="30">
        <f t="shared" si="195"/>
        <v>0</v>
      </c>
      <c r="AH58" s="30">
        <f t="shared" si="195"/>
        <v>0</v>
      </c>
      <c r="AI58" s="30">
        <f t="shared" si="195"/>
        <v>0</v>
      </c>
      <c r="AJ58" s="9"/>
      <c r="AK58" s="31">
        <f t="shared" si="148"/>
        <v>1</v>
      </c>
      <c r="AL58" s="31">
        <f t="shared" si="149"/>
        <v>1</v>
      </c>
      <c r="AM58" s="31">
        <f t="shared" si="150"/>
        <v>1</v>
      </c>
      <c r="AN58" s="31">
        <f t="shared" si="151"/>
        <v>1</v>
      </c>
      <c r="AO58" s="31">
        <f t="shared" si="152"/>
        <v>1</v>
      </c>
      <c r="AP58" s="31">
        <f t="shared" si="153"/>
        <v>1</v>
      </c>
      <c r="AQ58" s="31">
        <f t="shared" si="154"/>
        <v>0</v>
      </c>
      <c r="AS58" s="32">
        <f t="shared" si="155"/>
        <v>1.3115884214445335</v>
      </c>
      <c r="AT58" s="32">
        <f t="shared" si="156"/>
        <v>0.13445165409071383</v>
      </c>
      <c r="AU58" s="32">
        <f t="shared" si="157"/>
        <v>0.91093172047668958</v>
      </c>
      <c r="AV58" s="32">
        <f t="shared" si="158"/>
        <v>8.1060088763881044E-2</v>
      </c>
      <c r="AW58" s="32">
        <f t="shared" si="159"/>
        <v>0</v>
      </c>
      <c r="AX58" s="32">
        <f t="shared" si="160"/>
        <v>0</v>
      </c>
      <c r="AY58" s="32">
        <f t="shared" si="161"/>
        <v>2.5013638995424117</v>
      </c>
      <c r="BA58" s="6"/>
      <c r="BB58" s="15">
        <f t="shared" si="196"/>
        <v>36175</v>
      </c>
      <c r="BC58" s="30">
        <f t="shared" si="197"/>
        <v>0.97198733814044136</v>
      </c>
      <c r="BD58" s="30">
        <f t="shared" si="197"/>
        <v>0.77651189105867069</v>
      </c>
      <c r="BE58" s="30">
        <f t="shared" si="197"/>
        <v>0.92750874035396935</v>
      </c>
      <c r="BF58" s="30">
        <f t="shared" si="197"/>
        <v>1.0639631929981226</v>
      </c>
      <c r="BG58" s="30">
        <f t="shared" si="197"/>
        <v>0</v>
      </c>
      <c r="BH58" s="30">
        <f t="shared" si="197"/>
        <v>0</v>
      </c>
      <c r="BI58" s="30">
        <f t="shared" si="197"/>
        <v>0</v>
      </c>
      <c r="BJ58" s="9"/>
      <c r="BK58" s="31">
        <f t="shared" si="163"/>
        <v>1</v>
      </c>
      <c r="BL58" s="31">
        <f t="shared" si="164"/>
        <v>1</v>
      </c>
      <c r="BM58" s="31">
        <f t="shared" si="165"/>
        <v>1</v>
      </c>
      <c r="BN58" s="31">
        <f t="shared" si="166"/>
        <v>1</v>
      </c>
      <c r="BO58" s="31">
        <f t="shared" si="167"/>
        <v>1</v>
      </c>
      <c r="BP58" s="31">
        <f t="shared" si="168"/>
        <v>1</v>
      </c>
      <c r="BQ58" s="31">
        <f t="shared" si="169"/>
        <v>0</v>
      </c>
      <c r="BS58" s="32">
        <f t="shared" si="170"/>
        <v>0.92798210408000736</v>
      </c>
      <c r="BT58" s="32">
        <f t="shared" si="171"/>
        <v>1.0326431987841791</v>
      </c>
      <c r="BU58" s="32">
        <f t="shared" si="172"/>
        <v>0.30883866927099146</v>
      </c>
      <c r="BV58" s="32">
        <f t="shared" si="173"/>
        <v>0.14563610047172929</v>
      </c>
      <c r="BW58" s="32">
        <f t="shared" si="174"/>
        <v>0</v>
      </c>
      <c r="BX58" s="32">
        <f t="shared" si="175"/>
        <v>0</v>
      </c>
      <c r="BY58" s="32">
        <f t="shared" si="176"/>
        <v>2.4178995949828672</v>
      </c>
      <c r="CA58" s="6"/>
      <c r="CB58" s="15">
        <f t="shared" si="198"/>
        <v>33984</v>
      </c>
      <c r="CC58" s="30">
        <f t="shared" si="199"/>
        <v>0.95134090874410826</v>
      </c>
      <c r="CD58" s="30">
        <f t="shared" si="199"/>
        <v>0.99439464058723925</v>
      </c>
      <c r="CE58" s="30">
        <f t="shared" si="199"/>
        <v>0.82869179337412724</v>
      </c>
      <c r="CF58" s="30">
        <f t="shared" si="199"/>
        <v>1.2579829744501378</v>
      </c>
      <c r="CG58" s="30">
        <f t="shared" si="199"/>
        <v>0</v>
      </c>
      <c r="CH58" s="30">
        <f t="shared" si="199"/>
        <v>0</v>
      </c>
      <c r="CI58" s="30">
        <f t="shared" si="199"/>
        <v>1.1087594779795571</v>
      </c>
      <c r="CJ58" s="9"/>
      <c r="CK58" s="31">
        <f t="shared" si="178"/>
        <v>1</v>
      </c>
      <c r="CL58" s="31">
        <f t="shared" si="179"/>
        <v>1</v>
      </c>
      <c r="CM58" s="31">
        <f t="shared" si="180"/>
        <v>1</v>
      </c>
      <c r="CN58" s="31">
        <f t="shared" si="181"/>
        <v>1</v>
      </c>
      <c r="CO58" s="31">
        <f t="shared" si="182"/>
        <v>1</v>
      </c>
      <c r="CP58" s="31">
        <f t="shared" si="183"/>
        <v>1</v>
      </c>
      <c r="CQ58" s="31">
        <f t="shared" si="184"/>
        <v>1</v>
      </c>
      <c r="CS58" s="32">
        <f t="shared" si="185"/>
        <v>0.44923407601417598</v>
      </c>
      <c r="CT58" s="32">
        <f t="shared" si="186"/>
        <v>0.22300778788899484</v>
      </c>
      <c r="CU58" s="32">
        <f t="shared" si="187"/>
        <v>0.22615398374962573</v>
      </c>
      <c r="CV58" s="32">
        <f t="shared" si="188"/>
        <v>0.39121854473429246</v>
      </c>
      <c r="CW58" s="32">
        <f t="shared" si="189"/>
        <v>0</v>
      </c>
      <c r="CX58" s="32">
        <f t="shared" si="190"/>
        <v>0</v>
      </c>
      <c r="CY58" s="32">
        <f t="shared" si="191"/>
        <v>0.69425546135707483</v>
      </c>
    </row>
    <row r="59" spans="2:103" x14ac:dyDescent="0.25">
      <c r="B59" s="15">
        <f t="shared" si="192"/>
        <v>42391</v>
      </c>
      <c r="C59" s="30">
        <f t="shared" si="193"/>
        <v>0.81659536759467299</v>
      </c>
      <c r="D59" s="30">
        <f t="shared" si="193"/>
        <v>0.6967221141730926</v>
      </c>
      <c r="E59" s="30">
        <f t="shared" si="193"/>
        <v>0.80780871947735733</v>
      </c>
      <c r="F59" s="30">
        <f t="shared" si="193"/>
        <v>2.0176377785387736</v>
      </c>
      <c r="G59" s="30">
        <f t="shared" si="193"/>
        <v>0</v>
      </c>
      <c r="H59" s="30">
        <f t="shared" si="193"/>
        <v>0</v>
      </c>
      <c r="I59" s="30">
        <f t="shared" si="193"/>
        <v>0.86751735903723382</v>
      </c>
      <c r="J59" s="9"/>
      <c r="K59" s="31">
        <f t="shared" si="133"/>
        <v>1</v>
      </c>
      <c r="L59" s="31">
        <f t="shared" si="134"/>
        <v>1</v>
      </c>
      <c r="M59" s="31">
        <f t="shared" si="135"/>
        <v>1</v>
      </c>
      <c r="N59" s="31">
        <f t="shared" si="136"/>
        <v>1</v>
      </c>
      <c r="O59" s="31">
        <f t="shared" si="137"/>
        <v>1</v>
      </c>
      <c r="P59" s="31">
        <f t="shared" si="138"/>
        <v>1</v>
      </c>
      <c r="Q59" s="31">
        <f t="shared" si="139"/>
        <v>1</v>
      </c>
      <c r="S59" s="32">
        <f t="shared" si="140"/>
        <v>1.3727134505479097</v>
      </c>
      <c r="T59" s="32">
        <f t="shared" si="141"/>
        <v>0.94647050488460993</v>
      </c>
      <c r="U59" s="32">
        <f t="shared" si="142"/>
        <v>0.31855788891647491</v>
      </c>
      <c r="V59" s="32">
        <f t="shared" si="143"/>
        <v>7.0338426379603997E-2</v>
      </c>
      <c r="W59" s="32">
        <f t="shared" si="144"/>
        <v>0</v>
      </c>
      <c r="X59" s="32">
        <f t="shared" si="145"/>
        <v>0</v>
      </c>
      <c r="Y59" s="32">
        <f t="shared" si="146"/>
        <v>0.30353229337696164</v>
      </c>
      <c r="AA59" s="6"/>
      <c r="AB59" s="15">
        <f t="shared" si="194"/>
        <v>40200</v>
      </c>
      <c r="AC59" s="30">
        <f t="shared" si="195"/>
        <v>1.1137928768722436</v>
      </c>
      <c r="AD59" s="30">
        <f t="shared" si="195"/>
        <v>1.1052100404471317</v>
      </c>
      <c r="AE59" s="30">
        <f t="shared" si="195"/>
        <v>1.2251895825587114</v>
      </c>
      <c r="AF59" s="30">
        <f t="shared" si="195"/>
        <v>1.880908306255463</v>
      </c>
      <c r="AG59" s="30">
        <f t="shared" si="195"/>
        <v>0</v>
      </c>
      <c r="AH59" s="30">
        <f t="shared" si="195"/>
        <v>0</v>
      </c>
      <c r="AI59" s="30">
        <f t="shared" si="195"/>
        <v>0.8886026176972196</v>
      </c>
      <c r="AJ59" s="9"/>
      <c r="AK59" s="31">
        <f t="shared" si="148"/>
        <v>1</v>
      </c>
      <c r="AL59" s="31">
        <f t="shared" si="149"/>
        <v>1</v>
      </c>
      <c r="AM59" s="31">
        <f t="shared" si="150"/>
        <v>1</v>
      </c>
      <c r="AN59" s="31">
        <f t="shared" si="151"/>
        <v>1</v>
      </c>
      <c r="AO59" s="31">
        <f t="shared" si="152"/>
        <v>1</v>
      </c>
      <c r="AP59" s="31">
        <f t="shared" si="153"/>
        <v>1</v>
      </c>
      <c r="AQ59" s="31">
        <f t="shared" si="154"/>
        <v>1</v>
      </c>
      <c r="AS59" s="32">
        <f t="shared" si="155"/>
        <v>0.73407794983956309</v>
      </c>
      <c r="AT59" s="32">
        <f t="shared" si="156"/>
        <v>0.82433856904009406</v>
      </c>
      <c r="AU59" s="32">
        <f t="shared" si="157"/>
        <v>0.53504094305797156</v>
      </c>
      <c r="AV59" s="32">
        <f t="shared" si="158"/>
        <v>0.19981836559801877</v>
      </c>
      <c r="AW59" s="32">
        <f t="shared" si="159"/>
        <v>0</v>
      </c>
      <c r="AX59" s="32">
        <f t="shared" si="160"/>
        <v>0</v>
      </c>
      <c r="AY59" s="32">
        <f t="shared" si="161"/>
        <v>0.19726692149236857</v>
      </c>
      <c r="BA59" s="6"/>
      <c r="BB59" s="15">
        <f t="shared" si="196"/>
        <v>36182</v>
      </c>
      <c r="BC59" s="30">
        <f t="shared" si="197"/>
        <v>0.98995357925235994</v>
      </c>
      <c r="BD59" s="30">
        <f t="shared" si="197"/>
        <v>0.80107492593050755</v>
      </c>
      <c r="BE59" s="30">
        <f t="shared" si="197"/>
        <v>0.84864851870425673</v>
      </c>
      <c r="BF59" s="30">
        <f t="shared" si="197"/>
        <v>1.0685221040156088</v>
      </c>
      <c r="BG59" s="30">
        <f t="shared" si="197"/>
        <v>0</v>
      </c>
      <c r="BH59" s="30">
        <f t="shared" si="197"/>
        <v>0</v>
      </c>
      <c r="BI59" s="30">
        <f t="shared" si="197"/>
        <v>1.0230622987427869</v>
      </c>
      <c r="BJ59" s="9"/>
      <c r="BK59" s="31">
        <f t="shared" si="163"/>
        <v>1</v>
      </c>
      <c r="BL59" s="31">
        <f t="shared" si="164"/>
        <v>1</v>
      </c>
      <c r="BM59" s="31">
        <f t="shared" si="165"/>
        <v>1</v>
      </c>
      <c r="BN59" s="31">
        <f t="shared" si="166"/>
        <v>1</v>
      </c>
      <c r="BO59" s="31">
        <f t="shared" si="167"/>
        <v>1</v>
      </c>
      <c r="BP59" s="31">
        <f t="shared" si="168"/>
        <v>1</v>
      </c>
      <c r="BQ59" s="31">
        <f t="shared" si="169"/>
        <v>1</v>
      </c>
      <c r="BS59" s="32">
        <f t="shared" si="170"/>
        <v>0.60855997800992556</v>
      </c>
      <c r="BT59" s="32">
        <f t="shared" si="171"/>
        <v>0.89105445502140634</v>
      </c>
      <c r="BU59" s="32">
        <f t="shared" si="172"/>
        <v>8.3166629309329831E-2</v>
      </c>
      <c r="BV59" s="32">
        <f t="shared" si="173"/>
        <v>0.13988512883846962</v>
      </c>
      <c r="BW59" s="32">
        <f t="shared" si="174"/>
        <v>0</v>
      </c>
      <c r="BX59" s="32">
        <f t="shared" si="175"/>
        <v>0</v>
      </c>
      <c r="BY59" s="32">
        <f t="shared" si="176"/>
        <v>0.40232965282553979</v>
      </c>
      <c r="CA59" s="6"/>
      <c r="CB59" s="15">
        <f t="shared" si="198"/>
        <v>33991</v>
      </c>
      <c r="CC59" s="30">
        <f t="shared" si="199"/>
        <v>0.78716734946777589</v>
      </c>
      <c r="CD59" s="30">
        <f t="shared" si="199"/>
        <v>0.90740948988704828</v>
      </c>
      <c r="CE59" s="30">
        <f t="shared" si="199"/>
        <v>0.97665023579902677</v>
      </c>
      <c r="CF59" s="30">
        <f t="shared" si="199"/>
        <v>1.3289956319018774</v>
      </c>
      <c r="CG59" s="30">
        <f t="shared" si="199"/>
        <v>0</v>
      </c>
      <c r="CH59" s="30">
        <f t="shared" si="199"/>
        <v>0</v>
      </c>
      <c r="CI59" s="30">
        <f t="shared" si="199"/>
        <v>0.78424815245546164</v>
      </c>
      <c r="CJ59" s="9"/>
      <c r="CK59" s="31">
        <f t="shared" si="178"/>
        <v>1</v>
      </c>
      <c r="CL59" s="31">
        <f t="shared" si="179"/>
        <v>1</v>
      </c>
      <c r="CM59" s="31">
        <f t="shared" si="180"/>
        <v>1</v>
      </c>
      <c r="CN59" s="31">
        <f t="shared" si="181"/>
        <v>1</v>
      </c>
      <c r="CO59" s="31">
        <f t="shared" si="182"/>
        <v>1</v>
      </c>
      <c r="CP59" s="31">
        <f t="shared" si="183"/>
        <v>1</v>
      </c>
      <c r="CQ59" s="31">
        <f t="shared" si="184"/>
        <v>0</v>
      </c>
      <c r="CS59" s="32">
        <f t="shared" si="185"/>
        <v>1.2594695925086974</v>
      </c>
      <c r="CT59" s="32">
        <f t="shared" si="186"/>
        <v>1.0110127582567319</v>
      </c>
      <c r="CU59" s="32">
        <f t="shared" si="187"/>
        <v>0.16434257187950613</v>
      </c>
      <c r="CV59" s="32">
        <f t="shared" si="188"/>
        <v>0.30868074414171603</v>
      </c>
      <c r="CW59" s="32">
        <f t="shared" si="189"/>
        <v>0</v>
      </c>
      <c r="CX59" s="32">
        <f t="shared" si="190"/>
        <v>0</v>
      </c>
      <c r="CY59" s="32">
        <f t="shared" si="191"/>
        <v>1.9120519519248826</v>
      </c>
    </row>
    <row r="60" spans="2:103" x14ac:dyDescent="0.25">
      <c r="B60" s="15">
        <f t="shared" si="192"/>
        <v>42398</v>
      </c>
      <c r="C60" s="30">
        <f t="shared" si="193"/>
        <v>0.93100820092008829</v>
      </c>
      <c r="D60" s="30">
        <f t="shared" si="193"/>
        <v>0.90644548529733071</v>
      </c>
      <c r="E60" s="30">
        <f t="shared" si="193"/>
        <v>0.88116317260926891</v>
      </c>
      <c r="F60" s="30">
        <f t="shared" si="193"/>
        <v>1.588936371188757</v>
      </c>
      <c r="G60" s="30">
        <f t="shared" si="193"/>
        <v>0</v>
      </c>
      <c r="H60" s="30">
        <f t="shared" si="193"/>
        <v>0</v>
      </c>
      <c r="I60" s="30">
        <f t="shared" si="193"/>
        <v>0.87352160355693442</v>
      </c>
      <c r="J60" s="9"/>
      <c r="K60" s="31">
        <f t="shared" si="133"/>
        <v>1</v>
      </c>
      <c r="L60" s="31">
        <f t="shared" si="134"/>
        <v>1</v>
      </c>
      <c r="M60" s="31">
        <f t="shared" si="135"/>
        <v>1</v>
      </c>
      <c r="N60" s="31">
        <f t="shared" si="136"/>
        <v>1</v>
      </c>
      <c r="O60" s="31">
        <f t="shared" si="137"/>
        <v>1</v>
      </c>
      <c r="P60" s="31">
        <f t="shared" si="138"/>
        <v>1</v>
      </c>
      <c r="Q60" s="31">
        <f t="shared" si="139"/>
        <v>1</v>
      </c>
      <c r="S60" s="32">
        <f t="shared" si="140"/>
        <v>0.41649439883642514</v>
      </c>
      <c r="T60" s="32">
        <f t="shared" si="141"/>
        <v>0.10161450244331013</v>
      </c>
      <c r="U60" s="32">
        <f t="shared" si="142"/>
        <v>0.10561161813792046</v>
      </c>
      <c r="V60" s="32">
        <f t="shared" si="143"/>
        <v>0.19061909926421505</v>
      </c>
      <c r="W60" s="32">
        <f t="shared" si="144"/>
        <v>0</v>
      </c>
      <c r="X60" s="32">
        <f t="shared" si="145"/>
        <v>0</v>
      </c>
      <c r="Y60" s="32">
        <f t="shared" si="146"/>
        <v>0.32226142063648322</v>
      </c>
      <c r="AA60" s="6"/>
      <c r="AB60" s="15">
        <f t="shared" si="194"/>
        <v>40207</v>
      </c>
      <c r="AC60" s="30">
        <f t="shared" si="195"/>
        <v>1.0586371377701227</v>
      </c>
      <c r="AD60" s="30">
        <f t="shared" si="195"/>
        <v>0.93915741468293756</v>
      </c>
      <c r="AE60" s="30">
        <f t="shared" si="195"/>
        <v>1.5623016638283804</v>
      </c>
      <c r="AF60" s="30">
        <f t="shared" si="195"/>
        <v>1.8047402439599576</v>
      </c>
      <c r="AG60" s="30">
        <f t="shared" si="195"/>
        <v>0</v>
      </c>
      <c r="AH60" s="30">
        <f t="shared" si="195"/>
        <v>0</v>
      </c>
      <c r="AI60" s="30">
        <f t="shared" si="195"/>
        <v>0.93399022237624352</v>
      </c>
      <c r="AJ60" s="9"/>
      <c r="AK60" s="31">
        <f t="shared" si="148"/>
        <v>1</v>
      </c>
      <c r="AL60" s="31">
        <f t="shared" si="149"/>
        <v>0</v>
      </c>
      <c r="AM60" s="31">
        <f t="shared" si="150"/>
        <v>1</v>
      </c>
      <c r="AN60" s="31">
        <f t="shared" si="151"/>
        <v>1</v>
      </c>
      <c r="AO60" s="31">
        <f t="shared" si="152"/>
        <v>1</v>
      </c>
      <c r="AP60" s="31">
        <f t="shared" si="153"/>
        <v>1</v>
      </c>
      <c r="AQ60" s="31">
        <f t="shared" si="154"/>
        <v>1</v>
      </c>
      <c r="AS60" s="32">
        <f t="shared" si="155"/>
        <v>1.3621471940552234</v>
      </c>
      <c r="AT60" s="32">
        <f t="shared" si="156"/>
        <v>1.5794024646659548</v>
      </c>
      <c r="AU60" s="32">
        <f t="shared" si="157"/>
        <v>1.9319513976916811E-3</v>
      </c>
      <c r="AV60" s="32">
        <f t="shared" si="158"/>
        <v>0.27266899003336725</v>
      </c>
      <c r="AW60" s="32">
        <f t="shared" si="159"/>
        <v>0</v>
      </c>
      <c r="AX60" s="32">
        <f t="shared" si="160"/>
        <v>0</v>
      </c>
      <c r="AY60" s="32">
        <f t="shared" si="161"/>
        <v>0.33510625083979956</v>
      </c>
      <c r="BA60" s="6"/>
      <c r="BB60" s="15">
        <f t="shared" si="196"/>
        <v>36189</v>
      </c>
      <c r="BC60" s="30">
        <f t="shared" si="197"/>
        <v>0.86767220465147621</v>
      </c>
      <c r="BD60" s="30">
        <f t="shared" si="197"/>
        <v>0.81198033912841372</v>
      </c>
      <c r="BE60" s="30">
        <f t="shared" si="197"/>
        <v>0.8675853534263841</v>
      </c>
      <c r="BF60" s="30">
        <f t="shared" si="197"/>
        <v>0.9160408741306012</v>
      </c>
      <c r="BG60" s="30">
        <f t="shared" si="197"/>
        <v>0</v>
      </c>
      <c r="BH60" s="30">
        <f t="shared" si="197"/>
        <v>0</v>
      </c>
      <c r="BI60" s="30">
        <f t="shared" si="197"/>
        <v>0.93205461765751829</v>
      </c>
      <c r="BJ60" s="9"/>
      <c r="BK60" s="31">
        <f t="shared" si="163"/>
        <v>0</v>
      </c>
      <c r="BL60" s="31">
        <f t="shared" si="164"/>
        <v>1</v>
      </c>
      <c r="BM60" s="31">
        <f t="shared" si="165"/>
        <v>1</v>
      </c>
      <c r="BN60" s="31">
        <f t="shared" si="166"/>
        <v>1</v>
      </c>
      <c r="BO60" s="31">
        <f t="shared" si="167"/>
        <v>1</v>
      </c>
      <c r="BP60" s="31">
        <f t="shared" si="168"/>
        <v>1</v>
      </c>
      <c r="BQ60" s="31">
        <f t="shared" si="169"/>
        <v>1</v>
      </c>
      <c r="BS60" s="32">
        <f t="shared" si="170"/>
        <v>2.7826027513686156</v>
      </c>
      <c r="BT60" s="32">
        <f t="shared" si="171"/>
        <v>0.82819236314383093</v>
      </c>
      <c r="BU60" s="32">
        <f t="shared" si="172"/>
        <v>0.13735762741661051</v>
      </c>
      <c r="BV60" s="32">
        <f t="shared" si="173"/>
        <v>0.33223703575433694</v>
      </c>
      <c r="BW60" s="32">
        <f t="shared" si="174"/>
        <v>0</v>
      </c>
      <c r="BX60" s="32">
        <f t="shared" si="175"/>
        <v>0</v>
      </c>
      <c r="BY60" s="32">
        <f t="shared" si="176"/>
        <v>0.15145292294574661</v>
      </c>
      <c r="CA60" s="6"/>
      <c r="CB60" s="15">
        <f t="shared" si="198"/>
        <v>33998</v>
      </c>
      <c r="CC60" s="30">
        <f t="shared" si="199"/>
        <v>0.72640380265602655</v>
      </c>
      <c r="CD60" s="30">
        <f t="shared" si="199"/>
        <v>0.87946016274314354</v>
      </c>
      <c r="CE60" s="30">
        <f t="shared" si="199"/>
        <v>0.97990669960973642</v>
      </c>
      <c r="CF60" s="30">
        <f t="shared" si="199"/>
        <v>1.5754132972870969</v>
      </c>
      <c r="CG60" s="30">
        <f t="shared" si="199"/>
        <v>0</v>
      </c>
      <c r="CH60" s="30">
        <f t="shared" si="199"/>
        <v>0</v>
      </c>
      <c r="CI60" s="30">
        <f t="shared" si="199"/>
        <v>0.94847854449016289</v>
      </c>
      <c r="CJ60" s="9"/>
      <c r="CK60" s="31">
        <f t="shared" si="178"/>
        <v>0</v>
      </c>
      <c r="CL60" s="31">
        <f t="shared" si="179"/>
        <v>1</v>
      </c>
      <c r="CM60" s="31">
        <f t="shared" si="180"/>
        <v>1</v>
      </c>
      <c r="CN60" s="31">
        <f t="shared" si="181"/>
        <v>1</v>
      </c>
      <c r="CO60" s="31">
        <f t="shared" si="182"/>
        <v>1</v>
      </c>
      <c r="CP60" s="31">
        <f t="shared" si="183"/>
        <v>1</v>
      </c>
      <c r="CQ60" s="31">
        <f t="shared" si="184"/>
        <v>1</v>
      </c>
      <c r="CS60" s="32">
        <f t="shared" si="185"/>
        <v>1.8918911335129884</v>
      </c>
      <c r="CT60" s="32">
        <f t="shared" si="186"/>
        <v>1.2642077982209783</v>
      </c>
      <c r="CU60" s="32">
        <f t="shared" si="187"/>
        <v>0.17293713316828485</v>
      </c>
      <c r="CV60" s="32">
        <f t="shared" si="188"/>
        <v>2.2270224413232793E-2</v>
      </c>
      <c r="CW60" s="32">
        <f t="shared" si="189"/>
        <v>0</v>
      </c>
      <c r="CX60" s="32">
        <f t="shared" si="190"/>
        <v>0</v>
      </c>
      <c r="CY60" s="32">
        <f t="shared" si="191"/>
        <v>0.5930382393681487</v>
      </c>
    </row>
    <row r="61" spans="2:103" x14ac:dyDescent="0.25">
      <c r="B61" s="2" t="s">
        <v>17</v>
      </c>
      <c r="C61" s="30">
        <f>SUMPRODUCT(C51:C60,J11:J20)/J21</f>
        <v>0.98084228877867119</v>
      </c>
      <c r="D61" s="30">
        <f>SUMPRODUCT(D51:D60,J11:J20)/J21</f>
        <v>0.93166982642285145</v>
      </c>
      <c r="E61" s="30">
        <f>SUMPRODUCT(E51:E60,J11:J20)/J21</f>
        <v>0.91754362888379892</v>
      </c>
      <c r="F61" s="30">
        <f>SUMPRODUCT(F51:F60,J11:J20)/J21</f>
        <v>1.9020857081191636</v>
      </c>
      <c r="G61" s="30">
        <f>SUMPRODUCT(G51:G60,J11:J20)/J21</f>
        <v>0</v>
      </c>
      <c r="H61" s="30">
        <f>SUMPRODUCT(H51:H60,J11:J20)/J21</f>
        <v>0</v>
      </c>
      <c r="I61" s="30">
        <f>SUMPRODUCT(I51:I60,J11:J20)/J21</f>
        <v>0.77020998940877139</v>
      </c>
      <c r="J61" s="9" t="s">
        <v>18</v>
      </c>
      <c r="K61" s="31">
        <f>SUM(K51:K60)</f>
        <v>6</v>
      </c>
      <c r="L61" s="31">
        <f t="shared" ref="L61:Q61" si="200">SUM(L51:L60)</f>
        <v>6</v>
      </c>
      <c r="M61" s="31">
        <f t="shared" si="200"/>
        <v>6</v>
      </c>
      <c r="N61" s="31">
        <f t="shared" si="200"/>
        <v>6</v>
      </c>
      <c r="O61" s="31">
        <f t="shared" si="200"/>
        <v>6</v>
      </c>
      <c r="P61" s="31">
        <f t="shared" si="200"/>
        <v>6</v>
      </c>
      <c r="Q61" s="31">
        <f t="shared" si="200"/>
        <v>5</v>
      </c>
      <c r="AA61" s="6"/>
      <c r="AB61" s="2" t="s">
        <v>17</v>
      </c>
      <c r="AC61" s="30">
        <f>SUMPRODUCT(AC51:AC60,AJ11:AJ20)/AJ21</f>
        <v>1.1782580807567824</v>
      </c>
      <c r="AD61" s="30">
        <f>SUMPRODUCT(AD51:AD60,AJ11:AJ20)/AJ21</f>
        <v>1.2864974582415494</v>
      </c>
      <c r="AE61" s="30">
        <f>SUMPRODUCT(AE51:AE60,AJ11:AJ20)/AJ21</f>
        <v>1.5610887829487079</v>
      </c>
      <c r="AF61" s="30">
        <f>SUMPRODUCT(AF51:AF60,AJ11:AJ20)/AJ21</f>
        <v>2.0898259076709844</v>
      </c>
      <c r="AG61" s="30">
        <f>SUMPRODUCT(AG51:AG60,AJ11:AJ20)/AJ21</f>
        <v>0</v>
      </c>
      <c r="AH61" s="30">
        <f>SUMPRODUCT(AH51:AH60,AJ11:AJ20)/AJ21</f>
        <v>0</v>
      </c>
      <c r="AI61" s="30">
        <f>SUMPRODUCT(AI51:AI60,AJ11:AJ20)/AJ21</f>
        <v>0.8236467513901804</v>
      </c>
      <c r="AJ61" s="9" t="s">
        <v>18</v>
      </c>
      <c r="AK61" s="31">
        <f t="shared" ref="AK61:AQ61" si="201">SUM(AK51:AK60)</f>
        <v>5</v>
      </c>
      <c r="AL61" s="31">
        <f t="shared" si="201"/>
        <v>5</v>
      </c>
      <c r="AM61" s="31">
        <f t="shared" si="201"/>
        <v>6</v>
      </c>
      <c r="AN61" s="31">
        <f t="shared" si="201"/>
        <v>6</v>
      </c>
      <c r="AO61" s="31">
        <f t="shared" si="201"/>
        <v>8</v>
      </c>
      <c r="AP61" s="31">
        <f t="shared" si="201"/>
        <v>8</v>
      </c>
      <c r="AQ61" s="31">
        <f t="shared" si="201"/>
        <v>7</v>
      </c>
      <c r="BA61" s="6"/>
      <c r="BB61" s="2" t="s">
        <v>17</v>
      </c>
      <c r="BC61" s="30">
        <f>SUMPRODUCT(BC51:BC60,BJ11:BJ20)/BJ21</f>
        <v>1.0241826898982247</v>
      </c>
      <c r="BD61" s="30">
        <f>SUMPRODUCT(BD51:BD60,BJ11:BJ20)/BJ21</f>
        <v>0.95565643481137841</v>
      </c>
      <c r="BE61" s="30">
        <f>SUMPRODUCT(BE51:BE60,BJ11:BJ20)/BJ21</f>
        <v>0.81958626171261773</v>
      </c>
      <c r="BF61" s="30">
        <f>SUMPRODUCT(BF51:BF60,BJ11:BJ20)/BJ21</f>
        <v>1.1794118624272165</v>
      </c>
      <c r="BG61" s="30">
        <f>SUMPRODUCT(BG51:BG60,BJ11:BJ20)/BJ21</f>
        <v>0</v>
      </c>
      <c r="BH61" s="30">
        <f>SUMPRODUCT(BH51:BH60,BJ11:BJ20)/BJ21</f>
        <v>0</v>
      </c>
      <c r="BI61" s="30">
        <f>SUMPRODUCT(BI51:BI60,BJ11:BJ20)/BJ21</f>
        <v>0.87711377353266651</v>
      </c>
      <c r="BJ61" s="9" t="s">
        <v>18</v>
      </c>
      <c r="BK61" s="31">
        <f t="shared" ref="BK61:BQ61" si="202">SUM(BK51:BK60)</f>
        <v>6</v>
      </c>
      <c r="BL61" s="31">
        <f t="shared" si="202"/>
        <v>7</v>
      </c>
      <c r="BM61" s="31">
        <f t="shared" si="202"/>
        <v>7</v>
      </c>
      <c r="BN61" s="31">
        <f t="shared" si="202"/>
        <v>7</v>
      </c>
      <c r="BO61" s="31">
        <f t="shared" si="202"/>
        <v>8</v>
      </c>
      <c r="BP61" s="31">
        <f t="shared" si="202"/>
        <v>8</v>
      </c>
      <c r="BQ61" s="31">
        <f t="shared" si="202"/>
        <v>7</v>
      </c>
      <c r="CA61" s="6"/>
      <c r="CB61" s="2" t="s">
        <v>17</v>
      </c>
      <c r="CC61" s="30">
        <f>SUMPRODUCT(CC51:CC60,CJ11:CJ20)/CJ21</f>
        <v>0.90817815409793923</v>
      </c>
      <c r="CD61" s="30">
        <f>SUMPRODUCT(CD51:CD60,CJ11:CJ20)/CJ21</f>
        <v>1.0190117010961188</v>
      </c>
      <c r="CE61" s="30">
        <f>SUMPRODUCT(CE51:CE60,CJ11:CJ20)/CJ21</f>
        <v>0.91438113096603191</v>
      </c>
      <c r="CF61" s="30">
        <f>SUMPRODUCT(CF51:CF60,CJ11:CJ20)/CJ21</f>
        <v>1.5945738250244026</v>
      </c>
      <c r="CG61" s="30">
        <f>SUMPRODUCT(CG51:CG60,CJ11:CJ20)/CJ21</f>
        <v>0</v>
      </c>
      <c r="CH61" s="30">
        <f>SUMPRODUCT(CH51:CH60,CJ11:CJ20)/CJ21</f>
        <v>0</v>
      </c>
      <c r="CI61" s="30">
        <f>SUMPRODUCT(CI51:CI60,CJ11:CJ20)/CJ21</f>
        <v>1.0223177332838964</v>
      </c>
      <c r="CJ61" s="9" t="s">
        <v>18</v>
      </c>
      <c r="CK61" s="31">
        <f t="shared" ref="CK61:CQ61" si="203">SUM(CK51:CK60)</f>
        <v>7</v>
      </c>
      <c r="CL61" s="31">
        <f t="shared" si="203"/>
        <v>6</v>
      </c>
      <c r="CM61" s="31">
        <f t="shared" si="203"/>
        <v>6</v>
      </c>
      <c r="CN61" s="31">
        <f t="shared" si="203"/>
        <v>6</v>
      </c>
      <c r="CO61" s="31">
        <f t="shared" si="203"/>
        <v>8</v>
      </c>
      <c r="CP61" s="31">
        <f t="shared" si="203"/>
        <v>8</v>
      </c>
      <c r="CQ61" s="31">
        <f t="shared" si="203"/>
        <v>7</v>
      </c>
    </row>
    <row r="62" spans="2:103" x14ac:dyDescent="0.25">
      <c r="B62" s="39" t="s">
        <v>19</v>
      </c>
      <c r="C62" s="40">
        <f t="shared" ref="C62:I62" si="204">IF(K61=0,0,SUMPRODUCT(C51:C60,K51:K60)/K61)</f>
        <v>0.97764933690844968</v>
      </c>
      <c r="D62" s="40">
        <f t="shared" si="204"/>
        <v>0.92028146415999357</v>
      </c>
      <c r="E62" s="40">
        <f t="shared" si="204"/>
        <v>0.90380090036443217</v>
      </c>
      <c r="F62" s="40">
        <f t="shared" si="204"/>
        <v>2.0524333261390244</v>
      </c>
      <c r="G62" s="40">
        <f t="shared" si="204"/>
        <v>0</v>
      </c>
      <c r="H62" s="40">
        <f t="shared" si="204"/>
        <v>0</v>
      </c>
      <c r="I62" s="40">
        <f t="shared" si="204"/>
        <v>0.87829398517227997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5">IF(AK61=0,0,SUMPRODUCT(AC51:AC60,AK51:AK60)/AK61)</f>
        <v>1.1221480112799596</v>
      </c>
      <c r="AD62" s="40">
        <f t="shared" si="205"/>
        <v>1.1764845531976058</v>
      </c>
      <c r="AE62" s="40">
        <f t="shared" si="205"/>
        <v>1.6714149869887935</v>
      </c>
      <c r="AF62" s="40">
        <f t="shared" si="205"/>
        <v>2.2255071316223578</v>
      </c>
      <c r="AG62" s="40">
        <f t="shared" si="205"/>
        <v>0</v>
      </c>
      <c r="AH62" s="40">
        <f t="shared" si="205"/>
        <v>0</v>
      </c>
      <c r="AI62" s="40">
        <f t="shared" si="205"/>
        <v>0.9161172517873748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6">IF(BK61=0,0,SUMPRODUCT(BC51:BC60,BK51:BK60)/BK61)</f>
        <v>1.0039557795682637</v>
      </c>
      <c r="BD62" s="40">
        <f t="shared" si="206"/>
        <v>0.90824246072779968</v>
      </c>
      <c r="BE62" s="40">
        <f t="shared" si="206"/>
        <v>0.9108966222019369</v>
      </c>
      <c r="BF62" s="40">
        <f t="shared" si="206"/>
        <v>0.90663304582659066</v>
      </c>
      <c r="BG62" s="40">
        <f t="shared" si="206"/>
        <v>0</v>
      </c>
      <c r="BH62" s="40">
        <f t="shared" si="206"/>
        <v>0</v>
      </c>
      <c r="BI62" s="40">
        <f t="shared" si="206"/>
        <v>0.98486056597057126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7">IF(CK61=0,0,SUMPRODUCT(CC51:CC60,CK51:CK60)/CK61)</f>
        <v>0.92102851203220382</v>
      </c>
      <c r="CD62" s="40">
        <f t="shared" si="207"/>
        <v>1.0022463582529031</v>
      </c>
      <c r="CE62" s="40">
        <f t="shared" si="207"/>
        <v>0.95332629719686046</v>
      </c>
      <c r="CF62" s="40">
        <f t="shared" si="207"/>
        <v>1.6119415532984833</v>
      </c>
      <c r="CG62" s="40">
        <f t="shared" si="207"/>
        <v>0</v>
      </c>
      <c r="CH62" s="40">
        <f t="shared" si="207"/>
        <v>0</v>
      </c>
      <c r="CI62" s="40">
        <f t="shared" si="207"/>
        <v>1.0595159210142295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0.11965127981986341</v>
      </c>
      <c r="D63" s="30">
        <f t="shared" ref="D63:I63" si="208">STDEV(D51:D54,D57:D60)</f>
        <v>0.24823564076981225</v>
      </c>
      <c r="E63" s="30">
        <f t="shared" si="208"/>
        <v>0.34447399742535906</v>
      </c>
      <c r="F63" s="30">
        <f t="shared" si="208"/>
        <v>1.6428014723558928</v>
      </c>
      <c r="G63" s="30">
        <f t="shared" si="208"/>
        <v>0</v>
      </c>
      <c r="H63" s="30">
        <f t="shared" si="208"/>
        <v>0</v>
      </c>
      <c r="I63" s="30">
        <f t="shared" si="208"/>
        <v>0.32058325177154984</v>
      </c>
      <c r="AA63" s="6"/>
      <c r="AB63" s="2" t="s">
        <v>20</v>
      </c>
      <c r="AC63" s="30">
        <f t="shared" ref="AC63:AI63" si="209">STDEV(AC51:AC54,AC57:AC60)</f>
        <v>8.7817927099741983E-2</v>
      </c>
      <c r="AD63" s="30">
        <f t="shared" si="209"/>
        <v>0.21991864096025365</v>
      </c>
      <c r="AE63" s="62">
        <f>STDEV(AE51:AE54,AE57,AE59:AE60)</f>
        <v>0.62780092766396378</v>
      </c>
      <c r="AF63" s="30">
        <f t="shared" si="209"/>
        <v>1.0455375350022023</v>
      </c>
      <c r="AG63" s="30">
        <f t="shared" si="209"/>
        <v>0</v>
      </c>
      <c r="AH63" s="30">
        <f t="shared" si="209"/>
        <v>0</v>
      </c>
      <c r="AI63" s="30">
        <f t="shared" si="209"/>
        <v>0.32927905913284133</v>
      </c>
      <c r="BA63" s="6"/>
      <c r="BB63" s="2" t="s">
        <v>20</v>
      </c>
      <c r="BC63" s="30">
        <f t="shared" ref="BC63:BI63" si="210">STDEV(BC51:BC54,BC57:BC60)</f>
        <v>5.6246075789930572E-2</v>
      </c>
      <c r="BD63" s="30">
        <f t="shared" si="210"/>
        <v>0.1734815509980894</v>
      </c>
      <c r="BE63" s="62">
        <f>STDEV(BE51:BE54,BE57,BE59:BE60)</f>
        <v>0.34944613281782633</v>
      </c>
      <c r="BF63" s="30">
        <f t="shared" si="210"/>
        <v>0.79272013638888039</v>
      </c>
      <c r="BG63" s="30">
        <f t="shared" si="210"/>
        <v>0</v>
      </c>
      <c r="BH63" s="30">
        <f t="shared" si="210"/>
        <v>0</v>
      </c>
      <c r="BI63" s="30">
        <f t="shared" si="210"/>
        <v>0.3627585592688275</v>
      </c>
      <c r="CA63" s="6"/>
      <c r="CB63" s="2" t="s">
        <v>20</v>
      </c>
      <c r="CC63" s="30">
        <f t="shared" ref="CC63:CI63" si="211">STDEV(CC51:CC54,CC57:CC60)</f>
        <v>9.6080767133985168E-2</v>
      </c>
      <c r="CD63" s="30">
        <f t="shared" si="211"/>
        <v>0.11038655081020332</v>
      </c>
      <c r="CE63" s="62">
        <f>STDEV(CE51:CE54,CE57,CE59:CE60)</f>
        <v>0.37889820100083238</v>
      </c>
      <c r="CF63" s="30">
        <f t="shared" si="211"/>
        <v>0.86036527435801968</v>
      </c>
      <c r="CG63" s="30">
        <f t="shared" si="211"/>
        <v>0</v>
      </c>
      <c r="CH63" s="30">
        <f t="shared" si="211"/>
        <v>0</v>
      </c>
      <c r="CI63" s="30">
        <f t="shared" si="211"/>
        <v>0.12450999596991474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Tue</v>
      </c>
      <c r="L69" s="13" t="str">
        <f t="shared" ref="L69:Q69" si="212">D$10</f>
        <v>Wed</v>
      </c>
      <c r="M69" s="13" t="str">
        <f t="shared" si="212"/>
        <v>Thu</v>
      </c>
      <c r="N69" s="13" t="str">
        <f t="shared" si="212"/>
        <v>Fri</v>
      </c>
      <c r="O69" s="13" t="str">
        <f t="shared" si="212"/>
        <v>Sat</v>
      </c>
      <c r="P69" s="13" t="str">
        <f t="shared" si="212"/>
        <v>Sun</v>
      </c>
      <c r="Q69" s="13" t="str">
        <f t="shared" si="212"/>
        <v>Mon</v>
      </c>
      <c r="S69" s="13" t="str">
        <f>C$10</f>
        <v>Tue</v>
      </c>
      <c r="T69" s="13" t="str">
        <f t="shared" ref="T69:Y69" si="213">D$10</f>
        <v>Wed</v>
      </c>
      <c r="U69" s="13" t="str">
        <f t="shared" si="213"/>
        <v>Thu</v>
      </c>
      <c r="V69" s="13" t="str">
        <f t="shared" si="213"/>
        <v>Fri</v>
      </c>
      <c r="W69" s="13" t="str">
        <f t="shared" si="213"/>
        <v>Sat</v>
      </c>
      <c r="X69" s="13" t="str">
        <f t="shared" si="213"/>
        <v>Sun</v>
      </c>
      <c r="Y69" s="13" t="str">
        <f t="shared" si="213"/>
        <v>Mon</v>
      </c>
      <c r="AA69" s="6"/>
      <c r="AH69" s="24"/>
      <c r="AI69" s="24"/>
      <c r="AK69" s="13" t="str">
        <f>AC$10</f>
        <v>Tue</v>
      </c>
      <c r="AL69" s="13" t="str">
        <f t="shared" ref="AL69:AQ69" si="214">AD$10</f>
        <v>Wed</v>
      </c>
      <c r="AM69" s="13" t="str">
        <f t="shared" si="214"/>
        <v>Thu</v>
      </c>
      <c r="AN69" s="13" t="str">
        <f t="shared" si="214"/>
        <v>Fri</v>
      </c>
      <c r="AO69" s="13" t="str">
        <f t="shared" si="214"/>
        <v>Sat</v>
      </c>
      <c r="AP69" s="13" t="str">
        <f t="shared" si="214"/>
        <v>Sun</v>
      </c>
      <c r="AQ69" s="13" t="str">
        <f t="shared" si="214"/>
        <v>Mon</v>
      </c>
      <c r="AS69" s="13" t="str">
        <f>AC$10</f>
        <v>Tue</v>
      </c>
      <c r="AT69" s="13" t="str">
        <f t="shared" ref="AT69:AY69" si="215">AD$10</f>
        <v>Wed</v>
      </c>
      <c r="AU69" s="13" t="str">
        <f t="shared" si="215"/>
        <v>Thu</v>
      </c>
      <c r="AV69" s="13" t="str">
        <f t="shared" si="215"/>
        <v>Fri</v>
      </c>
      <c r="AW69" s="13" t="str">
        <f t="shared" si="215"/>
        <v>Sat</v>
      </c>
      <c r="AX69" s="13" t="str">
        <f t="shared" si="215"/>
        <v>Sun</v>
      </c>
      <c r="AY69" s="13" t="str">
        <f t="shared" si="215"/>
        <v>Mon</v>
      </c>
      <c r="BA69" s="6"/>
      <c r="BH69" s="24"/>
      <c r="BI69" s="24"/>
      <c r="BK69" s="13" t="str">
        <f>BC$10</f>
        <v>Tue</v>
      </c>
      <c r="BL69" s="13" t="str">
        <f t="shared" ref="BL69:BQ69" si="216">BD$10</f>
        <v>Wed</v>
      </c>
      <c r="BM69" s="13" t="str">
        <f t="shared" si="216"/>
        <v>Thu</v>
      </c>
      <c r="BN69" s="13" t="str">
        <f t="shared" si="216"/>
        <v>Fri</v>
      </c>
      <c r="BO69" s="13" t="str">
        <f t="shared" si="216"/>
        <v>Sat</v>
      </c>
      <c r="BP69" s="13" t="str">
        <f t="shared" si="216"/>
        <v>Sun</v>
      </c>
      <c r="BQ69" s="13" t="str">
        <f t="shared" si="216"/>
        <v>Mon</v>
      </c>
      <c r="BS69" s="13" t="str">
        <f>BC$10</f>
        <v>Tue</v>
      </c>
      <c r="BT69" s="13" t="str">
        <f t="shared" ref="BT69:BY69" si="217">BD$10</f>
        <v>Wed</v>
      </c>
      <c r="BU69" s="13" t="str">
        <f t="shared" si="217"/>
        <v>Thu</v>
      </c>
      <c r="BV69" s="13" t="str">
        <f t="shared" si="217"/>
        <v>Fri</v>
      </c>
      <c r="BW69" s="13" t="str">
        <f t="shared" si="217"/>
        <v>Sat</v>
      </c>
      <c r="BX69" s="13" t="str">
        <f t="shared" si="217"/>
        <v>Sun</v>
      </c>
      <c r="BY69" s="13" t="str">
        <f t="shared" si="217"/>
        <v>Mon</v>
      </c>
      <c r="CA69" s="6"/>
      <c r="CH69" s="24"/>
      <c r="CI69" s="24"/>
      <c r="CK69" s="13" t="str">
        <f>CC$10</f>
        <v>Tue</v>
      </c>
      <c r="CL69" s="13" t="str">
        <f t="shared" ref="CL69:CQ69" si="218">CD$10</f>
        <v>Wed</v>
      </c>
      <c r="CM69" s="13" t="str">
        <f t="shared" si="218"/>
        <v>Thu</v>
      </c>
      <c r="CN69" s="13" t="str">
        <f t="shared" si="218"/>
        <v>Fri</v>
      </c>
      <c r="CO69" s="13" t="str">
        <f t="shared" si="218"/>
        <v>Sat</v>
      </c>
      <c r="CP69" s="13" t="str">
        <f t="shared" si="218"/>
        <v>Sun</v>
      </c>
      <c r="CQ69" s="13" t="str">
        <f t="shared" si="218"/>
        <v>Mon</v>
      </c>
      <c r="CS69" s="13" t="str">
        <f>CC$10</f>
        <v>Tue</v>
      </c>
      <c r="CT69" s="13" t="str">
        <f t="shared" ref="CT69:CY69" si="219">CD$10</f>
        <v>Wed</v>
      </c>
      <c r="CU69" s="13" t="str">
        <f t="shared" si="219"/>
        <v>Thu</v>
      </c>
      <c r="CV69" s="13" t="str">
        <f t="shared" si="219"/>
        <v>Fri</v>
      </c>
      <c r="CW69" s="13" t="str">
        <f t="shared" si="219"/>
        <v>Sat</v>
      </c>
      <c r="CX69" s="13" t="str">
        <f t="shared" si="219"/>
        <v>Sun</v>
      </c>
      <c r="CY69" s="13" t="str">
        <f t="shared" si="219"/>
        <v>Mon</v>
      </c>
    </row>
    <row r="70" spans="2:103" x14ac:dyDescent="0.25">
      <c r="B70" s="12" t="s">
        <v>3</v>
      </c>
      <c r="C70" s="13" t="str">
        <f>C$10</f>
        <v>Tue</v>
      </c>
      <c r="D70" s="13" t="str">
        <f t="shared" ref="D70:I70" si="220">D$10</f>
        <v>Wed</v>
      </c>
      <c r="E70" s="13" t="str">
        <f t="shared" si="220"/>
        <v>Thu</v>
      </c>
      <c r="F70" s="13" t="str">
        <f t="shared" si="220"/>
        <v>Fri</v>
      </c>
      <c r="G70" s="13" t="str">
        <f t="shared" si="220"/>
        <v>Sat</v>
      </c>
      <c r="H70" s="13" t="str">
        <f t="shared" si="220"/>
        <v>Sun</v>
      </c>
      <c r="I70" s="13" t="str">
        <f t="shared" si="220"/>
        <v>Mon</v>
      </c>
      <c r="AA70" s="6"/>
      <c r="AB70" s="12" t="s">
        <v>3</v>
      </c>
      <c r="AC70" s="13" t="str">
        <f>AC$10</f>
        <v>Tue</v>
      </c>
      <c r="AD70" s="13" t="str">
        <f t="shared" ref="AD70:AI70" si="221">AD$10</f>
        <v>Wed</v>
      </c>
      <c r="AE70" s="13" t="str">
        <f t="shared" si="221"/>
        <v>Thu</v>
      </c>
      <c r="AF70" s="13" t="str">
        <f t="shared" si="221"/>
        <v>Fri</v>
      </c>
      <c r="AG70" s="13" t="str">
        <f t="shared" si="221"/>
        <v>Sat</v>
      </c>
      <c r="AH70" s="13" t="str">
        <f t="shared" si="221"/>
        <v>Sun</v>
      </c>
      <c r="AI70" s="13" t="str">
        <f t="shared" si="221"/>
        <v>Mon</v>
      </c>
      <c r="BA70" s="6"/>
      <c r="BB70" s="12" t="s">
        <v>3</v>
      </c>
      <c r="BC70" s="13" t="str">
        <f>BC$10</f>
        <v>Tue</v>
      </c>
      <c r="BD70" s="13" t="str">
        <f t="shared" ref="BD70:BI70" si="222">BD$10</f>
        <v>Wed</v>
      </c>
      <c r="BE70" s="13" t="str">
        <f t="shared" si="222"/>
        <v>Thu</v>
      </c>
      <c r="BF70" s="13" t="str">
        <f t="shared" si="222"/>
        <v>Fri</v>
      </c>
      <c r="BG70" s="13" t="str">
        <f t="shared" si="222"/>
        <v>Sat</v>
      </c>
      <c r="BH70" s="13" t="str">
        <f t="shared" si="222"/>
        <v>Sun</v>
      </c>
      <c r="BI70" s="13" t="str">
        <f t="shared" si="222"/>
        <v>Mon</v>
      </c>
      <c r="CA70" s="6"/>
      <c r="CB70" s="12" t="s">
        <v>3</v>
      </c>
      <c r="CC70" s="13" t="str">
        <f>CC$10</f>
        <v>Tue</v>
      </c>
      <c r="CD70" s="13" t="str">
        <f t="shared" ref="CD70:CI70" si="223">CD$10</f>
        <v>Wed</v>
      </c>
      <c r="CE70" s="13" t="str">
        <f t="shared" si="223"/>
        <v>Thu</v>
      </c>
      <c r="CF70" s="13" t="str">
        <f t="shared" si="223"/>
        <v>Fri</v>
      </c>
      <c r="CG70" s="13" t="str">
        <f t="shared" si="223"/>
        <v>Sat</v>
      </c>
      <c r="CH70" s="13" t="str">
        <f t="shared" si="223"/>
        <v>Sun</v>
      </c>
      <c r="CI70" s="13" t="str">
        <f t="shared" si="223"/>
        <v>Mon</v>
      </c>
    </row>
    <row r="71" spans="2:103" x14ac:dyDescent="0.25">
      <c r="B71" s="15">
        <f>B51</f>
        <v>42335</v>
      </c>
      <c r="C71" s="30">
        <f>IF(C11=0,0,C$16/C11)</f>
        <v>0.63924620771719687</v>
      </c>
      <c r="D71" s="30">
        <f t="shared" ref="D71:I71" si="224">IF(D11=0,0,D$16/D11)</f>
        <v>0.83552398740538281</v>
      </c>
      <c r="E71" s="30">
        <f t="shared" si="224"/>
        <v>0</v>
      </c>
      <c r="F71" s="30">
        <f t="shared" si="224"/>
        <v>0</v>
      </c>
      <c r="G71" s="30">
        <f t="shared" si="224"/>
        <v>0</v>
      </c>
      <c r="H71" s="30">
        <f t="shared" si="224"/>
        <v>0</v>
      </c>
      <c r="I71" s="30">
        <f t="shared" si="224"/>
        <v>0.85597696744213181</v>
      </c>
      <c r="J71" s="9"/>
      <c r="K71" s="31">
        <f t="shared" ref="K71:K80" si="225">IF(J11=0,0,IF(S71&lt;MaxStdDev,1,0))</f>
        <v>0</v>
      </c>
      <c r="L71" s="31">
        <f t="shared" ref="L71:L80" si="226">IF(J11=0,0,IF(T71&lt;MaxStdDev,1,0))</f>
        <v>0</v>
      </c>
      <c r="M71" s="31">
        <f t="shared" ref="M71:M80" si="227">IF(J11=0,0,IF(U71&lt;MaxStdDev,1,0))</f>
        <v>0</v>
      </c>
      <c r="N71" s="31">
        <f t="shared" ref="N71:N80" si="228">IF(J11=0,0,IF(V71&lt;MaxStdDev,1,0))</f>
        <v>0</v>
      </c>
      <c r="O71" s="31">
        <f t="shared" ref="O71:O80" si="229">IF(J11=0,0,IF(W71&lt;MaxStdDev,1,0))</f>
        <v>0</v>
      </c>
      <c r="P71" s="31">
        <f t="shared" ref="P71:P80" si="230">IF(J11=0,0,IF(X71&lt;MaxStdDev,1,0))</f>
        <v>0</v>
      </c>
      <c r="Q71" s="31">
        <f t="shared" ref="Q71:Q80" si="231">IF(J11=0,0,IF(Y71&lt;MaxStdDev,1,0))</f>
        <v>0</v>
      </c>
      <c r="S71" s="32">
        <f t="shared" ref="S71:S80" si="232">IF(C$83=0,0,ABS(C71-C$81)/C$83)</f>
        <v>0.76733801019688841</v>
      </c>
      <c r="T71" s="32">
        <f t="shared" ref="T71:T80" si="233">IF(D$83=0,0,ABS(D71-D$81)/D$83)</f>
        <v>2.5139204537263811</v>
      </c>
      <c r="U71" s="32">
        <f t="shared" ref="U71:U80" si="234">IF(E$83=0,0,ABS(E71-E$81)/E$83)</f>
        <v>2.6636078070961298</v>
      </c>
      <c r="V71" s="32">
        <f t="shared" ref="V71:V80" si="235">IF(F$83=0,0,ABS(F71-F$81)/F$83)</f>
        <v>0</v>
      </c>
      <c r="W71" s="32">
        <f t="shared" ref="W71:W80" si="236">IF(G$83=0,0,ABS(G71-G$81)/G$83)</f>
        <v>0</v>
      </c>
      <c r="X71" s="32">
        <f t="shared" ref="X71:X80" si="237">IF(H$83=0,0,ABS(H71-H$81)/H$83)</f>
        <v>0</v>
      </c>
      <c r="Y71" s="32">
        <f t="shared" ref="Y71:Y80" si="238">IF(I$83=0,0,ABS(I71-I$81)/I$83)</f>
        <v>0.17400068217590733</v>
      </c>
      <c r="AA71" s="6"/>
      <c r="AB71" s="15">
        <f>AB51</f>
        <v>40144</v>
      </c>
      <c r="AC71" s="30">
        <f>IF(AC11=0,0,AC$16/AC11)</f>
        <v>0.65126975760308181</v>
      </c>
      <c r="AD71" s="30">
        <f t="shared" ref="AD71:AI71" si="239">IF(AD11=0,0,AD$16/AD11)</f>
        <v>0.79165251360379529</v>
      </c>
      <c r="AE71" s="30">
        <f t="shared" si="239"/>
        <v>0</v>
      </c>
      <c r="AF71" s="30">
        <f t="shared" si="239"/>
        <v>0</v>
      </c>
      <c r="AG71" s="30">
        <f t="shared" si="239"/>
        <v>0</v>
      </c>
      <c r="AH71" s="30">
        <f t="shared" si="239"/>
        <v>0</v>
      </c>
      <c r="AI71" s="30">
        <f t="shared" si="239"/>
        <v>0.76904186684542186</v>
      </c>
      <c r="AJ71" s="9"/>
      <c r="AK71" s="31">
        <f t="shared" ref="AK71:AK80" si="240">IF(AJ11=0,0,IF(AS71&lt;MaxStdDev,1,0))</f>
        <v>1</v>
      </c>
      <c r="AL71" s="31">
        <f t="shared" ref="AL71:AL80" si="241">IF(AJ11=0,0,IF(AT71&lt;MaxStdDev,1,0))</f>
        <v>0</v>
      </c>
      <c r="AM71" s="31">
        <f t="shared" ref="AM71:AM80" si="242">IF(AJ11=0,0,IF(AU71&lt;MaxStdDev,1,0))</f>
        <v>0</v>
      </c>
      <c r="AN71" s="31">
        <f t="shared" ref="AN71:AN80" si="243">IF(AJ11=0,0,IF(AV71&lt;MaxStdDev,1,0))</f>
        <v>1</v>
      </c>
      <c r="AO71" s="31">
        <f t="shared" ref="AO71:AO80" si="244">IF(AJ11=0,0,IF(AW71&lt;MaxStdDev,1,0))</f>
        <v>1</v>
      </c>
      <c r="AP71" s="31">
        <f t="shared" ref="AP71:AP80" si="245">IF(AJ11=0,0,IF(AX71&lt;MaxStdDev,1,0))</f>
        <v>1</v>
      </c>
      <c r="AQ71" s="31">
        <f t="shared" ref="AQ71:AQ80" si="246">IF(AJ11=0,0,IF(AY71&lt;MaxStdDev,1,0))</f>
        <v>1</v>
      </c>
      <c r="AS71" s="32">
        <f t="shared" ref="AS71:AS80" si="247">IF(AC$83=0,0,ABS(AC71-AC$81)/AC$83)</f>
        <v>1.0921604129655444</v>
      </c>
      <c r="AT71" s="32">
        <f t="shared" ref="AT71:AT80" si="248">IF(AD$83=0,0,ABS(AD71-AD$81)/AD$83)</f>
        <v>1.6984017673274858</v>
      </c>
      <c r="AU71" s="32">
        <f t="shared" ref="AU71:AU80" si="249">IF(AE$83=0,0,ABS(AE71-AE$81)/AE$83)</f>
        <v>2.3785663546769742</v>
      </c>
      <c r="AV71" s="32">
        <f t="shared" ref="AV71:AV80" si="250">IF(AF$83=0,0,ABS(AF71-AF$81)/AF$83)</f>
        <v>0</v>
      </c>
      <c r="AW71" s="32">
        <f t="shared" ref="AW71:AW80" si="251">IF(AG$83=0,0,ABS(AG71-AG$81)/AG$83)</f>
        <v>0</v>
      </c>
      <c r="AX71" s="32">
        <f t="shared" ref="AX71:AX80" si="252">IF(AH$83=0,0,ABS(AH71-AH$81)/AH$83)</f>
        <v>0</v>
      </c>
      <c r="AY71" s="32">
        <f t="shared" ref="AY71:AY80" si="253">IF(AI$83=0,0,ABS(AI71-AI$81)/AI$83)</f>
        <v>0.11644356522451188</v>
      </c>
      <c r="BA71" s="6"/>
      <c r="BB71" s="15">
        <f>BB51</f>
        <v>36126</v>
      </c>
      <c r="BC71" s="30">
        <f>IF(BC11=0,0,BC$16/BC11)</f>
        <v>0.76536390855254666</v>
      </c>
      <c r="BD71" s="30">
        <f t="shared" ref="BD71:BI71" si="254">IF(BD11=0,0,BD$16/BD11)</f>
        <v>1.036407387041093</v>
      </c>
      <c r="BE71" s="30">
        <f t="shared" si="254"/>
        <v>0</v>
      </c>
      <c r="BF71" s="30">
        <f t="shared" si="254"/>
        <v>0</v>
      </c>
      <c r="BG71" s="30">
        <f t="shared" si="254"/>
        <v>0</v>
      </c>
      <c r="BH71" s="30">
        <f t="shared" si="254"/>
        <v>0</v>
      </c>
      <c r="BI71" s="30">
        <f t="shared" si="254"/>
        <v>1.2950822352398978</v>
      </c>
      <c r="BJ71" s="9"/>
      <c r="BK71" s="31">
        <f t="shared" ref="BK71:BK80" si="255">IF(BJ11=0,0,IF(BS71&lt;MaxStdDev,1,0))</f>
        <v>1</v>
      </c>
      <c r="BL71" s="31">
        <f t="shared" ref="BL71:BL80" si="256">IF(BJ11=0,0,IF(BT71&lt;MaxStdDev,1,0))</f>
        <v>0</v>
      </c>
      <c r="BM71" s="31">
        <f t="shared" ref="BM71:BM80" si="257">IF(BJ11=0,0,IF(BU71&lt;MaxStdDev,1,0))</f>
        <v>0</v>
      </c>
      <c r="BN71" s="31">
        <f t="shared" ref="BN71:BN80" si="258">IF(BJ11=0,0,IF(BV71&lt;MaxStdDev,1,0))</f>
        <v>1</v>
      </c>
      <c r="BO71" s="31">
        <f t="shared" ref="BO71:BO80" si="259">IF(BJ11=0,0,IF(BW71&lt;MaxStdDev,1,0))</f>
        <v>1</v>
      </c>
      <c r="BP71" s="31">
        <f t="shared" ref="BP71:BP80" si="260">IF(BJ11=0,0,IF(BX71&lt;MaxStdDev,1,0))</f>
        <v>1</v>
      </c>
      <c r="BQ71" s="31">
        <f t="shared" ref="BQ71:BQ80" si="261">IF(BJ11=0,0,IF(BY71&lt;MaxStdDev,1,0))</f>
        <v>1</v>
      </c>
      <c r="BS71" s="32">
        <f t="shared" ref="BS71:BS80" si="262">IF(BC$83=0,0,ABS(BC71-BC$81)/BC$83)</f>
        <v>0.1622958667150374</v>
      </c>
      <c r="BT71" s="32">
        <f t="shared" ref="BT71:BT80" si="263">IF(BD$83=0,0,ABS(BD71-BD$81)/BD$83)</f>
        <v>1.6575494727943558</v>
      </c>
      <c r="BU71" s="32">
        <f t="shared" ref="BU71:BU80" si="264">IF(BE$83=0,0,ABS(BE71-BE$81)/BE$83)</f>
        <v>2.5015799662814229</v>
      </c>
      <c r="BV71" s="32">
        <f t="shared" ref="BV71:BV80" si="265">IF(BF$83=0,0,ABS(BF71-BF$81)/BF$83)</f>
        <v>0</v>
      </c>
      <c r="BW71" s="32">
        <f t="shared" ref="BW71:BW80" si="266">IF(BG$83=0,0,ABS(BG71-BG$81)/BG$83)</f>
        <v>0</v>
      </c>
      <c r="BX71" s="32">
        <f t="shared" ref="BX71:BX80" si="267">IF(BH$83=0,0,ABS(BH71-BH$81)/BH$83)</f>
        <v>0</v>
      </c>
      <c r="BY71" s="32">
        <f t="shared" ref="BY71:BY80" si="268">IF(BI$83=0,0,ABS(BI71-BI$81)/BI$83)</f>
        <v>0.56095432265654332</v>
      </c>
      <c r="CA71" s="6"/>
      <c r="CB71" s="15">
        <f>CB51</f>
        <v>33935</v>
      </c>
      <c r="CC71" s="30">
        <f>IF(CC11=0,0,CC$16/CC11)</f>
        <v>0.92141200225500997</v>
      </c>
      <c r="CD71" s="30">
        <f t="shared" ref="CD71:CI71" si="269">IF(CD11=0,0,CD$16/CD11)</f>
        <v>0.8839450559969656</v>
      </c>
      <c r="CE71" s="30">
        <f t="shared" si="269"/>
        <v>0</v>
      </c>
      <c r="CF71" s="30">
        <f t="shared" si="269"/>
        <v>0</v>
      </c>
      <c r="CG71" s="30">
        <f t="shared" si="269"/>
        <v>0</v>
      </c>
      <c r="CH71" s="30">
        <f t="shared" si="269"/>
        <v>0</v>
      </c>
      <c r="CI71" s="30">
        <f t="shared" si="269"/>
        <v>0.8479501917014286</v>
      </c>
      <c r="CJ71" s="9"/>
      <c r="CK71" s="31">
        <f t="shared" ref="CK71:CK80" si="270">IF(CJ11=0,0,IF(CS71&lt;MaxStdDev,1,0))</f>
        <v>1</v>
      </c>
      <c r="CL71" s="31">
        <f t="shared" ref="CL71:CL80" si="271">IF(CJ11=0,0,IF(CT71&lt;MaxStdDev,1,0))</f>
        <v>1</v>
      </c>
      <c r="CM71" s="31">
        <f t="shared" ref="CM71:CM80" si="272">IF(CJ11=0,0,IF(CU71&lt;MaxStdDev,1,0))</f>
        <v>0</v>
      </c>
      <c r="CN71" s="31">
        <f t="shared" ref="CN71:CN80" si="273">IF(CJ11=0,0,IF(CV71&lt;MaxStdDev,1,0))</f>
        <v>1</v>
      </c>
      <c r="CO71" s="31">
        <f t="shared" ref="CO71:CO80" si="274">IF(CJ11=0,0,IF(CW71&lt;MaxStdDev,1,0))</f>
        <v>1</v>
      </c>
      <c r="CP71" s="31">
        <f t="shared" ref="CP71:CP80" si="275">IF(CJ11=0,0,IF(CX71&lt;MaxStdDev,1,0))</f>
        <v>1</v>
      </c>
      <c r="CQ71" s="31">
        <f t="shared" ref="CQ71:CQ80" si="276">IF(CJ11=0,0,IF(CY71&lt;MaxStdDev,1,0))</f>
        <v>1</v>
      </c>
      <c r="CS71" s="32">
        <f t="shared" ref="CS71:CS80" si="277">IF(CC$83=0,0,ABS(CC71-CC$81)/CC$83)</f>
        <v>0.14527422088577324</v>
      </c>
      <c r="CT71" s="32">
        <f t="shared" ref="CT71:CT80" si="278">IF(CD$83=0,0,ABS(CD71-CD$81)/CD$83)</f>
        <v>1.4305676407252719</v>
      </c>
      <c r="CU71" s="32">
        <f t="shared" ref="CU71:CU80" si="279">IF(CE$83=0,0,ABS(CE71-CE$81)/CE$83)</f>
        <v>2.6064014164733162</v>
      </c>
      <c r="CV71" s="32">
        <f t="shared" ref="CV71:CV80" si="280">IF(CF$83=0,0,ABS(CF71-CF$81)/CF$83)</f>
        <v>0</v>
      </c>
      <c r="CW71" s="32">
        <f t="shared" ref="CW71:CW80" si="281">IF(CG$83=0,0,ABS(CG71-CG$81)/CG$83)</f>
        <v>0</v>
      </c>
      <c r="CX71" s="32">
        <f t="shared" ref="CX71:CX80" si="282">IF(CH$83=0,0,ABS(CH71-CH$81)/CH$83)</f>
        <v>0</v>
      </c>
      <c r="CY71" s="32">
        <f t="shared" ref="CY71:CY80" si="283">IF(CI$83=0,0,ABS(CI71-CI$81)/CI$83)</f>
        <v>0.54567307102917972</v>
      </c>
    </row>
    <row r="72" spans="2:103" x14ac:dyDescent="0.25">
      <c r="B72" s="15">
        <f t="shared" ref="B72:B80" si="284">+B71+7</f>
        <v>42342</v>
      </c>
      <c r="C72" s="30">
        <f t="shared" ref="C72:I80" si="285">IF(C12=0,0,C$16/C12)</f>
        <v>0.67659222253278894</v>
      </c>
      <c r="D72" s="30">
        <f t="shared" si="285"/>
        <v>0.57339047672329013</v>
      </c>
      <c r="E72" s="30">
        <f t="shared" si="285"/>
        <v>0.68657288962698759</v>
      </c>
      <c r="F72" s="30">
        <f t="shared" si="285"/>
        <v>0</v>
      </c>
      <c r="G72" s="30">
        <f t="shared" si="285"/>
        <v>0</v>
      </c>
      <c r="H72" s="30">
        <f t="shared" si="285"/>
        <v>0</v>
      </c>
      <c r="I72" s="30">
        <f t="shared" si="285"/>
        <v>1.1658312376294153</v>
      </c>
      <c r="J72" s="9"/>
      <c r="K72" s="31">
        <f t="shared" si="225"/>
        <v>1</v>
      </c>
      <c r="L72" s="31">
        <f t="shared" si="226"/>
        <v>1</v>
      </c>
      <c r="M72" s="31">
        <f t="shared" si="227"/>
        <v>1</v>
      </c>
      <c r="N72" s="31">
        <f t="shared" si="228"/>
        <v>1</v>
      </c>
      <c r="O72" s="31">
        <f t="shared" si="229"/>
        <v>1</v>
      </c>
      <c r="P72" s="31">
        <f t="shared" si="230"/>
        <v>1</v>
      </c>
      <c r="Q72" s="31">
        <f t="shared" si="231"/>
        <v>1</v>
      </c>
      <c r="S72" s="32">
        <f t="shared" si="232"/>
        <v>1.2910818463380269</v>
      </c>
      <c r="T72" s="32">
        <f t="shared" si="233"/>
        <v>0.54771281318838039</v>
      </c>
      <c r="U72" s="32">
        <f t="shared" si="234"/>
        <v>0.12603685457268232</v>
      </c>
      <c r="V72" s="32">
        <f t="shared" si="235"/>
        <v>0</v>
      </c>
      <c r="W72" s="32">
        <f t="shared" si="236"/>
        <v>0</v>
      </c>
      <c r="X72" s="32">
        <f t="shared" si="237"/>
        <v>0</v>
      </c>
      <c r="Y72" s="32">
        <f t="shared" si="238"/>
        <v>0.63270147332749938</v>
      </c>
      <c r="AA72" s="6"/>
      <c r="AB72" s="15">
        <f t="shared" ref="AB72:AB80" si="286">+AB71+7</f>
        <v>40151</v>
      </c>
      <c r="AC72" s="30">
        <f t="shared" ref="AC72:AI80" si="287">IF(AC12=0,0,AC$16/AC12)</f>
        <v>0.56278972853828002</v>
      </c>
      <c r="AD72" s="30">
        <f t="shared" si="287"/>
        <v>0.58518158370405182</v>
      </c>
      <c r="AE72" s="30">
        <f t="shared" si="287"/>
        <v>0.54804033538309471</v>
      </c>
      <c r="AF72" s="30">
        <f t="shared" si="287"/>
        <v>0</v>
      </c>
      <c r="AG72" s="30">
        <f t="shared" si="287"/>
        <v>0</v>
      </c>
      <c r="AH72" s="30">
        <f t="shared" si="287"/>
        <v>0</v>
      </c>
      <c r="AI72" s="30">
        <f t="shared" si="287"/>
        <v>0.90126869607303606</v>
      </c>
      <c r="AJ72" s="9"/>
      <c r="AK72" s="31">
        <f t="shared" si="240"/>
        <v>1</v>
      </c>
      <c r="AL72" s="31">
        <f t="shared" si="241"/>
        <v>1</v>
      </c>
      <c r="AM72" s="31">
        <f t="shared" si="242"/>
        <v>1</v>
      </c>
      <c r="AN72" s="31">
        <f t="shared" si="243"/>
        <v>1</v>
      </c>
      <c r="AO72" s="31">
        <f t="shared" si="244"/>
        <v>1</v>
      </c>
      <c r="AP72" s="31">
        <f t="shared" si="245"/>
        <v>1</v>
      </c>
      <c r="AQ72" s="31">
        <f t="shared" si="246"/>
        <v>1</v>
      </c>
      <c r="AS72" s="32">
        <f t="shared" si="247"/>
        <v>0.87902880664661431</v>
      </c>
      <c r="AT72" s="32">
        <f t="shared" si="248"/>
        <v>0.27026572254260889</v>
      </c>
      <c r="AU72" s="32">
        <f t="shared" si="249"/>
        <v>0.14430644224112829</v>
      </c>
      <c r="AV72" s="32">
        <f t="shared" si="250"/>
        <v>0</v>
      </c>
      <c r="AW72" s="32">
        <f t="shared" si="251"/>
        <v>0</v>
      </c>
      <c r="AX72" s="32">
        <f t="shared" si="252"/>
        <v>0</v>
      </c>
      <c r="AY72" s="32">
        <f t="shared" si="253"/>
        <v>0.29361272346738077</v>
      </c>
      <c r="BA72" s="6"/>
      <c r="BB72" s="15">
        <f t="shared" ref="BB72:BB80" si="288">+BB71+7</f>
        <v>36133</v>
      </c>
      <c r="BC72" s="30">
        <f t="shared" ref="BC72:BI80" si="289">IF(BC12=0,0,BC$16/BC12)</f>
        <v>0.74366522787012235</v>
      </c>
      <c r="BD72" s="30">
        <f t="shared" si="289"/>
        <v>0.83175798829333936</v>
      </c>
      <c r="BE72" s="30">
        <f t="shared" si="289"/>
        <v>0.9436572057848468</v>
      </c>
      <c r="BF72" s="30">
        <f t="shared" si="289"/>
        <v>0</v>
      </c>
      <c r="BG72" s="30">
        <f t="shared" si="289"/>
        <v>0</v>
      </c>
      <c r="BH72" s="30">
        <f t="shared" si="289"/>
        <v>0</v>
      </c>
      <c r="BI72" s="30">
        <f t="shared" si="289"/>
        <v>1.3297883181114691</v>
      </c>
      <c r="BJ72" s="9"/>
      <c r="BK72" s="31">
        <f t="shared" si="255"/>
        <v>1</v>
      </c>
      <c r="BL72" s="31">
        <f t="shared" si="256"/>
        <v>1</v>
      </c>
      <c r="BM72" s="31">
        <f t="shared" si="257"/>
        <v>1</v>
      </c>
      <c r="BN72" s="31">
        <f t="shared" si="258"/>
        <v>1</v>
      </c>
      <c r="BO72" s="31">
        <f t="shared" si="259"/>
        <v>1</v>
      </c>
      <c r="BP72" s="31">
        <f t="shared" si="260"/>
        <v>1</v>
      </c>
      <c r="BQ72" s="31">
        <f t="shared" si="261"/>
        <v>1</v>
      </c>
      <c r="BS72" s="32">
        <f t="shared" si="262"/>
        <v>0.67393334300160801</v>
      </c>
      <c r="BT72" s="32">
        <f t="shared" si="263"/>
        <v>0.24250068967269181</v>
      </c>
      <c r="BU72" s="32">
        <f t="shared" si="264"/>
        <v>0.31995469241872854</v>
      </c>
      <c r="BV72" s="32">
        <f t="shared" si="265"/>
        <v>0</v>
      </c>
      <c r="BW72" s="32">
        <f t="shared" si="266"/>
        <v>0</v>
      </c>
      <c r="BX72" s="32">
        <f t="shared" si="267"/>
        <v>0</v>
      </c>
      <c r="BY72" s="32">
        <f t="shared" si="268"/>
        <v>0.64078272900384192</v>
      </c>
      <c r="CA72" s="6"/>
      <c r="CB72" s="15">
        <f t="shared" ref="CB72:CB80" si="290">+CB71+7</f>
        <v>33942</v>
      </c>
      <c r="CC72" s="30">
        <f t="shared" ref="CC72:CI80" si="291">IF(CC12=0,0,CC$16/CC12)</f>
        <v>0.86559867142201152</v>
      </c>
      <c r="CD72" s="30">
        <f t="shared" si="291"/>
        <v>0.74618570824200015</v>
      </c>
      <c r="CE72" s="30">
        <f t="shared" si="291"/>
        <v>0.70346453967279987</v>
      </c>
      <c r="CF72" s="30">
        <f t="shared" si="291"/>
        <v>0</v>
      </c>
      <c r="CG72" s="30">
        <f t="shared" si="291"/>
        <v>0</v>
      </c>
      <c r="CH72" s="30">
        <f t="shared" si="291"/>
        <v>0</v>
      </c>
      <c r="CI72" s="30">
        <f t="shared" si="291"/>
        <v>0.91773915319388377</v>
      </c>
      <c r="CJ72" s="9"/>
      <c r="CK72" s="31">
        <f t="shared" si="270"/>
        <v>1</v>
      </c>
      <c r="CL72" s="31">
        <f t="shared" si="271"/>
        <v>1</v>
      </c>
      <c r="CM72" s="31">
        <f t="shared" si="272"/>
        <v>1</v>
      </c>
      <c r="CN72" s="31">
        <f t="shared" si="273"/>
        <v>1</v>
      </c>
      <c r="CO72" s="31">
        <f t="shared" si="274"/>
        <v>1</v>
      </c>
      <c r="CP72" s="31">
        <f t="shared" si="275"/>
        <v>1</v>
      </c>
      <c r="CQ72" s="31">
        <f t="shared" si="276"/>
        <v>1</v>
      </c>
      <c r="CS72" s="32">
        <f t="shared" si="277"/>
        <v>0.43608249182456155</v>
      </c>
      <c r="CT72" s="32">
        <f t="shared" si="278"/>
        <v>0.23104281757790471</v>
      </c>
      <c r="CU72" s="32">
        <f t="shared" si="279"/>
        <v>0.42038260864042265</v>
      </c>
      <c r="CV72" s="32">
        <f t="shared" si="280"/>
        <v>0</v>
      </c>
      <c r="CW72" s="32">
        <f t="shared" si="281"/>
        <v>0</v>
      </c>
      <c r="CX72" s="32">
        <f t="shared" si="282"/>
        <v>0</v>
      </c>
      <c r="CY72" s="32">
        <f t="shared" si="283"/>
        <v>8.5185016456412452E-2</v>
      </c>
    </row>
    <row r="73" spans="2:103" x14ac:dyDescent="0.25">
      <c r="B73" s="15">
        <f t="shared" si="284"/>
        <v>42349</v>
      </c>
      <c r="C73" s="30">
        <f t="shared" si="285"/>
        <v>0.59633545501590202</v>
      </c>
      <c r="D73" s="30">
        <f t="shared" si="285"/>
        <v>0.53712214867761543</v>
      </c>
      <c r="E73" s="30">
        <f t="shared" si="285"/>
        <v>0.81569641791813485</v>
      </c>
      <c r="F73" s="30">
        <f t="shared" si="285"/>
        <v>0</v>
      </c>
      <c r="G73" s="30">
        <f t="shared" si="285"/>
        <v>0</v>
      </c>
      <c r="H73" s="30">
        <f t="shared" si="285"/>
        <v>0</v>
      </c>
      <c r="I73" s="30">
        <f t="shared" si="285"/>
        <v>1.0061575526374502</v>
      </c>
      <c r="J73" s="9"/>
      <c r="K73" s="31">
        <f t="shared" si="225"/>
        <v>1</v>
      </c>
      <c r="L73" s="31">
        <f t="shared" si="226"/>
        <v>1</v>
      </c>
      <c r="M73" s="31">
        <f t="shared" si="227"/>
        <v>1</v>
      </c>
      <c r="N73" s="31">
        <f t="shared" si="228"/>
        <v>1</v>
      </c>
      <c r="O73" s="31">
        <f t="shared" si="229"/>
        <v>1</v>
      </c>
      <c r="P73" s="31">
        <f t="shared" si="230"/>
        <v>1</v>
      </c>
      <c r="Q73" s="31">
        <f t="shared" si="231"/>
        <v>1</v>
      </c>
      <c r="S73" s="32">
        <f t="shared" si="232"/>
        <v>0.16555379459975805</v>
      </c>
      <c r="T73" s="32">
        <f t="shared" si="233"/>
        <v>0.27567180810136549</v>
      </c>
      <c r="U73" s="32">
        <f t="shared" si="234"/>
        <v>0.6506843710059933</v>
      </c>
      <c r="V73" s="32">
        <f t="shared" si="235"/>
        <v>0</v>
      </c>
      <c r="W73" s="32">
        <f t="shared" si="236"/>
        <v>0</v>
      </c>
      <c r="X73" s="32">
        <f t="shared" si="237"/>
        <v>0</v>
      </c>
      <c r="Y73" s="32">
        <f t="shared" si="238"/>
        <v>0.2169928055646351</v>
      </c>
      <c r="AA73" s="6"/>
      <c r="AB73" s="15">
        <f t="shared" si="286"/>
        <v>40158</v>
      </c>
      <c r="AC73" s="30">
        <f t="shared" si="287"/>
        <v>0.51923680048542831</v>
      </c>
      <c r="AD73" s="30">
        <f t="shared" si="287"/>
        <v>0.56188560318167313</v>
      </c>
      <c r="AE73" s="30">
        <f t="shared" si="287"/>
        <v>0.60951262918846583</v>
      </c>
      <c r="AF73" s="30">
        <f t="shared" si="287"/>
        <v>0</v>
      </c>
      <c r="AG73" s="30">
        <f t="shared" si="287"/>
        <v>0</v>
      </c>
      <c r="AH73" s="30">
        <f t="shared" si="287"/>
        <v>0</v>
      </c>
      <c r="AI73" s="30">
        <f t="shared" si="287"/>
        <v>0.86985538017031572</v>
      </c>
      <c r="AJ73" s="9"/>
      <c r="AK73" s="31">
        <f t="shared" si="240"/>
        <v>0</v>
      </c>
      <c r="AL73" s="31">
        <f t="shared" si="241"/>
        <v>1</v>
      </c>
      <c r="AM73" s="31">
        <f t="shared" si="242"/>
        <v>1</v>
      </c>
      <c r="AN73" s="31">
        <f t="shared" si="243"/>
        <v>1</v>
      </c>
      <c r="AO73" s="31">
        <f t="shared" si="244"/>
        <v>1</v>
      </c>
      <c r="AP73" s="31">
        <f t="shared" si="245"/>
        <v>1</v>
      </c>
      <c r="AQ73" s="31">
        <f t="shared" si="246"/>
        <v>1</v>
      </c>
      <c r="AS73" s="32">
        <f t="shared" si="247"/>
        <v>1.8493162621067487</v>
      </c>
      <c r="AT73" s="32">
        <f t="shared" si="248"/>
        <v>0.49238919300560918</v>
      </c>
      <c r="AU73" s="32">
        <f t="shared" si="249"/>
        <v>0.4272906822557217</v>
      </c>
      <c r="AV73" s="32">
        <f t="shared" si="250"/>
        <v>0</v>
      </c>
      <c r="AW73" s="32">
        <f t="shared" si="251"/>
        <v>0</v>
      </c>
      <c r="AX73" s="32">
        <f t="shared" si="252"/>
        <v>0</v>
      </c>
      <c r="AY73" s="32">
        <f t="shared" si="253"/>
        <v>0.19619506768738873</v>
      </c>
      <c r="BA73" s="6"/>
      <c r="BB73" s="15">
        <f t="shared" si="288"/>
        <v>36140</v>
      </c>
      <c r="BC73" s="30">
        <f t="shared" si="289"/>
        <v>0.80591441659310781</v>
      </c>
      <c r="BD73" s="30">
        <f t="shared" si="289"/>
        <v>0.86345401394059607</v>
      </c>
      <c r="BE73" s="30">
        <f t="shared" si="289"/>
        <v>0.99192665138904479</v>
      </c>
      <c r="BF73" s="30">
        <f t="shared" si="289"/>
        <v>0</v>
      </c>
      <c r="BG73" s="30">
        <f t="shared" si="289"/>
        <v>0</v>
      </c>
      <c r="BH73" s="30">
        <f t="shared" si="289"/>
        <v>0</v>
      </c>
      <c r="BI73" s="30">
        <f t="shared" si="289"/>
        <v>1.2032060660543988</v>
      </c>
      <c r="BJ73" s="9"/>
      <c r="BK73" s="31">
        <f t="shared" si="255"/>
        <v>1</v>
      </c>
      <c r="BL73" s="31">
        <f t="shared" si="256"/>
        <v>1</v>
      </c>
      <c r="BM73" s="31">
        <f t="shared" si="257"/>
        <v>1</v>
      </c>
      <c r="BN73" s="31">
        <f t="shared" si="258"/>
        <v>1</v>
      </c>
      <c r="BO73" s="31">
        <f t="shared" si="259"/>
        <v>1</v>
      </c>
      <c r="BP73" s="31">
        <f t="shared" si="260"/>
        <v>1</v>
      </c>
      <c r="BQ73" s="31">
        <f t="shared" si="261"/>
        <v>1</v>
      </c>
      <c r="BS73" s="32">
        <f t="shared" si="262"/>
        <v>0.793852569204201</v>
      </c>
      <c r="BT73" s="32">
        <f t="shared" si="263"/>
        <v>0.46166293884805598</v>
      </c>
      <c r="BU73" s="32">
        <f t="shared" si="264"/>
        <v>0.46428031500030231</v>
      </c>
      <c r="BV73" s="32">
        <f t="shared" si="265"/>
        <v>0</v>
      </c>
      <c r="BW73" s="32">
        <f t="shared" si="266"/>
        <v>0</v>
      </c>
      <c r="BX73" s="32">
        <f t="shared" si="267"/>
        <v>0</v>
      </c>
      <c r="BY73" s="32">
        <f t="shared" si="268"/>
        <v>0.34962744389256406</v>
      </c>
      <c r="CA73" s="6"/>
      <c r="CB73" s="15">
        <f t="shared" si="290"/>
        <v>33949</v>
      </c>
      <c r="CC73" s="30">
        <f t="shared" si="291"/>
        <v>0.97388198180884711</v>
      </c>
      <c r="CD73" s="30">
        <f t="shared" si="291"/>
        <v>0.79746172524914671</v>
      </c>
      <c r="CE73" s="30">
        <f t="shared" si="291"/>
        <v>0.69314316670673215</v>
      </c>
      <c r="CF73" s="30">
        <f t="shared" si="291"/>
        <v>0</v>
      </c>
      <c r="CG73" s="30">
        <f t="shared" si="291"/>
        <v>0</v>
      </c>
      <c r="CH73" s="30">
        <f t="shared" si="291"/>
        <v>0</v>
      </c>
      <c r="CI73" s="30">
        <f t="shared" si="291"/>
        <v>1.0740228575685034</v>
      </c>
      <c r="CJ73" s="9"/>
      <c r="CK73" s="31">
        <f t="shared" si="270"/>
        <v>1</v>
      </c>
      <c r="CL73" s="31">
        <f t="shared" si="271"/>
        <v>1</v>
      </c>
      <c r="CM73" s="31">
        <f t="shared" si="272"/>
        <v>1</v>
      </c>
      <c r="CN73" s="31">
        <f t="shared" si="273"/>
        <v>1</v>
      </c>
      <c r="CO73" s="31">
        <f t="shared" si="274"/>
        <v>1</v>
      </c>
      <c r="CP73" s="31">
        <f t="shared" si="275"/>
        <v>1</v>
      </c>
      <c r="CQ73" s="31">
        <f t="shared" si="276"/>
        <v>1</v>
      </c>
      <c r="CS73" s="32">
        <f t="shared" si="277"/>
        <v>0.69180628364097674</v>
      </c>
      <c r="CT73" s="32">
        <f t="shared" si="278"/>
        <v>0.38743257089993649</v>
      </c>
      <c r="CU73" s="32">
        <f t="shared" si="279"/>
        <v>0.37597302571323571</v>
      </c>
      <c r="CV73" s="32">
        <f t="shared" si="280"/>
        <v>0</v>
      </c>
      <c r="CW73" s="32">
        <f t="shared" si="281"/>
        <v>0</v>
      </c>
      <c r="CX73" s="32">
        <f t="shared" si="282"/>
        <v>0</v>
      </c>
      <c r="CY73" s="32">
        <f t="shared" si="283"/>
        <v>1.4979132866370051</v>
      </c>
    </row>
    <row r="74" spans="2:103" x14ac:dyDescent="0.25">
      <c r="B74" s="15">
        <f t="shared" si="284"/>
        <v>42356</v>
      </c>
      <c r="C74" s="30">
        <f t="shared" si="285"/>
        <v>0.59594748594297875</v>
      </c>
      <c r="D74" s="30">
        <f t="shared" si="285"/>
        <v>0.53706769304847413</v>
      </c>
      <c r="E74" s="30">
        <f t="shared" si="285"/>
        <v>0.71446559204510152</v>
      </c>
      <c r="F74" s="30">
        <f t="shared" si="285"/>
        <v>0</v>
      </c>
      <c r="G74" s="30">
        <f t="shared" si="285"/>
        <v>0</v>
      </c>
      <c r="H74" s="30">
        <f t="shared" si="285"/>
        <v>0</v>
      </c>
      <c r="I74" s="30">
        <f t="shared" si="285"/>
        <v>1.1981286093037808</v>
      </c>
      <c r="J74" s="9"/>
      <c r="K74" s="31">
        <f t="shared" si="225"/>
        <v>1</v>
      </c>
      <c r="L74" s="31">
        <f t="shared" si="226"/>
        <v>1</v>
      </c>
      <c r="M74" s="31">
        <f t="shared" si="227"/>
        <v>1</v>
      </c>
      <c r="N74" s="31">
        <f t="shared" si="228"/>
        <v>1</v>
      </c>
      <c r="O74" s="31">
        <f t="shared" si="229"/>
        <v>1</v>
      </c>
      <c r="P74" s="31">
        <f t="shared" si="230"/>
        <v>1</v>
      </c>
      <c r="Q74" s="31">
        <f t="shared" si="231"/>
        <v>1</v>
      </c>
      <c r="S74" s="32">
        <f t="shared" si="232"/>
        <v>0.16011288178589292</v>
      </c>
      <c r="T74" s="32">
        <f t="shared" si="233"/>
        <v>0.27526334802386782</v>
      </c>
      <c r="U74" s="32">
        <f t="shared" si="234"/>
        <v>0.23936892692188699</v>
      </c>
      <c r="V74" s="32">
        <f t="shared" si="235"/>
        <v>0</v>
      </c>
      <c r="W74" s="32">
        <f t="shared" si="236"/>
        <v>0</v>
      </c>
      <c r="X74" s="32">
        <f t="shared" si="237"/>
        <v>0</v>
      </c>
      <c r="Y74" s="32">
        <f t="shared" si="238"/>
        <v>0.71678732223659281</v>
      </c>
      <c r="AA74" s="6"/>
      <c r="AB74" s="15">
        <f t="shared" si="286"/>
        <v>40165</v>
      </c>
      <c r="AC74" s="30">
        <f t="shared" si="287"/>
        <v>0.5111328101910565</v>
      </c>
      <c r="AD74" s="30">
        <f t="shared" si="287"/>
        <v>0.47689690203033225</v>
      </c>
      <c r="AE74" s="30">
        <f t="shared" si="287"/>
        <v>0.33098235194008357</v>
      </c>
      <c r="AF74" s="30">
        <f t="shared" si="287"/>
        <v>0</v>
      </c>
      <c r="AG74" s="30">
        <f t="shared" si="287"/>
        <v>0</v>
      </c>
      <c r="AH74" s="30">
        <f t="shared" si="287"/>
        <v>0</v>
      </c>
      <c r="AI74" s="30">
        <f t="shared" si="287"/>
        <v>0.97929152246729989</v>
      </c>
      <c r="AJ74" s="9"/>
      <c r="AK74" s="31">
        <f t="shared" si="240"/>
        <v>0</v>
      </c>
      <c r="AL74" s="31">
        <f t="shared" si="241"/>
        <v>1</v>
      </c>
      <c r="AM74" s="31">
        <f t="shared" si="242"/>
        <v>1</v>
      </c>
      <c r="AN74" s="31">
        <f t="shared" si="243"/>
        <v>1</v>
      </c>
      <c r="AO74" s="31">
        <f t="shared" si="244"/>
        <v>1</v>
      </c>
      <c r="AP74" s="31">
        <f t="shared" si="245"/>
        <v>1</v>
      </c>
      <c r="AQ74" s="31">
        <f t="shared" si="246"/>
        <v>1</v>
      </c>
      <c r="AS74" s="32">
        <f t="shared" si="247"/>
        <v>2.0298598093111435</v>
      </c>
      <c r="AT74" s="32">
        <f t="shared" si="248"/>
        <v>1.3027429461667595</v>
      </c>
      <c r="AU74" s="32">
        <f t="shared" si="249"/>
        <v>0.85490775136284969</v>
      </c>
      <c r="AV74" s="32">
        <f t="shared" si="250"/>
        <v>0</v>
      </c>
      <c r="AW74" s="32">
        <f t="shared" si="251"/>
        <v>0</v>
      </c>
      <c r="AX74" s="32">
        <f t="shared" si="252"/>
        <v>0</v>
      </c>
      <c r="AY74" s="32">
        <f t="shared" si="253"/>
        <v>0.53557383537916903</v>
      </c>
      <c r="BA74" s="6"/>
      <c r="BB74" s="15">
        <f t="shared" si="288"/>
        <v>36147</v>
      </c>
      <c r="BC74" s="30">
        <f t="shared" si="289"/>
        <v>0.75401286000954515</v>
      </c>
      <c r="BD74" s="30">
        <f t="shared" si="289"/>
        <v>0.83365385841008321</v>
      </c>
      <c r="BE74" s="30">
        <f t="shared" si="289"/>
        <v>1.0208186396885972</v>
      </c>
      <c r="BF74" s="30">
        <f t="shared" si="289"/>
        <v>0</v>
      </c>
      <c r="BG74" s="30">
        <f t="shared" si="289"/>
        <v>0</v>
      </c>
      <c r="BH74" s="30">
        <f t="shared" si="289"/>
        <v>0</v>
      </c>
      <c r="BI74" s="30">
        <f t="shared" si="289"/>
        <v>1.1984791189618165</v>
      </c>
      <c r="BJ74" s="9"/>
      <c r="BK74" s="31">
        <f t="shared" si="255"/>
        <v>1</v>
      </c>
      <c r="BL74" s="31">
        <f t="shared" si="256"/>
        <v>1</v>
      </c>
      <c r="BM74" s="31">
        <f t="shared" si="257"/>
        <v>1</v>
      </c>
      <c r="BN74" s="31">
        <f t="shared" si="258"/>
        <v>1</v>
      </c>
      <c r="BO74" s="31">
        <f t="shared" si="259"/>
        <v>1</v>
      </c>
      <c r="BP74" s="31">
        <f t="shared" si="260"/>
        <v>1</v>
      </c>
      <c r="BQ74" s="31">
        <f t="shared" si="261"/>
        <v>1</v>
      </c>
      <c r="BS74" s="32">
        <f t="shared" si="262"/>
        <v>0.42994448161224424</v>
      </c>
      <c r="BT74" s="32">
        <f t="shared" si="263"/>
        <v>0.25560968837032211</v>
      </c>
      <c r="BU74" s="32">
        <f t="shared" si="264"/>
        <v>0.55066734817952312</v>
      </c>
      <c r="BV74" s="32">
        <f t="shared" si="265"/>
        <v>0</v>
      </c>
      <c r="BW74" s="32">
        <f t="shared" si="266"/>
        <v>0</v>
      </c>
      <c r="BX74" s="32">
        <f t="shared" si="267"/>
        <v>0</v>
      </c>
      <c r="BY74" s="32">
        <f t="shared" si="268"/>
        <v>0.338754864158193</v>
      </c>
      <c r="CA74" s="6"/>
      <c r="CB74" s="15">
        <f t="shared" si="290"/>
        <v>33956</v>
      </c>
      <c r="CC74" s="30">
        <f t="shared" si="291"/>
        <v>0.99921463833600344</v>
      </c>
      <c r="CD74" s="30">
        <f t="shared" si="291"/>
        <v>0.75106184102157492</v>
      </c>
      <c r="CE74" s="30">
        <f t="shared" si="291"/>
        <v>0.66248313183631569</v>
      </c>
      <c r="CF74" s="30">
        <f t="shared" si="291"/>
        <v>0</v>
      </c>
      <c r="CG74" s="30">
        <f t="shared" si="291"/>
        <v>0</v>
      </c>
      <c r="CH74" s="30">
        <f t="shared" si="291"/>
        <v>0</v>
      </c>
      <c r="CI74" s="30">
        <f t="shared" si="291"/>
        <v>0.88848651707412607</v>
      </c>
      <c r="CJ74" s="9"/>
      <c r="CK74" s="31">
        <f t="shared" si="270"/>
        <v>1</v>
      </c>
      <c r="CL74" s="31">
        <f t="shared" si="271"/>
        <v>1</v>
      </c>
      <c r="CM74" s="31">
        <f t="shared" si="272"/>
        <v>1</v>
      </c>
      <c r="CN74" s="31">
        <f t="shared" si="273"/>
        <v>1</v>
      </c>
      <c r="CO74" s="31">
        <f t="shared" si="274"/>
        <v>1</v>
      </c>
      <c r="CP74" s="31">
        <f t="shared" si="275"/>
        <v>1</v>
      </c>
      <c r="CQ74" s="31">
        <f t="shared" si="276"/>
        <v>1</v>
      </c>
      <c r="CS74" s="32">
        <f t="shared" si="277"/>
        <v>0.95567353010426082</v>
      </c>
      <c r="CT74" s="32">
        <f t="shared" si="278"/>
        <v>0.17222841873922889</v>
      </c>
      <c r="CU74" s="32">
        <f t="shared" si="279"/>
        <v>0.2440526537235245</v>
      </c>
      <c r="CV74" s="32">
        <f t="shared" si="280"/>
        <v>0</v>
      </c>
      <c r="CW74" s="32">
        <f t="shared" si="281"/>
        <v>0</v>
      </c>
      <c r="CX74" s="32">
        <f t="shared" si="282"/>
        <v>0</v>
      </c>
      <c r="CY74" s="32">
        <f t="shared" si="283"/>
        <v>0.17924451053142462</v>
      </c>
    </row>
    <row r="75" spans="2:103" x14ac:dyDescent="0.25">
      <c r="B75" s="15">
        <f t="shared" si="284"/>
        <v>42363</v>
      </c>
      <c r="C75" s="30">
        <f t="shared" si="285"/>
        <v>0.69687964321855089</v>
      </c>
      <c r="D75" s="30">
        <f t="shared" si="285"/>
        <v>0.672530545027893</v>
      </c>
      <c r="E75" s="30">
        <f t="shared" si="285"/>
        <v>1.8913156724345535</v>
      </c>
      <c r="F75" s="30">
        <f t="shared" si="285"/>
        <v>0</v>
      </c>
      <c r="G75" s="30">
        <f t="shared" si="285"/>
        <v>0</v>
      </c>
      <c r="H75" s="30">
        <f t="shared" si="285"/>
        <v>0</v>
      </c>
      <c r="I75" s="30">
        <f t="shared" si="285"/>
        <v>1.8307587707554331</v>
      </c>
      <c r="J75" s="9"/>
      <c r="K75" s="31">
        <f t="shared" si="225"/>
        <v>0</v>
      </c>
      <c r="L75" s="31">
        <f t="shared" si="226"/>
        <v>0</v>
      </c>
      <c r="M75" s="31">
        <f t="shared" si="227"/>
        <v>0</v>
      </c>
      <c r="N75" s="31">
        <f t="shared" si="228"/>
        <v>0</v>
      </c>
      <c r="O75" s="31">
        <f t="shared" si="229"/>
        <v>0</v>
      </c>
      <c r="P75" s="31">
        <f t="shared" si="230"/>
        <v>0</v>
      </c>
      <c r="Q75" s="31">
        <f t="shared" si="231"/>
        <v>0</v>
      </c>
      <c r="S75" s="32">
        <f t="shared" si="232"/>
        <v>1.5755944399262967</v>
      </c>
      <c r="T75" s="32">
        <f t="shared" si="233"/>
        <v>1.2913413529990512</v>
      </c>
      <c r="U75" s="32">
        <f t="shared" si="234"/>
        <v>5.0210805178450073</v>
      </c>
      <c r="V75" s="32">
        <f t="shared" si="235"/>
        <v>0</v>
      </c>
      <c r="W75" s="32">
        <f t="shared" si="236"/>
        <v>0</v>
      </c>
      <c r="X75" s="32">
        <f t="shared" si="237"/>
        <v>0</v>
      </c>
      <c r="Y75" s="32">
        <f t="shared" si="238"/>
        <v>2.3638329303899082</v>
      </c>
      <c r="AA75" s="6"/>
      <c r="AB75" s="15">
        <f t="shared" si="286"/>
        <v>40172</v>
      </c>
      <c r="AC75" s="30">
        <f t="shared" si="287"/>
        <v>0.67631736982939816</v>
      </c>
      <c r="AD75" s="30">
        <f t="shared" si="287"/>
        <v>0.80386637789678195</v>
      </c>
      <c r="AE75" s="30">
        <f t="shared" si="287"/>
        <v>2.26233624127758</v>
      </c>
      <c r="AF75" s="30">
        <f t="shared" si="287"/>
        <v>0</v>
      </c>
      <c r="AG75" s="30">
        <f t="shared" si="287"/>
        <v>0</v>
      </c>
      <c r="AH75" s="30">
        <f t="shared" si="287"/>
        <v>0</v>
      </c>
      <c r="AI75" s="30">
        <f t="shared" si="287"/>
        <v>1.4965204805645966</v>
      </c>
      <c r="AJ75" s="9"/>
      <c r="AK75" s="31">
        <f t="shared" si="240"/>
        <v>0</v>
      </c>
      <c r="AL75" s="31">
        <f t="shared" si="241"/>
        <v>0</v>
      </c>
      <c r="AM75" s="31">
        <f t="shared" si="242"/>
        <v>0</v>
      </c>
      <c r="AN75" s="31">
        <f t="shared" si="243"/>
        <v>0</v>
      </c>
      <c r="AO75" s="31">
        <f t="shared" si="244"/>
        <v>0</v>
      </c>
      <c r="AP75" s="31">
        <f t="shared" si="245"/>
        <v>0</v>
      </c>
      <c r="AQ75" s="31">
        <f t="shared" si="246"/>
        <v>0</v>
      </c>
      <c r="AS75" s="32">
        <f t="shared" si="247"/>
        <v>1.6501799312613605</v>
      </c>
      <c r="AT75" s="32">
        <f t="shared" si="248"/>
        <v>1.8148590214841054</v>
      </c>
      <c r="AU75" s="32">
        <f t="shared" si="249"/>
        <v>8.035971028983667</v>
      </c>
      <c r="AV75" s="32">
        <f t="shared" si="250"/>
        <v>0</v>
      </c>
      <c r="AW75" s="32">
        <f t="shared" si="251"/>
        <v>0</v>
      </c>
      <c r="AX75" s="32">
        <f t="shared" si="252"/>
        <v>0</v>
      </c>
      <c r="AY75" s="32">
        <f t="shared" si="253"/>
        <v>2.1395825543378368</v>
      </c>
      <c r="BA75" s="6"/>
      <c r="BB75" s="15">
        <f t="shared" si="288"/>
        <v>36154</v>
      </c>
      <c r="BC75" s="30">
        <f t="shared" si="289"/>
        <v>0.86180875592388306</v>
      </c>
      <c r="BD75" s="30">
        <f t="shared" si="289"/>
        <v>0.86717147665586425</v>
      </c>
      <c r="BE75" s="30">
        <f t="shared" si="289"/>
        <v>3.0560048953600587</v>
      </c>
      <c r="BF75" s="30">
        <f t="shared" si="289"/>
        <v>0</v>
      </c>
      <c r="BG75" s="30">
        <f t="shared" si="289"/>
        <v>0</v>
      </c>
      <c r="BH75" s="30">
        <f t="shared" si="289"/>
        <v>0</v>
      </c>
      <c r="BI75" s="30">
        <f t="shared" si="289"/>
        <v>1.6796525946250707</v>
      </c>
      <c r="BJ75" s="9"/>
      <c r="BK75" s="31">
        <f t="shared" si="255"/>
        <v>0</v>
      </c>
      <c r="BL75" s="31">
        <f t="shared" si="256"/>
        <v>0</v>
      </c>
      <c r="BM75" s="31">
        <f t="shared" si="257"/>
        <v>0</v>
      </c>
      <c r="BN75" s="31">
        <f t="shared" si="258"/>
        <v>0</v>
      </c>
      <c r="BO75" s="31">
        <f t="shared" si="259"/>
        <v>0</v>
      </c>
      <c r="BP75" s="31">
        <f t="shared" si="260"/>
        <v>0</v>
      </c>
      <c r="BQ75" s="31">
        <f t="shared" si="261"/>
        <v>0</v>
      </c>
      <c r="BS75" s="32">
        <f t="shared" si="262"/>
        <v>2.1117962328052249</v>
      </c>
      <c r="BT75" s="32">
        <f t="shared" si="263"/>
        <v>0.48736734415649396</v>
      </c>
      <c r="BU75" s="32">
        <f t="shared" si="264"/>
        <v>6.6358734188641222</v>
      </c>
      <c r="BV75" s="32">
        <f t="shared" si="265"/>
        <v>0</v>
      </c>
      <c r="BW75" s="32">
        <f t="shared" si="266"/>
        <v>0</v>
      </c>
      <c r="BX75" s="32">
        <f t="shared" si="267"/>
        <v>0</v>
      </c>
      <c r="BY75" s="32">
        <f t="shared" si="268"/>
        <v>1.4455150791017237</v>
      </c>
      <c r="CA75" s="6"/>
      <c r="CB75" s="15">
        <f t="shared" si="290"/>
        <v>33963</v>
      </c>
      <c r="CC75" s="30">
        <f t="shared" si="291"/>
        <v>0.9094187651067247</v>
      </c>
      <c r="CD75" s="30">
        <f t="shared" si="291"/>
        <v>0.78199315425895199</v>
      </c>
      <c r="CE75" s="30">
        <f t="shared" si="291"/>
        <v>1.7511277222640087</v>
      </c>
      <c r="CF75" s="30">
        <f t="shared" si="291"/>
        <v>0</v>
      </c>
      <c r="CG75" s="30">
        <f t="shared" si="291"/>
        <v>0</v>
      </c>
      <c r="CH75" s="30">
        <f t="shared" si="291"/>
        <v>0</v>
      </c>
      <c r="CI75" s="30">
        <f t="shared" si="291"/>
        <v>1.3961914957208073</v>
      </c>
      <c r="CJ75" s="9"/>
      <c r="CK75" s="31">
        <f t="shared" si="270"/>
        <v>0</v>
      </c>
      <c r="CL75" s="31">
        <f t="shared" si="271"/>
        <v>0</v>
      </c>
      <c r="CM75" s="31">
        <f t="shared" si="272"/>
        <v>0</v>
      </c>
      <c r="CN75" s="31">
        <f t="shared" si="273"/>
        <v>0</v>
      </c>
      <c r="CO75" s="31">
        <f t="shared" si="274"/>
        <v>0</v>
      </c>
      <c r="CP75" s="31">
        <f t="shared" si="275"/>
        <v>0</v>
      </c>
      <c r="CQ75" s="31">
        <f t="shared" si="276"/>
        <v>0</v>
      </c>
      <c r="CS75" s="32">
        <f t="shared" si="277"/>
        <v>2.0351575717993054E-2</v>
      </c>
      <c r="CT75" s="32">
        <f t="shared" si="278"/>
        <v>0.20085547285770056</v>
      </c>
      <c r="CU75" s="32">
        <f t="shared" si="279"/>
        <v>4.9281438473829322</v>
      </c>
      <c r="CV75" s="32">
        <f t="shared" si="280"/>
        <v>0</v>
      </c>
      <c r="CW75" s="32">
        <f t="shared" si="281"/>
        <v>0</v>
      </c>
      <c r="CX75" s="32">
        <f t="shared" si="282"/>
        <v>0</v>
      </c>
      <c r="CY75" s="32">
        <f t="shared" si="283"/>
        <v>4.4101602461303431</v>
      </c>
    </row>
    <row r="76" spans="2:103" x14ac:dyDescent="0.25">
      <c r="B76" s="18">
        <f t="shared" si="284"/>
        <v>42370</v>
      </c>
      <c r="C76" s="33">
        <f t="shared" si="285"/>
        <v>1</v>
      </c>
      <c r="D76" s="33">
        <f t="shared" si="285"/>
        <v>1</v>
      </c>
      <c r="E76" s="33">
        <f t="shared" si="285"/>
        <v>1</v>
      </c>
      <c r="F76" s="33">
        <f t="shared" si="285"/>
        <v>0</v>
      </c>
      <c r="G76" s="33">
        <f t="shared" si="285"/>
        <v>0</v>
      </c>
      <c r="H76" s="33">
        <f t="shared" si="285"/>
        <v>0</v>
      </c>
      <c r="I76" s="33">
        <f t="shared" si="285"/>
        <v>1</v>
      </c>
      <c r="J76" s="19"/>
      <c r="K76" s="34">
        <f t="shared" si="225"/>
        <v>0</v>
      </c>
      <c r="L76" s="34">
        <f t="shared" si="226"/>
        <v>0</v>
      </c>
      <c r="M76" s="34">
        <f t="shared" si="227"/>
        <v>0</v>
      </c>
      <c r="N76" s="34">
        <f t="shared" si="228"/>
        <v>0</v>
      </c>
      <c r="O76" s="34">
        <f t="shared" si="229"/>
        <v>0</v>
      </c>
      <c r="P76" s="34">
        <f t="shared" si="230"/>
        <v>0</v>
      </c>
      <c r="Q76" s="34">
        <f t="shared" si="231"/>
        <v>0</v>
      </c>
      <c r="R76" s="21"/>
      <c r="S76" s="35">
        <f t="shared" si="232"/>
        <v>5.8265813057834004</v>
      </c>
      <c r="T76" s="35">
        <f t="shared" si="233"/>
        <v>3.7476199979291174</v>
      </c>
      <c r="U76" s="35">
        <f t="shared" si="234"/>
        <v>1.3995364035417461</v>
      </c>
      <c r="V76" s="35">
        <f t="shared" si="235"/>
        <v>0</v>
      </c>
      <c r="W76" s="35">
        <f t="shared" si="236"/>
        <v>0</v>
      </c>
      <c r="X76" s="35">
        <f t="shared" si="237"/>
        <v>0</v>
      </c>
      <c r="Y76" s="35">
        <f t="shared" si="238"/>
        <v>0.20096168557311647</v>
      </c>
      <c r="Z76" s="21"/>
      <c r="AA76" s="6"/>
      <c r="AB76" s="18">
        <f t="shared" si="286"/>
        <v>40179</v>
      </c>
      <c r="AC76" s="33">
        <f t="shared" si="287"/>
        <v>1</v>
      </c>
      <c r="AD76" s="33">
        <f t="shared" si="287"/>
        <v>1</v>
      </c>
      <c r="AE76" s="33">
        <f t="shared" si="287"/>
        <v>1</v>
      </c>
      <c r="AF76" s="33">
        <f t="shared" si="287"/>
        <v>0</v>
      </c>
      <c r="AG76" s="33">
        <f t="shared" si="287"/>
        <v>0</v>
      </c>
      <c r="AH76" s="33">
        <f t="shared" si="287"/>
        <v>0</v>
      </c>
      <c r="AI76" s="33">
        <f t="shared" si="287"/>
        <v>1</v>
      </c>
      <c r="AJ76" s="19"/>
      <c r="AK76" s="34">
        <f t="shared" si="240"/>
        <v>0</v>
      </c>
      <c r="AL76" s="34">
        <f t="shared" si="241"/>
        <v>0</v>
      </c>
      <c r="AM76" s="34">
        <f t="shared" si="242"/>
        <v>0</v>
      </c>
      <c r="AN76" s="34">
        <f t="shared" si="243"/>
        <v>1</v>
      </c>
      <c r="AO76" s="34">
        <f t="shared" si="244"/>
        <v>1</v>
      </c>
      <c r="AP76" s="34">
        <f t="shared" si="245"/>
        <v>1</v>
      </c>
      <c r="AQ76" s="34">
        <f t="shared" si="246"/>
        <v>1</v>
      </c>
      <c r="AR76" s="21"/>
      <c r="AS76" s="35">
        <f t="shared" si="247"/>
        <v>8.8612954554290404</v>
      </c>
      <c r="AT76" s="35">
        <f t="shared" si="248"/>
        <v>3.6849619250384316</v>
      </c>
      <c r="AU76" s="35">
        <f t="shared" si="249"/>
        <v>2.2248772862998298</v>
      </c>
      <c r="AV76" s="35">
        <f t="shared" si="250"/>
        <v>0</v>
      </c>
      <c r="AW76" s="35">
        <f t="shared" si="251"/>
        <v>0</v>
      </c>
      <c r="AX76" s="35">
        <f t="shared" si="252"/>
        <v>0</v>
      </c>
      <c r="AY76" s="35">
        <f t="shared" si="253"/>
        <v>0.59979409605638012</v>
      </c>
      <c r="AZ76" s="21"/>
      <c r="BA76" s="6"/>
      <c r="BB76" s="18">
        <f t="shared" si="288"/>
        <v>36161</v>
      </c>
      <c r="BC76" s="33">
        <f t="shared" si="289"/>
        <v>1</v>
      </c>
      <c r="BD76" s="33">
        <f t="shared" si="289"/>
        <v>1</v>
      </c>
      <c r="BE76" s="33">
        <f t="shared" si="289"/>
        <v>1</v>
      </c>
      <c r="BF76" s="33">
        <f t="shared" si="289"/>
        <v>0</v>
      </c>
      <c r="BG76" s="33">
        <f t="shared" si="289"/>
        <v>0</v>
      </c>
      <c r="BH76" s="33">
        <f t="shared" si="289"/>
        <v>0</v>
      </c>
      <c r="BI76" s="33">
        <f t="shared" si="289"/>
        <v>1</v>
      </c>
      <c r="BJ76" s="19"/>
      <c r="BK76" s="34">
        <f t="shared" si="255"/>
        <v>0</v>
      </c>
      <c r="BL76" s="34">
        <f t="shared" si="256"/>
        <v>1</v>
      </c>
      <c r="BM76" s="34">
        <f t="shared" si="257"/>
        <v>1</v>
      </c>
      <c r="BN76" s="34">
        <f t="shared" si="258"/>
        <v>1</v>
      </c>
      <c r="BO76" s="34">
        <f t="shared" si="259"/>
        <v>1</v>
      </c>
      <c r="BP76" s="34">
        <f t="shared" si="260"/>
        <v>1</v>
      </c>
      <c r="BQ76" s="34">
        <f t="shared" si="261"/>
        <v>1</v>
      </c>
      <c r="BR76" s="21"/>
      <c r="BS76" s="35">
        <f t="shared" si="262"/>
        <v>5.3702348631904941</v>
      </c>
      <c r="BT76" s="35">
        <f t="shared" si="263"/>
        <v>1.4058105033941164</v>
      </c>
      <c r="BU76" s="35">
        <f t="shared" si="264"/>
        <v>0.48841962403957701</v>
      </c>
      <c r="BV76" s="35">
        <f t="shared" si="265"/>
        <v>0</v>
      </c>
      <c r="BW76" s="35">
        <f t="shared" si="266"/>
        <v>0</v>
      </c>
      <c r="BX76" s="35">
        <f t="shared" si="267"/>
        <v>0</v>
      </c>
      <c r="BY76" s="35">
        <f t="shared" si="268"/>
        <v>0.11777236245418204</v>
      </c>
      <c r="BZ76" s="21"/>
      <c r="CA76" s="6"/>
      <c r="CB76" s="18">
        <f t="shared" si="290"/>
        <v>33970</v>
      </c>
      <c r="CC76" s="33">
        <f t="shared" si="291"/>
        <v>1</v>
      </c>
      <c r="CD76" s="33">
        <f t="shared" si="291"/>
        <v>1</v>
      </c>
      <c r="CE76" s="33">
        <f t="shared" si="291"/>
        <v>1</v>
      </c>
      <c r="CF76" s="33">
        <f t="shared" si="291"/>
        <v>0</v>
      </c>
      <c r="CG76" s="33">
        <f t="shared" si="291"/>
        <v>0</v>
      </c>
      <c r="CH76" s="33">
        <f t="shared" si="291"/>
        <v>0</v>
      </c>
      <c r="CI76" s="33">
        <f t="shared" si="291"/>
        <v>1</v>
      </c>
      <c r="CJ76" s="19"/>
      <c r="CK76" s="34">
        <f t="shared" si="270"/>
        <v>1</v>
      </c>
      <c r="CL76" s="34">
        <f t="shared" si="271"/>
        <v>0</v>
      </c>
      <c r="CM76" s="34">
        <f t="shared" si="272"/>
        <v>0</v>
      </c>
      <c r="CN76" s="34">
        <f t="shared" si="273"/>
        <v>1</v>
      </c>
      <c r="CO76" s="34">
        <f t="shared" si="274"/>
        <v>1</v>
      </c>
      <c r="CP76" s="34">
        <f t="shared" si="275"/>
        <v>1</v>
      </c>
      <c r="CQ76" s="34">
        <f t="shared" si="276"/>
        <v>1</v>
      </c>
      <c r="CR76" s="21"/>
      <c r="CS76" s="35">
        <f t="shared" si="277"/>
        <v>0.96385392837928763</v>
      </c>
      <c r="CT76" s="35">
        <f t="shared" si="278"/>
        <v>2.8303863233473425</v>
      </c>
      <c r="CU76" s="35">
        <f t="shared" si="279"/>
        <v>1.6962803171668426</v>
      </c>
      <c r="CV76" s="35">
        <f t="shared" si="280"/>
        <v>0</v>
      </c>
      <c r="CW76" s="35">
        <f t="shared" si="281"/>
        <v>0</v>
      </c>
      <c r="CX76" s="35">
        <f t="shared" si="282"/>
        <v>0</v>
      </c>
      <c r="CY76" s="35">
        <f t="shared" si="283"/>
        <v>0.82878284885376208</v>
      </c>
    </row>
    <row r="77" spans="2:103" x14ac:dyDescent="0.25">
      <c r="B77" s="15">
        <f t="shared" si="284"/>
        <v>42377</v>
      </c>
      <c r="C77" s="30">
        <f t="shared" si="285"/>
        <v>0.67340899398168341</v>
      </c>
      <c r="D77" s="30">
        <f t="shared" si="285"/>
        <v>0.52840919573024558</v>
      </c>
      <c r="E77" s="30">
        <f t="shared" si="285"/>
        <v>0.59793785252143239</v>
      </c>
      <c r="F77" s="30">
        <f t="shared" si="285"/>
        <v>0</v>
      </c>
      <c r="G77" s="30">
        <f t="shared" si="285"/>
        <v>0</v>
      </c>
      <c r="H77" s="30">
        <f t="shared" si="285"/>
        <v>0</v>
      </c>
      <c r="I77" s="30">
        <f t="shared" si="285"/>
        <v>1.0035683738081826</v>
      </c>
      <c r="J77" s="9"/>
      <c r="K77" s="31">
        <f t="shared" si="225"/>
        <v>1</v>
      </c>
      <c r="L77" s="31">
        <f t="shared" si="226"/>
        <v>1</v>
      </c>
      <c r="M77" s="31">
        <f t="shared" si="227"/>
        <v>1</v>
      </c>
      <c r="N77" s="31">
        <f t="shared" si="228"/>
        <v>1</v>
      </c>
      <c r="O77" s="31">
        <f t="shared" si="229"/>
        <v>1</v>
      </c>
      <c r="P77" s="31">
        <f t="shared" si="230"/>
        <v>1</v>
      </c>
      <c r="Q77" s="31">
        <f t="shared" si="231"/>
        <v>1</v>
      </c>
      <c r="S77" s="32">
        <f t="shared" si="232"/>
        <v>1.2464399657812306</v>
      </c>
      <c r="T77" s="32">
        <f t="shared" si="233"/>
        <v>0.21031780352488383</v>
      </c>
      <c r="U77" s="32">
        <f t="shared" si="234"/>
        <v>0.2341000833024276</v>
      </c>
      <c r="V77" s="32">
        <f t="shared" si="235"/>
        <v>0</v>
      </c>
      <c r="W77" s="32">
        <f t="shared" si="236"/>
        <v>0</v>
      </c>
      <c r="X77" s="32">
        <f t="shared" si="237"/>
        <v>0</v>
      </c>
      <c r="Y77" s="32">
        <f t="shared" si="238"/>
        <v>0.21025190720202266</v>
      </c>
      <c r="AA77" s="6"/>
      <c r="AB77" s="15">
        <f t="shared" si="286"/>
        <v>40186</v>
      </c>
      <c r="AC77" s="30">
        <f t="shared" si="287"/>
        <v>0.52201433257217345</v>
      </c>
      <c r="AD77" s="30">
        <f t="shared" si="287"/>
        <v>0.53174520025999539</v>
      </c>
      <c r="AE77" s="30">
        <f t="shared" si="287"/>
        <v>0.53311353222722258</v>
      </c>
      <c r="AF77" s="30">
        <f t="shared" si="287"/>
        <v>0</v>
      </c>
      <c r="AG77" s="30">
        <f t="shared" si="287"/>
        <v>0</v>
      </c>
      <c r="AH77" s="30">
        <f t="shared" si="287"/>
        <v>0</v>
      </c>
      <c r="AI77" s="30">
        <f t="shared" si="287"/>
        <v>0.95500534754760413</v>
      </c>
      <c r="AJ77" s="9"/>
      <c r="AK77" s="31">
        <f t="shared" si="240"/>
        <v>0</v>
      </c>
      <c r="AL77" s="31">
        <f t="shared" si="241"/>
        <v>1</v>
      </c>
      <c r="AM77" s="31">
        <f t="shared" si="242"/>
        <v>1</v>
      </c>
      <c r="AN77" s="31">
        <f t="shared" si="243"/>
        <v>1</v>
      </c>
      <c r="AO77" s="31">
        <f t="shared" si="244"/>
        <v>1</v>
      </c>
      <c r="AP77" s="31">
        <f t="shared" si="245"/>
        <v>1</v>
      </c>
      <c r="AQ77" s="31">
        <f t="shared" si="246"/>
        <v>1</v>
      </c>
      <c r="AS77" s="32">
        <f t="shared" si="247"/>
        <v>1.7874374249907594</v>
      </c>
      <c r="AT77" s="32">
        <f t="shared" si="248"/>
        <v>0.7797731428541651</v>
      </c>
      <c r="AU77" s="32">
        <f t="shared" si="249"/>
        <v>7.5591745173116218E-2</v>
      </c>
      <c r="AV77" s="32">
        <f t="shared" si="250"/>
        <v>0</v>
      </c>
      <c r="AW77" s="32">
        <f t="shared" si="251"/>
        <v>0</v>
      </c>
      <c r="AX77" s="32">
        <f t="shared" si="252"/>
        <v>0</v>
      </c>
      <c r="AY77" s="32">
        <f t="shared" si="253"/>
        <v>0.46025856984444358</v>
      </c>
      <c r="BA77" s="6"/>
      <c r="BB77" s="15">
        <f t="shared" si="288"/>
        <v>36168</v>
      </c>
      <c r="BC77" s="30">
        <f t="shared" si="289"/>
        <v>0.74770117674340009</v>
      </c>
      <c r="BD77" s="30">
        <f t="shared" si="289"/>
        <v>0.61283494044181597</v>
      </c>
      <c r="BE77" s="30">
        <f t="shared" si="289"/>
        <v>0.87465616087462561</v>
      </c>
      <c r="BF77" s="30">
        <f t="shared" si="289"/>
        <v>0</v>
      </c>
      <c r="BG77" s="30">
        <f t="shared" si="289"/>
        <v>0</v>
      </c>
      <c r="BH77" s="30">
        <f t="shared" si="289"/>
        <v>0</v>
      </c>
      <c r="BI77" s="30">
        <f t="shared" si="289"/>
        <v>1.0911003449919774</v>
      </c>
      <c r="BJ77" s="9"/>
      <c r="BK77" s="31">
        <f t="shared" si="255"/>
        <v>1</v>
      </c>
      <c r="BL77" s="31">
        <f t="shared" si="256"/>
        <v>1</v>
      </c>
      <c r="BM77" s="31">
        <f t="shared" si="257"/>
        <v>1</v>
      </c>
      <c r="BN77" s="31">
        <f t="shared" si="258"/>
        <v>1</v>
      </c>
      <c r="BO77" s="31">
        <f t="shared" si="259"/>
        <v>1</v>
      </c>
      <c r="BP77" s="31">
        <f t="shared" si="260"/>
        <v>1</v>
      </c>
      <c r="BQ77" s="31">
        <f t="shared" si="261"/>
        <v>1</v>
      </c>
      <c r="BS77" s="32">
        <f t="shared" si="262"/>
        <v>0.57876890760724642</v>
      </c>
      <c r="BT77" s="32">
        <f t="shared" si="263"/>
        <v>1.271243276130112</v>
      </c>
      <c r="BU77" s="32">
        <f t="shared" si="264"/>
        <v>0.11364159640544629</v>
      </c>
      <c r="BV77" s="32">
        <f t="shared" si="265"/>
        <v>0</v>
      </c>
      <c r="BW77" s="32">
        <f t="shared" si="266"/>
        <v>0</v>
      </c>
      <c r="BX77" s="32">
        <f t="shared" si="267"/>
        <v>0</v>
      </c>
      <c r="BY77" s="32">
        <f t="shared" si="268"/>
        <v>9.1770021954623596E-2</v>
      </c>
      <c r="CA77" s="6"/>
      <c r="CB77" s="15">
        <f t="shared" si="290"/>
        <v>33977</v>
      </c>
      <c r="CC77" s="30">
        <f t="shared" si="291"/>
        <v>0.94410064487262857</v>
      </c>
      <c r="CD77" s="30">
        <f t="shared" si="291"/>
        <v>0.62051142728886111</v>
      </c>
      <c r="CE77" s="30">
        <f t="shared" si="291"/>
        <v>0.54758753900662804</v>
      </c>
      <c r="CF77" s="30">
        <f t="shared" si="291"/>
        <v>0</v>
      </c>
      <c r="CG77" s="30">
        <f t="shared" si="291"/>
        <v>0</v>
      </c>
      <c r="CH77" s="30">
        <f t="shared" si="291"/>
        <v>0</v>
      </c>
      <c r="CI77" s="30">
        <f t="shared" si="291"/>
        <v>0.92201882528522328</v>
      </c>
      <c r="CJ77" s="9"/>
      <c r="CK77" s="31">
        <f t="shared" si="270"/>
        <v>1</v>
      </c>
      <c r="CL77" s="31">
        <f t="shared" si="271"/>
        <v>0</v>
      </c>
      <c r="CM77" s="31">
        <f t="shared" si="272"/>
        <v>1</v>
      </c>
      <c r="CN77" s="31">
        <f t="shared" si="273"/>
        <v>1</v>
      </c>
      <c r="CO77" s="31">
        <f t="shared" si="274"/>
        <v>1</v>
      </c>
      <c r="CP77" s="31">
        <f t="shared" si="275"/>
        <v>1</v>
      </c>
      <c r="CQ77" s="31">
        <f t="shared" si="276"/>
        <v>1</v>
      </c>
      <c r="CS77" s="32">
        <f t="shared" si="277"/>
        <v>0.3816011788217783</v>
      </c>
      <c r="CT77" s="32">
        <f t="shared" si="278"/>
        <v>1.7468869542886978</v>
      </c>
      <c r="CU77" s="32">
        <f t="shared" si="279"/>
        <v>0.25030651482052974</v>
      </c>
      <c r="CV77" s="32">
        <f t="shared" si="280"/>
        <v>0</v>
      </c>
      <c r="CW77" s="32">
        <f t="shared" si="281"/>
        <v>0</v>
      </c>
      <c r="CX77" s="32">
        <f t="shared" si="282"/>
        <v>0</v>
      </c>
      <c r="CY77" s="32">
        <f t="shared" si="283"/>
        <v>0.12387115954939693</v>
      </c>
    </row>
    <row r="78" spans="2:103" x14ac:dyDescent="0.25">
      <c r="B78" s="15">
        <f t="shared" si="284"/>
        <v>42384</v>
      </c>
      <c r="C78" s="30">
        <f t="shared" si="285"/>
        <v>0.50794936217474007</v>
      </c>
      <c r="D78" s="30">
        <f t="shared" si="285"/>
        <v>0.46558931212128679</v>
      </c>
      <c r="E78" s="30">
        <f t="shared" si="285"/>
        <v>0.56748840932485722</v>
      </c>
      <c r="F78" s="30">
        <f t="shared" si="285"/>
        <v>0</v>
      </c>
      <c r="G78" s="30">
        <f t="shared" si="285"/>
        <v>0</v>
      </c>
      <c r="H78" s="30">
        <f t="shared" si="285"/>
        <v>0</v>
      </c>
      <c r="I78" s="30">
        <f t="shared" si="285"/>
        <v>0</v>
      </c>
      <c r="J78" s="9"/>
      <c r="K78" s="31">
        <f t="shared" si="225"/>
        <v>1</v>
      </c>
      <c r="L78" s="31">
        <f t="shared" si="226"/>
        <v>1</v>
      </c>
      <c r="M78" s="31">
        <f t="shared" si="227"/>
        <v>1</v>
      </c>
      <c r="N78" s="31">
        <f t="shared" si="228"/>
        <v>1</v>
      </c>
      <c r="O78" s="31">
        <f t="shared" si="229"/>
        <v>1</v>
      </c>
      <c r="P78" s="31">
        <f t="shared" si="230"/>
        <v>1</v>
      </c>
      <c r="Q78" s="31">
        <f t="shared" si="231"/>
        <v>0</v>
      </c>
      <c r="S78" s="32">
        <f t="shared" si="232"/>
        <v>1.0739806391205986</v>
      </c>
      <c r="T78" s="32">
        <f t="shared" si="233"/>
        <v>0.26088076551057299</v>
      </c>
      <c r="U78" s="32">
        <f t="shared" si="234"/>
        <v>0.35782056214373886</v>
      </c>
      <c r="V78" s="32">
        <f t="shared" si="235"/>
        <v>0</v>
      </c>
      <c r="W78" s="32">
        <f t="shared" si="236"/>
        <v>0</v>
      </c>
      <c r="X78" s="32">
        <f t="shared" si="237"/>
        <v>0</v>
      </c>
      <c r="Y78" s="32">
        <f t="shared" si="238"/>
        <v>2.402527222344196</v>
      </c>
      <c r="AA78" s="6"/>
      <c r="AB78" s="15">
        <f t="shared" si="286"/>
        <v>40193</v>
      </c>
      <c r="AC78" s="30">
        <f t="shared" si="287"/>
        <v>0.54337358781024292</v>
      </c>
      <c r="AD78" s="30">
        <f t="shared" si="287"/>
        <v>0.59942556200461306</v>
      </c>
      <c r="AE78" s="30">
        <f t="shared" si="287"/>
        <v>0.70597627522835282</v>
      </c>
      <c r="AF78" s="30">
        <f t="shared" si="287"/>
        <v>0</v>
      </c>
      <c r="AG78" s="30">
        <f t="shared" si="287"/>
        <v>0</v>
      </c>
      <c r="AH78" s="30">
        <f t="shared" si="287"/>
        <v>0</v>
      </c>
      <c r="AI78" s="30">
        <f t="shared" si="287"/>
        <v>0</v>
      </c>
      <c r="AJ78" s="9"/>
      <c r="AK78" s="31">
        <f t="shared" si="240"/>
        <v>1</v>
      </c>
      <c r="AL78" s="31">
        <f t="shared" si="241"/>
        <v>1</v>
      </c>
      <c r="AM78" s="31">
        <f t="shared" si="242"/>
        <v>1</v>
      </c>
      <c r="AN78" s="31">
        <f t="shared" si="243"/>
        <v>1</v>
      </c>
      <c r="AO78" s="31">
        <f t="shared" si="244"/>
        <v>1</v>
      </c>
      <c r="AP78" s="31">
        <f t="shared" si="245"/>
        <v>1</v>
      </c>
      <c r="AQ78" s="31">
        <f t="shared" si="246"/>
        <v>0</v>
      </c>
      <c r="AS78" s="32">
        <f t="shared" si="247"/>
        <v>1.311588421444533</v>
      </c>
      <c r="AT78" s="32">
        <f t="shared" si="248"/>
        <v>0.13445165409071483</v>
      </c>
      <c r="AU78" s="32">
        <f t="shared" si="249"/>
        <v>0.87135564020347678</v>
      </c>
      <c r="AV78" s="32">
        <f t="shared" si="250"/>
        <v>0</v>
      </c>
      <c r="AW78" s="32">
        <f t="shared" si="251"/>
        <v>0</v>
      </c>
      <c r="AX78" s="32">
        <f t="shared" si="252"/>
        <v>0</v>
      </c>
      <c r="AY78" s="32">
        <f t="shared" si="253"/>
        <v>2.5013638995424183</v>
      </c>
      <c r="BA78" s="6"/>
      <c r="BB78" s="15">
        <f t="shared" si="288"/>
        <v>36175</v>
      </c>
      <c r="BC78" s="30">
        <f t="shared" si="289"/>
        <v>0.73289095272433902</v>
      </c>
      <c r="BD78" s="30">
        <f t="shared" si="289"/>
        <v>0.64734213408237107</v>
      </c>
      <c r="BE78" s="30">
        <f t="shared" si="289"/>
        <v>0.94681821062742333</v>
      </c>
      <c r="BF78" s="30">
        <f t="shared" si="289"/>
        <v>0</v>
      </c>
      <c r="BG78" s="30">
        <f t="shared" si="289"/>
        <v>0</v>
      </c>
      <c r="BH78" s="30">
        <f t="shared" si="289"/>
        <v>0</v>
      </c>
      <c r="BI78" s="30">
        <f t="shared" si="289"/>
        <v>0</v>
      </c>
      <c r="BJ78" s="9"/>
      <c r="BK78" s="31">
        <f t="shared" si="255"/>
        <v>1</v>
      </c>
      <c r="BL78" s="31">
        <f t="shared" si="256"/>
        <v>1</v>
      </c>
      <c r="BM78" s="31">
        <f t="shared" si="257"/>
        <v>1</v>
      </c>
      <c r="BN78" s="31">
        <f t="shared" si="258"/>
        <v>1</v>
      </c>
      <c r="BO78" s="31">
        <f t="shared" si="259"/>
        <v>1</v>
      </c>
      <c r="BP78" s="31">
        <f t="shared" si="260"/>
        <v>1</v>
      </c>
      <c r="BQ78" s="31">
        <f t="shared" si="261"/>
        <v>0</v>
      </c>
      <c r="BS78" s="32">
        <f t="shared" si="262"/>
        <v>0.92798210408000792</v>
      </c>
      <c r="BT78" s="32">
        <f t="shared" si="263"/>
        <v>1.0326431987841866</v>
      </c>
      <c r="BU78" s="32">
        <f t="shared" si="264"/>
        <v>0.32940609560303508</v>
      </c>
      <c r="BV78" s="32">
        <f t="shared" si="265"/>
        <v>0</v>
      </c>
      <c r="BW78" s="32">
        <f t="shared" si="266"/>
        <v>0</v>
      </c>
      <c r="BX78" s="32">
        <f t="shared" si="267"/>
        <v>0</v>
      </c>
      <c r="BY78" s="32">
        <f t="shared" si="268"/>
        <v>2.4178995949828694</v>
      </c>
      <c r="CA78" s="6"/>
      <c r="CB78" s="15">
        <f t="shared" si="290"/>
        <v>33984</v>
      </c>
      <c r="CC78" s="30">
        <f t="shared" si="291"/>
        <v>0.95059376206498891</v>
      </c>
      <c r="CD78" s="30">
        <f t="shared" si="291"/>
        <v>0.74685186946143922</v>
      </c>
      <c r="CE78" s="30">
        <f t="shared" si="291"/>
        <v>0.54899433460154479</v>
      </c>
      <c r="CF78" s="30">
        <f t="shared" si="291"/>
        <v>0</v>
      </c>
      <c r="CG78" s="30">
        <f t="shared" si="291"/>
        <v>0</v>
      </c>
      <c r="CH78" s="30">
        <f t="shared" si="291"/>
        <v>0</v>
      </c>
      <c r="CI78" s="30">
        <f t="shared" si="291"/>
        <v>0.98511784686298287</v>
      </c>
      <c r="CJ78" s="9"/>
      <c r="CK78" s="31">
        <f t="shared" si="270"/>
        <v>1</v>
      </c>
      <c r="CL78" s="31">
        <f t="shared" si="271"/>
        <v>1</v>
      </c>
      <c r="CM78" s="31">
        <f t="shared" si="272"/>
        <v>1</v>
      </c>
      <c r="CN78" s="31">
        <f t="shared" si="273"/>
        <v>1</v>
      </c>
      <c r="CO78" s="31">
        <f t="shared" si="274"/>
        <v>1</v>
      </c>
      <c r="CP78" s="31">
        <f t="shared" si="275"/>
        <v>1</v>
      </c>
      <c r="CQ78" s="31">
        <f t="shared" si="276"/>
        <v>1</v>
      </c>
      <c r="CS78" s="32">
        <f t="shared" si="277"/>
        <v>0.44923407601417786</v>
      </c>
      <c r="CT78" s="32">
        <f t="shared" si="278"/>
        <v>0.22300778788899514</v>
      </c>
      <c r="CU78" s="32">
        <f t="shared" si="279"/>
        <v>0.24425352111131601</v>
      </c>
      <c r="CV78" s="32">
        <f t="shared" si="280"/>
        <v>0</v>
      </c>
      <c r="CW78" s="32">
        <f t="shared" si="281"/>
        <v>0</v>
      </c>
      <c r="CX78" s="32">
        <f t="shared" si="282"/>
        <v>0</v>
      </c>
      <c r="CY78" s="32">
        <f t="shared" si="283"/>
        <v>0.69425546135708294</v>
      </c>
    </row>
    <row r="79" spans="2:103" x14ac:dyDescent="0.25">
      <c r="B79" s="15">
        <f t="shared" si="284"/>
        <v>42391</v>
      </c>
      <c r="C79" s="30">
        <f t="shared" si="285"/>
        <v>0.48664795635072788</v>
      </c>
      <c r="D79" s="30">
        <f t="shared" si="285"/>
        <v>0.37418693855479845</v>
      </c>
      <c r="E79" s="30">
        <f t="shared" si="285"/>
        <v>0.57715153502058536</v>
      </c>
      <c r="F79" s="30">
        <f t="shared" si="285"/>
        <v>0</v>
      </c>
      <c r="G79" s="30">
        <f t="shared" si="285"/>
        <v>0</v>
      </c>
      <c r="H79" s="30">
        <f t="shared" si="285"/>
        <v>0</v>
      </c>
      <c r="I79" s="30">
        <f t="shared" si="285"/>
        <v>1.0393973669301697</v>
      </c>
      <c r="J79" s="9"/>
      <c r="K79" s="31">
        <f t="shared" si="225"/>
        <v>1</v>
      </c>
      <c r="L79" s="31">
        <f t="shared" si="226"/>
        <v>1</v>
      </c>
      <c r="M79" s="31">
        <f t="shared" si="227"/>
        <v>1</v>
      </c>
      <c r="N79" s="31">
        <f t="shared" si="228"/>
        <v>1</v>
      </c>
      <c r="O79" s="31">
        <f t="shared" si="229"/>
        <v>1</v>
      </c>
      <c r="P79" s="31">
        <f t="shared" si="230"/>
        <v>1</v>
      </c>
      <c r="Q79" s="31">
        <f t="shared" si="231"/>
        <v>1</v>
      </c>
      <c r="S79" s="32">
        <f t="shared" si="232"/>
        <v>1.3727134505478962</v>
      </c>
      <c r="T79" s="32">
        <f t="shared" si="233"/>
        <v>0.94647050488461271</v>
      </c>
      <c r="U79" s="32">
        <f t="shared" si="234"/>
        <v>0.31855788891647496</v>
      </c>
      <c r="V79" s="32">
        <f t="shared" si="235"/>
        <v>0</v>
      </c>
      <c r="W79" s="32">
        <f t="shared" si="236"/>
        <v>0</v>
      </c>
      <c r="X79" s="32">
        <f t="shared" si="237"/>
        <v>0</v>
      </c>
      <c r="Y79" s="32">
        <f t="shared" si="238"/>
        <v>0.30353229337696169</v>
      </c>
      <c r="AA79" s="6"/>
      <c r="AB79" s="15">
        <f t="shared" si="286"/>
        <v>40200</v>
      </c>
      <c r="AC79" s="30">
        <f t="shared" si="287"/>
        <v>0.56929608312649127</v>
      </c>
      <c r="AD79" s="30">
        <f t="shared" si="287"/>
        <v>0.52707124438205533</v>
      </c>
      <c r="AE79" s="30">
        <f t="shared" si="287"/>
        <v>0.4055161296077715</v>
      </c>
      <c r="AF79" s="30">
        <f t="shared" si="287"/>
        <v>0</v>
      </c>
      <c r="AG79" s="30">
        <f t="shared" si="287"/>
        <v>0</v>
      </c>
      <c r="AH79" s="30">
        <f t="shared" si="287"/>
        <v>0</v>
      </c>
      <c r="AI79" s="30">
        <f t="shared" si="287"/>
        <v>0.87020101035313824</v>
      </c>
      <c r="AJ79" s="9"/>
      <c r="AK79" s="31">
        <f t="shared" si="240"/>
        <v>1</v>
      </c>
      <c r="AL79" s="31">
        <f t="shared" si="241"/>
        <v>1</v>
      </c>
      <c r="AM79" s="31">
        <f t="shared" si="242"/>
        <v>1</v>
      </c>
      <c r="AN79" s="31">
        <f t="shared" si="243"/>
        <v>1</v>
      </c>
      <c r="AO79" s="31">
        <f t="shared" si="244"/>
        <v>1</v>
      </c>
      <c r="AP79" s="31">
        <f t="shared" si="245"/>
        <v>1</v>
      </c>
      <c r="AQ79" s="31">
        <f t="shared" si="246"/>
        <v>1</v>
      </c>
      <c r="AS79" s="32">
        <f t="shared" si="247"/>
        <v>0.73407794983955965</v>
      </c>
      <c r="AT79" s="32">
        <f t="shared" si="248"/>
        <v>0.8243385690400975</v>
      </c>
      <c r="AU79" s="32">
        <f t="shared" si="249"/>
        <v>0.51179570652055284</v>
      </c>
      <c r="AV79" s="32">
        <f t="shared" si="250"/>
        <v>0</v>
      </c>
      <c r="AW79" s="32">
        <f t="shared" si="251"/>
        <v>0</v>
      </c>
      <c r="AX79" s="32">
        <f t="shared" si="252"/>
        <v>0</v>
      </c>
      <c r="AY79" s="32">
        <f t="shared" si="253"/>
        <v>0.19726692149236905</v>
      </c>
      <c r="BA79" s="6"/>
      <c r="BB79" s="15">
        <f t="shared" si="288"/>
        <v>36182</v>
      </c>
      <c r="BC79" s="30">
        <f t="shared" si="289"/>
        <v>0.74643772956875787</v>
      </c>
      <c r="BD79" s="30">
        <f t="shared" si="289"/>
        <v>0.66781920287753926</v>
      </c>
      <c r="BE79" s="30">
        <f t="shared" si="289"/>
        <v>0.86631622643742245</v>
      </c>
      <c r="BF79" s="30">
        <f t="shared" si="289"/>
        <v>0</v>
      </c>
      <c r="BG79" s="30">
        <f t="shared" si="289"/>
        <v>0</v>
      </c>
      <c r="BH79" s="30">
        <f t="shared" si="289"/>
        <v>0</v>
      </c>
      <c r="BI79" s="30">
        <f t="shared" si="289"/>
        <v>1.2261188024403058</v>
      </c>
      <c r="BJ79" s="9"/>
      <c r="BK79" s="31">
        <f t="shared" si="255"/>
        <v>1</v>
      </c>
      <c r="BL79" s="31">
        <f t="shared" si="256"/>
        <v>1</v>
      </c>
      <c r="BM79" s="31">
        <f t="shared" si="257"/>
        <v>1</v>
      </c>
      <c r="BN79" s="31">
        <f t="shared" si="258"/>
        <v>1</v>
      </c>
      <c r="BO79" s="31">
        <f t="shared" si="259"/>
        <v>1</v>
      </c>
      <c r="BP79" s="31">
        <f t="shared" si="260"/>
        <v>1</v>
      </c>
      <c r="BQ79" s="31">
        <f t="shared" si="261"/>
        <v>1</v>
      </c>
      <c r="BS79" s="32">
        <f t="shared" si="262"/>
        <v>0.6085599780099249</v>
      </c>
      <c r="BT79" s="32">
        <f t="shared" si="263"/>
        <v>0.89105445502141323</v>
      </c>
      <c r="BU79" s="32">
        <f t="shared" si="264"/>
        <v>8.8705195854904856E-2</v>
      </c>
      <c r="BV79" s="32">
        <f t="shared" si="265"/>
        <v>0</v>
      </c>
      <c r="BW79" s="32">
        <f t="shared" si="266"/>
        <v>0</v>
      </c>
      <c r="BX79" s="32">
        <f t="shared" si="267"/>
        <v>0</v>
      </c>
      <c r="BY79" s="32">
        <f t="shared" si="268"/>
        <v>0.40232965282553956</v>
      </c>
      <c r="CA79" s="6"/>
      <c r="CB79" s="15">
        <f t="shared" si="290"/>
        <v>33991</v>
      </c>
      <c r="CC79" s="30">
        <f t="shared" si="291"/>
        <v>0.78654913840835416</v>
      </c>
      <c r="CD79" s="30">
        <f t="shared" si="291"/>
        <v>0.68152064203501472</v>
      </c>
      <c r="CE79" s="30">
        <f t="shared" si="291"/>
        <v>0.64701430692081541</v>
      </c>
      <c r="CF79" s="30">
        <f t="shared" si="291"/>
        <v>0</v>
      </c>
      <c r="CG79" s="30">
        <f t="shared" si="291"/>
        <v>0</v>
      </c>
      <c r="CH79" s="30">
        <f t="shared" si="291"/>
        <v>0</v>
      </c>
      <c r="CI79" s="30">
        <f t="shared" si="291"/>
        <v>0.6967939094969714</v>
      </c>
      <c r="CJ79" s="9"/>
      <c r="CK79" s="31">
        <f t="shared" si="270"/>
        <v>1</v>
      </c>
      <c r="CL79" s="31">
        <f t="shared" si="271"/>
        <v>1</v>
      </c>
      <c r="CM79" s="31">
        <f t="shared" si="272"/>
        <v>1</v>
      </c>
      <c r="CN79" s="31">
        <f t="shared" si="273"/>
        <v>1</v>
      </c>
      <c r="CO79" s="31">
        <f t="shared" si="274"/>
        <v>1</v>
      </c>
      <c r="CP79" s="31">
        <f t="shared" si="275"/>
        <v>1</v>
      </c>
      <c r="CQ79" s="31">
        <f t="shared" si="276"/>
        <v>0</v>
      </c>
      <c r="CS79" s="32">
        <f t="shared" si="277"/>
        <v>1.2594695925086947</v>
      </c>
      <c r="CT79" s="32">
        <f t="shared" si="278"/>
        <v>1.0110127582567316</v>
      </c>
      <c r="CU79" s="32">
        <f t="shared" si="279"/>
        <v>0.17749522331872367</v>
      </c>
      <c r="CV79" s="32">
        <f t="shared" si="280"/>
        <v>0</v>
      </c>
      <c r="CW79" s="32">
        <f t="shared" si="281"/>
        <v>0</v>
      </c>
      <c r="CX79" s="32">
        <f t="shared" si="282"/>
        <v>0</v>
      </c>
      <c r="CY79" s="32">
        <f t="shared" si="283"/>
        <v>1.9120519519249131</v>
      </c>
    </row>
    <row r="80" spans="2:103" x14ac:dyDescent="0.25">
      <c r="B80" s="15">
        <f t="shared" si="284"/>
        <v>42398</v>
      </c>
      <c r="C80" s="30">
        <f t="shared" si="285"/>
        <v>0.55483199673062222</v>
      </c>
      <c r="D80" s="30">
        <f t="shared" si="285"/>
        <v>0.48682258566284198</v>
      </c>
      <c r="E80" s="30">
        <f t="shared" si="285"/>
        <v>0.62956076780662129</v>
      </c>
      <c r="F80" s="30">
        <f t="shared" si="285"/>
        <v>0</v>
      </c>
      <c r="G80" s="30">
        <f t="shared" si="285"/>
        <v>0</v>
      </c>
      <c r="H80" s="30">
        <f t="shared" si="285"/>
        <v>0</v>
      </c>
      <c r="I80" s="30">
        <f t="shared" si="285"/>
        <v>1.0465912240664785</v>
      </c>
      <c r="J80" s="9"/>
      <c r="K80" s="31">
        <f t="shared" si="225"/>
        <v>1</v>
      </c>
      <c r="L80" s="31">
        <f t="shared" si="226"/>
        <v>1</v>
      </c>
      <c r="M80" s="31">
        <f t="shared" si="227"/>
        <v>1</v>
      </c>
      <c r="N80" s="31">
        <f t="shared" si="228"/>
        <v>1</v>
      </c>
      <c r="O80" s="31">
        <f t="shared" si="229"/>
        <v>1</v>
      </c>
      <c r="P80" s="31">
        <f t="shared" si="230"/>
        <v>1</v>
      </c>
      <c r="Q80" s="31">
        <f t="shared" si="231"/>
        <v>1</v>
      </c>
      <c r="S80" s="32">
        <f t="shared" si="232"/>
        <v>0.41649439883642125</v>
      </c>
      <c r="T80" s="32">
        <f t="shared" si="233"/>
        <v>0.10161450244331068</v>
      </c>
      <c r="U80" s="32">
        <f t="shared" si="234"/>
        <v>0.10561161813792032</v>
      </c>
      <c r="V80" s="32">
        <f t="shared" si="235"/>
        <v>0</v>
      </c>
      <c r="W80" s="32">
        <f t="shared" si="236"/>
        <v>0</v>
      </c>
      <c r="X80" s="32">
        <f t="shared" si="237"/>
        <v>0</v>
      </c>
      <c r="Y80" s="32">
        <f t="shared" si="238"/>
        <v>0.3222614206364835</v>
      </c>
      <c r="AA80" s="6"/>
      <c r="AB80" s="15">
        <f t="shared" si="286"/>
        <v>40207</v>
      </c>
      <c r="AC80" s="30">
        <f t="shared" si="287"/>
        <v>0.54110417520105947</v>
      </c>
      <c r="AD80" s="30">
        <f t="shared" si="287"/>
        <v>0.44788126158110897</v>
      </c>
      <c r="AE80" s="30">
        <f t="shared" si="287"/>
        <v>0.51709427913382311</v>
      </c>
      <c r="AF80" s="30">
        <f t="shared" si="287"/>
        <v>0</v>
      </c>
      <c r="AG80" s="30">
        <f t="shared" si="287"/>
        <v>0</v>
      </c>
      <c r="AH80" s="30">
        <f t="shared" si="287"/>
        <v>0</v>
      </c>
      <c r="AI80" s="30">
        <f t="shared" si="287"/>
        <v>0.91464870684040345</v>
      </c>
      <c r="AJ80" s="9"/>
      <c r="AK80" s="31">
        <f t="shared" si="240"/>
        <v>1</v>
      </c>
      <c r="AL80" s="31">
        <f t="shared" si="241"/>
        <v>0</v>
      </c>
      <c r="AM80" s="31">
        <f t="shared" si="242"/>
        <v>1</v>
      </c>
      <c r="AN80" s="31">
        <f t="shared" si="243"/>
        <v>1</v>
      </c>
      <c r="AO80" s="31">
        <f t="shared" si="244"/>
        <v>1</v>
      </c>
      <c r="AP80" s="31">
        <f t="shared" si="245"/>
        <v>1</v>
      </c>
      <c r="AQ80" s="31">
        <f t="shared" si="246"/>
        <v>1</v>
      </c>
      <c r="AS80" s="32">
        <f t="shared" si="247"/>
        <v>1.3621471940552203</v>
      </c>
      <c r="AT80" s="32">
        <f t="shared" si="248"/>
        <v>1.5794024646659617</v>
      </c>
      <c r="AU80" s="32">
        <f t="shared" si="249"/>
        <v>1.8480163871084435E-3</v>
      </c>
      <c r="AV80" s="32">
        <f t="shared" si="250"/>
        <v>0</v>
      </c>
      <c r="AW80" s="32">
        <f t="shared" si="251"/>
        <v>0</v>
      </c>
      <c r="AX80" s="32">
        <f t="shared" si="252"/>
        <v>0</v>
      </c>
      <c r="AY80" s="32">
        <f t="shared" si="253"/>
        <v>0.33510625083980017</v>
      </c>
      <c r="BA80" s="6"/>
      <c r="BB80" s="15">
        <f t="shared" si="288"/>
        <v>36189</v>
      </c>
      <c r="BC80" s="30">
        <f t="shared" si="289"/>
        <v>0.65423600058004694</v>
      </c>
      <c r="BD80" s="30">
        <f t="shared" si="289"/>
        <v>0.67691054266752992</v>
      </c>
      <c r="BE80" s="30">
        <f t="shared" si="289"/>
        <v>0.88564730029847227</v>
      </c>
      <c r="BF80" s="30">
        <f t="shared" si="289"/>
        <v>0</v>
      </c>
      <c r="BG80" s="30">
        <f t="shared" si="289"/>
        <v>0</v>
      </c>
      <c r="BH80" s="30">
        <f t="shared" si="289"/>
        <v>0</v>
      </c>
      <c r="BI80" s="30">
        <f t="shared" si="289"/>
        <v>1.1170479969944751</v>
      </c>
      <c r="BJ80" s="9"/>
      <c r="BK80" s="31">
        <f t="shared" si="255"/>
        <v>0</v>
      </c>
      <c r="BL80" s="31">
        <f t="shared" si="256"/>
        <v>1</v>
      </c>
      <c r="BM80" s="31">
        <f t="shared" si="257"/>
        <v>1</v>
      </c>
      <c r="BN80" s="31">
        <f t="shared" si="258"/>
        <v>1</v>
      </c>
      <c r="BO80" s="31">
        <f t="shared" si="259"/>
        <v>1</v>
      </c>
      <c r="BP80" s="31">
        <f t="shared" si="260"/>
        <v>1</v>
      </c>
      <c r="BQ80" s="31">
        <f t="shared" si="261"/>
        <v>1</v>
      </c>
      <c r="BS80" s="32">
        <f t="shared" si="262"/>
        <v>2.7826027513686156</v>
      </c>
      <c r="BT80" s="32">
        <f t="shared" si="263"/>
        <v>0.82819236314383793</v>
      </c>
      <c r="BU80" s="32">
        <f t="shared" si="264"/>
        <v>0.1465050987799088</v>
      </c>
      <c r="BV80" s="32">
        <f t="shared" si="265"/>
        <v>0</v>
      </c>
      <c r="BW80" s="32">
        <f t="shared" si="266"/>
        <v>0</v>
      </c>
      <c r="BX80" s="32">
        <f t="shared" si="267"/>
        <v>0</v>
      </c>
      <c r="BY80" s="32">
        <f t="shared" si="268"/>
        <v>0.15145292294574611</v>
      </c>
      <c r="CA80" s="6"/>
      <c r="CB80" s="15">
        <f t="shared" si="290"/>
        <v>33998</v>
      </c>
      <c r="CC80" s="30">
        <f t="shared" si="291"/>
        <v>0.72583331295683917</v>
      </c>
      <c r="CD80" s="30">
        <f t="shared" si="291"/>
        <v>0.66052896893499924</v>
      </c>
      <c r="CE80" s="30">
        <f t="shared" si="291"/>
        <v>0.64917165926484599</v>
      </c>
      <c r="CF80" s="30">
        <f t="shared" si="291"/>
        <v>0</v>
      </c>
      <c r="CG80" s="30">
        <f t="shared" si="291"/>
        <v>0</v>
      </c>
      <c r="CH80" s="30">
        <f t="shared" si="291"/>
        <v>0</v>
      </c>
      <c r="CI80" s="30">
        <f t="shared" si="291"/>
        <v>0.8427103985136013</v>
      </c>
      <c r="CJ80" s="9"/>
      <c r="CK80" s="31">
        <f t="shared" si="270"/>
        <v>0</v>
      </c>
      <c r="CL80" s="31">
        <f t="shared" si="271"/>
        <v>1</v>
      </c>
      <c r="CM80" s="31">
        <f t="shared" si="272"/>
        <v>1</v>
      </c>
      <c r="CN80" s="31">
        <f t="shared" si="273"/>
        <v>1</v>
      </c>
      <c r="CO80" s="31">
        <f t="shared" si="274"/>
        <v>1</v>
      </c>
      <c r="CP80" s="31">
        <f t="shared" si="275"/>
        <v>1</v>
      </c>
      <c r="CQ80" s="31">
        <f t="shared" si="276"/>
        <v>1</v>
      </c>
      <c r="CS80" s="32">
        <f t="shared" si="277"/>
        <v>1.8918911335129867</v>
      </c>
      <c r="CT80" s="32">
        <f t="shared" si="278"/>
        <v>1.2642077982209794</v>
      </c>
      <c r="CU80" s="32">
        <f t="shared" si="279"/>
        <v>0.18677762384240984</v>
      </c>
      <c r="CV80" s="32">
        <f t="shared" si="280"/>
        <v>0</v>
      </c>
      <c r="CW80" s="32">
        <f t="shared" si="281"/>
        <v>0</v>
      </c>
      <c r="CX80" s="32">
        <f t="shared" si="282"/>
        <v>0</v>
      </c>
      <c r="CY80" s="32">
        <f t="shared" si="283"/>
        <v>0.59303823936816014</v>
      </c>
    </row>
    <row r="81" spans="1:103" x14ac:dyDescent="0.25">
      <c r="B81" s="2" t="s">
        <v>17</v>
      </c>
      <c r="C81" s="30">
        <f>SUMPRODUCT(C71:C80,J11:J20)/J21</f>
        <v>0.58453049610420627</v>
      </c>
      <c r="D81" s="30">
        <f>SUMPRODUCT(D71:D80,J11:J20)/J21</f>
        <v>0.50036976435979319</v>
      </c>
      <c r="E81" s="30">
        <f>SUMPRODUCT(E71:E80,J11:J20)/J21</f>
        <v>0.65555335203767429</v>
      </c>
      <c r="F81" s="30">
        <f>SUMPRODUCT(F71:F80,J11:J20)/J21</f>
        <v>0</v>
      </c>
      <c r="G81" s="30">
        <f>SUMPRODUCT(G71:G80,J11:J20)/J21</f>
        <v>0</v>
      </c>
      <c r="H81" s="30">
        <f>SUMPRODUCT(H71:H80,J11:J20)/J21</f>
        <v>0</v>
      </c>
      <c r="I81" s="30">
        <f>SUMPRODUCT(I71:I80,J11:J20)/J21</f>
        <v>0.9228106234822111</v>
      </c>
      <c r="J81" s="9" t="s">
        <v>18</v>
      </c>
      <c r="K81" s="31">
        <f>SUM(K71:K80)</f>
        <v>7</v>
      </c>
      <c r="L81" s="31">
        <f t="shared" ref="L81:Q81" si="292">SUM(L71:L80)</f>
        <v>7</v>
      </c>
      <c r="M81" s="31">
        <f t="shared" si="292"/>
        <v>7</v>
      </c>
      <c r="N81" s="31">
        <f t="shared" si="292"/>
        <v>7</v>
      </c>
      <c r="O81" s="31">
        <f t="shared" si="292"/>
        <v>7</v>
      </c>
      <c r="P81" s="31">
        <f t="shared" si="292"/>
        <v>7</v>
      </c>
      <c r="Q81" s="31">
        <f t="shared" si="292"/>
        <v>6</v>
      </c>
      <c r="AA81" s="6"/>
      <c r="AB81" s="2" t="s">
        <v>17</v>
      </c>
      <c r="AC81" s="30">
        <f t="shared" ref="AC81" si="293">SUMPRODUCT(AC71:AC80,AJ11:AJ20)/AJ21</f>
        <v>0.60224636394753484</v>
      </c>
      <c r="AD81" s="30">
        <f t="shared" ref="AD81" si="294">SUMPRODUCT(AD71:AD80,AJ11:AJ20)/AJ21</f>
        <v>0.61352665230529169</v>
      </c>
      <c r="AE81" s="30">
        <f t="shared" ref="AE81" si="295">SUMPRODUCT(AE71:AE80,AJ11:AJ20)/AJ21</f>
        <v>0.5166928369676459</v>
      </c>
      <c r="AF81" s="30">
        <f t="shared" ref="AF81" si="296">SUMPRODUCT(AF71:AF80,AJ11:AJ20)/AJ21</f>
        <v>0</v>
      </c>
      <c r="AG81" s="30">
        <f t="shared" ref="AG81" si="297">SUMPRODUCT(AG71:AG80,AJ11:AJ20)/AJ21</f>
        <v>0</v>
      </c>
      <c r="AH81" s="30">
        <f t="shared" ref="AH81" si="298">SUMPRODUCT(AH71:AH80,AJ11:AJ20)/AJ21</f>
        <v>0</v>
      </c>
      <c r="AI81" s="30">
        <f t="shared" ref="AI81" si="299">SUMPRODUCT(AI71:AI80,AJ11:AJ20)/AJ21</f>
        <v>0.80659028114413545</v>
      </c>
      <c r="AJ81" s="9" t="s">
        <v>18</v>
      </c>
      <c r="AK81" s="31">
        <f t="shared" ref="AK81:CQ81" si="300">SUM(AK71:AK80)</f>
        <v>5</v>
      </c>
      <c r="AL81" s="31">
        <f t="shared" si="300"/>
        <v>6</v>
      </c>
      <c r="AM81" s="31">
        <f t="shared" si="300"/>
        <v>7</v>
      </c>
      <c r="AN81" s="31">
        <f t="shared" si="300"/>
        <v>9</v>
      </c>
      <c r="AO81" s="31">
        <f t="shared" si="300"/>
        <v>9</v>
      </c>
      <c r="AP81" s="31">
        <f t="shared" si="300"/>
        <v>9</v>
      </c>
      <c r="AQ81" s="31">
        <f t="shared" si="300"/>
        <v>8</v>
      </c>
      <c r="BA81" s="6"/>
      <c r="BB81" s="2" t="s">
        <v>17</v>
      </c>
      <c r="BC81" s="30">
        <f t="shared" ref="BC81" si="301">SUMPRODUCT(BC71:BC80,BJ11:BJ20)/BJ21</f>
        <v>0.77224691918242949</v>
      </c>
      <c r="BD81" s="30">
        <f t="shared" ref="BD81" si="302">SUMPRODUCT(BD71:BD80,BJ11:BJ20)/BJ21</f>
        <v>0.79668667419492989</v>
      </c>
      <c r="BE81" s="30">
        <f t="shared" ref="BE81" si="303">SUMPRODUCT(BE71:BE80,BJ11:BJ20)/BJ21</f>
        <v>0.83664893278893682</v>
      </c>
      <c r="BF81" s="30">
        <f t="shared" ref="BF81" si="304">SUMPRODUCT(BF71:BF80,BJ11:BJ20)/BJ21</f>
        <v>0</v>
      </c>
      <c r="BG81" s="30">
        <f t="shared" ref="BG81" si="305">SUMPRODUCT(BG71:BG80,BJ11:BJ20)/BJ21</f>
        <v>0</v>
      </c>
      <c r="BH81" s="30">
        <f t="shared" ref="BH81" si="306">SUMPRODUCT(BH71:BH80,BJ11:BJ20)/BJ21</f>
        <v>0</v>
      </c>
      <c r="BI81" s="30">
        <f t="shared" ref="BI81" si="307">SUMPRODUCT(BI71:BI80,BJ11:BJ20)/BJ21</f>
        <v>1.0512025425327045</v>
      </c>
      <c r="BJ81" s="9" t="s">
        <v>18</v>
      </c>
      <c r="BK81" s="31">
        <f t="shared" ref="BK81" si="308">SUM(BK71:BK80)</f>
        <v>7</v>
      </c>
      <c r="BL81" s="31">
        <f t="shared" si="300"/>
        <v>8</v>
      </c>
      <c r="BM81" s="31">
        <f t="shared" si="300"/>
        <v>8</v>
      </c>
      <c r="BN81" s="31">
        <f t="shared" si="300"/>
        <v>9</v>
      </c>
      <c r="BO81" s="31">
        <f t="shared" si="300"/>
        <v>9</v>
      </c>
      <c r="BP81" s="31">
        <f t="shared" si="300"/>
        <v>9</v>
      </c>
      <c r="BQ81" s="31">
        <f t="shared" si="300"/>
        <v>8</v>
      </c>
      <c r="CA81" s="6"/>
      <c r="CB81" s="2" t="s">
        <v>17</v>
      </c>
      <c r="CC81" s="30">
        <f t="shared" ref="CC81" si="309">SUMPRODUCT(CC71:CC80,CJ11:CJ20)/CJ21</f>
        <v>0.9074649057916313</v>
      </c>
      <c r="CD81" s="30">
        <f t="shared" ref="CD81" si="310">SUMPRODUCT(CD71:CD80,CJ11:CJ20)/CJ21</f>
        <v>0.76534080424777784</v>
      </c>
      <c r="CE81" s="30">
        <f t="shared" ref="CE81" si="311">SUMPRODUCT(CE71:CE80,CJ11:CJ20)/CJ21</f>
        <v>0.60576207533440918</v>
      </c>
      <c r="CF81" s="30">
        <f t="shared" ref="CF81" si="312">SUMPRODUCT(CF71:CF80,CJ11:CJ20)/CJ21</f>
        <v>0</v>
      </c>
      <c r="CG81" s="30">
        <f t="shared" ref="CG81" si="313">SUMPRODUCT(CG71:CG80,CJ11:CJ20)/CJ21</f>
        <v>0</v>
      </c>
      <c r="CH81" s="30">
        <f t="shared" ref="CH81" si="314">SUMPRODUCT(CH71:CH80,CJ11:CJ20)/CJ21</f>
        <v>0</v>
      </c>
      <c r="CI81" s="30">
        <f t="shared" ref="CI81" si="315">SUMPRODUCT(CI71:CI80,CJ11:CJ20)/CJ21</f>
        <v>0.90831552218852474</v>
      </c>
      <c r="CJ81" s="9" t="s">
        <v>18</v>
      </c>
      <c r="CK81" s="31">
        <f t="shared" ref="CK81" si="316">SUM(CK71:CK80)</f>
        <v>8</v>
      </c>
      <c r="CL81" s="31">
        <f t="shared" si="300"/>
        <v>7</v>
      </c>
      <c r="CM81" s="31">
        <f t="shared" si="300"/>
        <v>7</v>
      </c>
      <c r="CN81" s="31">
        <f t="shared" si="300"/>
        <v>9</v>
      </c>
      <c r="CO81" s="31">
        <f t="shared" si="300"/>
        <v>9</v>
      </c>
      <c r="CP81" s="31">
        <f t="shared" si="300"/>
        <v>9</v>
      </c>
      <c r="CQ81" s="31">
        <f t="shared" si="300"/>
        <v>8</v>
      </c>
    </row>
    <row r="82" spans="1:103" x14ac:dyDescent="0.25">
      <c r="B82" s="39" t="s">
        <v>19</v>
      </c>
      <c r="C82" s="40">
        <f t="shared" ref="C82:I82" si="317">IF(K81=0,0,SUMPRODUCT(C71:C80,K71:K80)/K81)</f>
        <v>0.58453049610420627</v>
      </c>
      <c r="D82" s="40">
        <f t="shared" si="317"/>
        <v>0.50036976435979319</v>
      </c>
      <c r="E82" s="40">
        <f t="shared" si="317"/>
        <v>0.65555335203767429</v>
      </c>
      <c r="F82" s="40">
        <f t="shared" si="317"/>
        <v>0</v>
      </c>
      <c r="G82" s="40">
        <f t="shared" si="317"/>
        <v>0</v>
      </c>
      <c r="H82" s="40">
        <f t="shared" si="317"/>
        <v>0</v>
      </c>
      <c r="I82" s="40">
        <f t="shared" si="317"/>
        <v>1.0766123940625796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18">IF(AK81=0,0,SUMPRODUCT(AC71:AC80,AK71:AK80)/AK81)</f>
        <v>0.5735666664558311</v>
      </c>
      <c r="AD82" s="40">
        <f t="shared" si="318"/>
        <v>0.54703434926045358</v>
      </c>
      <c r="AE82" s="40">
        <f t="shared" si="318"/>
        <v>0.52146221895840206</v>
      </c>
      <c r="AF82" s="40">
        <f t="shared" si="318"/>
        <v>0</v>
      </c>
      <c r="AG82" s="40">
        <f t="shared" si="318"/>
        <v>0</v>
      </c>
      <c r="AH82" s="40">
        <f t="shared" si="318"/>
        <v>0</v>
      </c>
      <c r="AI82" s="40">
        <f t="shared" si="318"/>
        <v>0.90741406628715238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19">IF(BK81=0,0,SUMPRODUCT(BC71:BC80,BK71:BK80)/BK81)</f>
        <v>0.75656946743740261</v>
      </c>
      <c r="BD82" s="40">
        <f t="shared" si="319"/>
        <v>0.76672158508915944</v>
      </c>
      <c r="BE82" s="40">
        <f t="shared" si="319"/>
        <v>0.94123004938755395</v>
      </c>
      <c r="BF82" s="40">
        <f t="shared" si="319"/>
        <v>0</v>
      </c>
      <c r="BG82" s="40">
        <f t="shared" si="319"/>
        <v>0</v>
      </c>
      <c r="BH82" s="40">
        <f t="shared" si="319"/>
        <v>0</v>
      </c>
      <c r="BI82" s="40">
        <f t="shared" si="319"/>
        <v>1.1826028603492926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20">IF(CK81=0,0,SUMPRODUCT(CC71:CC80,CK71:CK80)/CK81)</f>
        <v>0.93016885489598033</v>
      </c>
      <c r="CD82" s="40">
        <f t="shared" si="320"/>
        <v>0.75250797299159156</v>
      </c>
      <c r="CE82" s="40">
        <f t="shared" si="320"/>
        <v>0.63597981114424029</v>
      </c>
      <c r="CF82" s="40">
        <f t="shared" si="320"/>
        <v>0</v>
      </c>
      <c r="CG82" s="40">
        <f t="shared" si="320"/>
        <v>0</v>
      </c>
      <c r="CH82" s="40">
        <f t="shared" si="320"/>
        <v>0</v>
      </c>
      <c r="CI82" s="40">
        <f t="shared" si="320"/>
        <v>0.93475572377496874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7.1305879398508229E-2</v>
      </c>
      <c r="D83" s="30">
        <f t="shared" ref="D83:I83" si="321">STDEV(D71:D74,D77:D80)</f>
        <v>0.13331934292065245</v>
      </c>
      <c r="E83" s="30">
        <f t="shared" si="321"/>
        <v>0.24611481851465206</v>
      </c>
      <c r="F83" s="30">
        <f t="shared" si="321"/>
        <v>0</v>
      </c>
      <c r="G83" s="30">
        <f t="shared" si="321"/>
        <v>0</v>
      </c>
      <c r="H83" s="30">
        <f t="shared" si="321"/>
        <v>0</v>
      </c>
      <c r="I83" s="30">
        <f t="shared" si="321"/>
        <v>0.38409996561113069</v>
      </c>
      <c r="AA83" s="6"/>
      <c r="AB83" s="2" t="s">
        <v>20</v>
      </c>
      <c r="AC83" s="30">
        <f t="shared" ref="AC83:AI83" si="322">STDEV(AC71:AC74,AC77:AC80)</f>
        <v>4.4886623863644441E-2</v>
      </c>
      <c r="AD83" s="30">
        <f t="shared" si="322"/>
        <v>0.10487851857266549</v>
      </c>
      <c r="AE83" s="30">
        <f t="shared" si="322"/>
        <v>0.21722868313161539</v>
      </c>
      <c r="AF83" s="30">
        <f t="shared" si="322"/>
        <v>0</v>
      </c>
      <c r="AG83" s="30">
        <f t="shared" si="322"/>
        <v>0</v>
      </c>
      <c r="AH83" s="30">
        <f t="shared" si="322"/>
        <v>0</v>
      </c>
      <c r="AI83" s="30">
        <f t="shared" si="322"/>
        <v>0.3224601911347994</v>
      </c>
      <c r="BA83" s="6"/>
      <c r="BB83" s="2" t="s">
        <v>20</v>
      </c>
      <c r="BC83" s="30">
        <f t="shared" ref="BC83:BI83" si="323">STDEV(BC71:BC74,BC77:BC80)</f>
        <v>4.2410264470679186E-2</v>
      </c>
      <c r="BD83" s="30">
        <f t="shared" si="323"/>
        <v>0.14462356435252183</v>
      </c>
      <c r="BE83" s="30">
        <f t="shared" si="323"/>
        <v>0.33444820636000228</v>
      </c>
      <c r="BF83" s="30">
        <f t="shared" si="323"/>
        <v>0</v>
      </c>
      <c r="BG83" s="30">
        <f t="shared" si="323"/>
        <v>0</v>
      </c>
      <c r="BH83" s="30">
        <f t="shared" si="323"/>
        <v>0</v>
      </c>
      <c r="BI83" s="30">
        <f t="shared" si="323"/>
        <v>0.43475855850836193</v>
      </c>
      <c r="CA83" s="6"/>
      <c r="CB83" s="2" t="s">
        <v>20</v>
      </c>
      <c r="CC83" s="30">
        <f t="shared" ref="CC83:CI83" si="324">STDEV(CC71:CC74,CC77:CC80)</f>
        <v>9.6005308982830717E-2</v>
      </c>
      <c r="CD83" s="30">
        <f t="shared" si="324"/>
        <v>8.2907126075532897E-2</v>
      </c>
      <c r="CE83" s="30">
        <f t="shared" si="324"/>
        <v>0.23241319295861074</v>
      </c>
      <c r="CF83" s="30">
        <f t="shared" si="324"/>
        <v>0</v>
      </c>
      <c r="CG83" s="30">
        <f t="shared" si="324"/>
        <v>0</v>
      </c>
      <c r="CH83" s="30">
        <f t="shared" si="324"/>
        <v>0</v>
      </c>
      <c r="CI83" s="30">
        <f t="shared" si="324"/>
        <v>0.11062545266022138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Tue</v>
      </c>
      <c r="D90" s="13" t="str">
        <f t="shared" ref="D90:I90" si="325">D$10</f>
        <v>Wed</v>
      </c>
      <c r="E90" s="13" t="str">
        <f t="shared" si="325"/>
        <v>Thu</v>
      </c>
      <c r="F90" s="13" t="str">
        <f t="shared" si="325"/>
        <v>Fri</v>
      </c>
      <c r="G90" s="13" t="str">
        <f t="shared" si="325"/>
        <v>Sat</v>
      </c>
      <c r="H90" s="13" t="str">
        <f t="shared" si="325"/>
        <v>Sun</v>
      </c>
      <c r="I90" s="13" t="str">
        <f t="shared" si="325"/>
        <v>Mon</v>
      </c>
      <c r="K90" s="13" t="str">
        <f t="shared" ref="K90:Q90" si="326">C$10</f>
        <v>Tue</v>
      </c>
      <c r="L90" s="13" t="str">
        <f t="shared" si="326"/>
        <v>Wed</v>
      </c>
      <c r="M90" s="13" t="str">
        <f t="shared" si="326"/>
        <v>Thu</v>
      </c>
      <c r="N90" s="13" t="str">
        <f t="shared" si="326"/>
        <v>Fri</v>
      </c>
      <c r="O90" s="13" t="str">
        <f t="shared" si="326"/>
        <v>Sat</v>
      </c>
      <c r="P90" s="13" t="str">
        <f t="shared" si="326"/>
        <v>Sun</v>
      </c>
      <c r="Q90" s="13" t="str">
        <f t="shared" si="326"/>
        <v>Mon</v>
      </c>
      <c r="S90" s="13" t="str">
        <f>C$10</f>
        <v>Tue</v>
      </c>
      <c r="T90" s="13" t="str">
        <f t="shared" ref="T90:Y90" si="327">D$10</f>
        <v>Wed</v>
      </c>
      <c r="U90" s="13" t="str">
        <f t="shared" si="327"/>
        <v>Thu</v>
      </c>
      <c r="V90" s="13" t="str">
        <f t="shared" si="327"/>
        <v>Fri</v>
      </c>
      <c r="W90" s="13" t="str">
        <f t="shared" si="327"/>
        <v>Sat</v>
      </c>
      <c r="X90" s="13" t="str">
        <f t="shared" si="327"/>
        <v>Sun</v>
      </c>
      <c r="Y90" s="13" t="str">
        <f t="shared" si="327"/>
        <v>Mon</v>
      </c>
      <c r="AA90" s="6"/>
      <c r="AC90" s="13" t="str">
        <f t="shared" ref="AC90:AI90" si="328">AC$10</f>
        <v>Tue</v>
      </c>
      <c r="AD90" s="13" t="str">
        <f t="shared" si="328"/>
        <v>Wed</v>
      </c>
      <c r="AE90" s="13" t="str">
        <f t="shared" si="328"/>
        <v>Thu</v>
      </c>
      <c r="AF90" s="13" t="str">
        <f t="shared" si="328"/>
        <v>Fri</v>
      </c>
      <c r="AG90" s="13" t="str">
        <f t="shared" si="328"/>
        <v>Sat</v>
      </c>
      <c r="AH90" s="13" t="str">
        <f t="shared" si="328"/>
        <v>Sun</v>
      </c>
      <c r="AI90" s="13" t="str">
        <f t="shared" si="328"/>
        <v>Mon</v>
      </c>
    </row>
    <row r="91" spans="1:103" x14ac:dyDescent="0.25">
      <c r="A91" s="48">
        <v>1</v>
      </c>
      <c r="B91" s="15">
        <f>G$1</f>
        <v>42363</v>
      </c>
      <c r="C91" s="30">
        <f>C$42</f>
        <v>0.83878256710806165</v>
      </c>
      <c r="D91" s="30">
        <f>D$42</f>
        <v>0.74401046622951605</v>
      </c>
      <c r="E91" s="30">
        <f>E$42</f>
        <v>0.34661234060088342</v>
      </c>
      <c r="F91" s="30">
        <f>F$42</f>
        <v>0</v>
      </c>
      <c r="G91" s="30">
        <f>G$42</f>
        <v>0</v>
      </c>
      <c r="H91" s="30">
        <f t="shared" ref="H91:I91" si="329">H$42</f>
        <v>0</v>
      </c>
      <c r="I91" s="30">
        <f t="shared" si="329"/>
        <v>0.58806895329980191</v>
      </c>
      <c r="K91" s="49">
        <f t="shared" ref="K91:Q94" si="330">IF(C91=0,0,IF((ABS(C91-C$96)/C$98)&gt;$Q$88,0,$A91))</f>
        <v>1</v>
      </c>
      <c r="L91" s="49">
        <f t="shared" si="330"/>
        <v>1</v>
      </c>
      <c r="M91" s="49">
        <f t="shared" si="330"/>
        <v>1</v>
      </c>
      <c r="N91" s="49">
        <f t="shared" si="330"/>
        <v>0</v>
      </c>
      <c r="O91" s="49">
        <f t="shared" si="330"/>
        <v>0</v>
      </c>
      <c r="P91" s="49">
        <f t="shared" si="330"/>
        <v>0</v>
      </c>
      <c r="Q91" s="49">
        <f t="shared" si="330"/>
        <v>1</v>
      </c>
      <c r="S91" s="32">
        <f t="shared" ref="S91:W94" si="331">IF(C$98=0,0,ABS(C91-C$96)/C$98)</f>
        <v>0.67887849169980008</v>
      </c>
      <c r="T91" s="32">
        <f t="shared" si="331"/>
        <v>0.57355773040319924</v>
      </c>
      <c r="U91" s="32">
        <f t="shared" si="331"/>
        <v>0.58450190696237292</v>
      </c>
      <c r="V91" s="32">
        <f t="shared" si="331"/>
        <v>0</v>
      </c>
      <c r="W91" s="32">
        <f t="shared" si="331"/>
        <v>0</v>
      </c>
      <c r="X91" s="32">
        <f t="shared" ref="X91:Y94" si="332">IF(H$98=0,0,ABS(H91-H$96)/H$98)</f>
        <v>0</v>
      </c>
      <c r="Y91" s="32">
        <f t="shared" si="332"/>
        <v>0.99635822442944988</v>
      </c>
      <c r="AA91" s="6"/>
      <c r="AB91" s="15">
        <f>B91</f>
        <v>42363</v>
      </c>
      <c r="AC91" s="30">
        <f>C$43</f>
        <v>0.10232165638987627</v>
      </c>
      <c r="AD91" s="30">
        <f>D$43</f>
        <v>0.19823537221662366</v>
      </c>
      <c r="AE91" s="30">
        <f>E$43</f>
        <v>0.13012889498126257</v>
      </c>
      <c r="AF91" s="30">
        <f>F$43</f>
        <v>0</v>
      </c>
      <c r="AG91" s="30">
        <f>G$43</f>
        <v>0</v>
      </c>
      <c r="AH91" s="30">
        <f t="shared" ref="AH91:AI91" si="333">H$43</f>
        <v>0</v>
      </c>
      <c r="AI91" s="30">
        <f t="shared" si="333"/>
        <v>0.20980370092813383</v>
      </c>
    </row>
    <row r="92" spans="1:103" x14ac:dyDescent="0.25">
      <c r="A92" s="48">
        <v>1</v>
      </c>
      <c r="B92" s="15">
        <f>AG$1</f>
        <v>40172</v>
      </c>
      <c r="C92" s="30">
        <f>AC$42</f>
        <v>0.8480732449626629</v>
      </c>
      <c r="D92" s="30">
        <f>AD$42</f>
        <v>0.68050407916263633</v>
      </c>
      <c r="E92" s="30">
        <f>AE$42</f>
        <v>0.23049722205038953</v>
      </c>
      <c r="F92" s="30">
        <f>AF$42</f>
        <v>0</v>
      </c>
      <c r="G92" s="30">
        <f>AG$42</f>
        <v>0</v>
      </c>
      <c r="H92" s="30">
        <f t="shared" ref="H92:I92" si="334">AH$42</f>
        <v>0</v>
      </c>
      <c r="I92" s="30">
        <f t="shared" si="334"/>
        <v>0.60634924685080793</v>
      </c>
      <c r="K92" s="49">
        <f t="shared" si="330"/>
        <v>1</v>
      </c>
      <c r="L92" s="49">
        <f t="shared" si="330"/>
        <v>0</v>
      </c>
      <c r="M92" s="49">
        <f t="shared" si="330"/>
        <v>0</v>
      </c>
      <c r="N92" s="49">
        <f t="shared" si="330"/>
        <v>0</v>
      </c>
      <c r="O92" s="49">
        <f t="shared" si="330"/>
        <v>0</v>
      </c>
      <c r="P92" s="49">
        <f t="shared" si="330"/>
        <v>0</v>
      </c>
      <c r="Q92" s="49">
        <f t="shared" si="330"/>
        <v>1</v>
      </c>
      <c r="S92" s="32">
        <f t="shared" si="331"/>
        <v>0.57033318870505134</v>
      </c>
      <c r="T92" s="32">
        <f t="shared" si="331"/>
        <v>1.0675654331624689</v>
      </c>
      <c r="U92" s="32">
        <f t="shared" si="331"/>
        <v>1.3804068983954969</v>
      </c>
      <c r="V92" s="32">
        <f t="shared" si="331"/>
        <v>0</v>
      </c>
      <c r="W92" s="32">
        <f t="shared" si="331"/>
        <v>0</v>
      </c>
      <c r="X92" s="32">
        <f t="shared" si="332"/>
        <v>0</v>
      </c>
      <c r="Y92" s="32">
        <f t="shared" si="332"/>
        <v>0.65863275776328567</v>
      </c>
      <c r="AA92" s="6"/>
      <c r="AB92" s="15">
        <f>B92</f>
        <v>40172</v>
      </c>
      <c r="AC92" s="30">
        <f>AC$43</f>
        <v>6.6369172027870807E-2</v>
      </c>
      <c r="AD92" s="30">
        <f>AD$43</f>
        <v>0.13046760190054002</v>
      </c>
      <c r="AE92" s="30">
        <f>AE$43</f>
        <v>9.6019627484260558E-2</v>
      </c>
      <c r="AF92" s="30">
        <f>AF$43</f>
        <v>0</v>
      </c>
      <c r="AG92" s="30">
        <f>AG$43</f>
        <v>0</v>
      </c>
      <c r="AH92" s="30">
        <f t="shared" ref="AH92:AI92" si="335">AH$43</f>
        <v>0</v>
      </c>
      <c r="AI92" s="30">
        <f t="shared" si="335"/>
        <v>0.2154732897562113</v>
      </c>
    </row>
    <row r="93" spans="1:103" x14ac:dyDescent="0.25">
      <c r="A93" s="48">
        <v>0.8</v>
      </c>
      <c r="B93" s="15">
        <f>BG$1</f>
        <v>36154</v>
      </c>
      <c r="C93" s="30">
        <f>BC$42</f>
        <v>0.8778855659528999</v>
      </c>
      <c r="D93" s="30">
        <f>BD$42</f>
        <v>0.88416375045674134</v>
      </c>
      <c r="E93" s="30">
        <f>BE$42</f>
        <v>0.30799363273816299</v>
      </c>
      <c r="F93" s="30">
        <f>BF$42</f>
        <v>0</v>
      </c>
      <c r="G93" s="30">
        <f>BG$42</f>
        <v>0</v>
      </c>
      <c r="H93" s="30">
        <f t="shared" ref="H93:I93" si="336">BH$42</f>
        <v>0</v>
      </c>
      <c r="I93" s="30">
        <f t="shared" si="336"/>
        <v>0.70407586910153341</v>
      </c>
      <c r="K93" s="49">
        <f t="shared" si="330"/>
        <v>0.8</v>
      </c>
      <c r="L93" s="49">
        <f t="shared" si="330"/>
        <v>0.8</v>
      </c>
      <c r="M93" s="49">
        <f t="shared" si="330"/>
        <v>0.8</v>
      </c>
      <c r="N93" s="49">
        <f t="shared" si="330"/>
        <v>0</v>
      </c>
      <c r="O93" s="49">
        <f t="shared" si="330"/>
        <v>0</v>
      </c>
      <c r="P93" s="49">
        <f t="shared" si="330"/>
        <v>0</v>
      </c>
      <c r="Q93" s="49">
        <f t="shared" si="330"/>
        <v>0</v>
      </c>
      <c r="S93" s="32">
        <f t="shared" si="331"/>
        <v>0.22202841853595665</v>
      </c>
      <c r="T93" s="32">
        <f t="shared" si="331"/>
        <v>0.51667594801947692</v>
      </c>
      <c r="U93" s="32">
        <f t="shared" si="331"/>
        <v>6.9006784052780018E-2</v>
      </c>
      <c r="V93" s="32">
        <f t="shared" si="331"/>
        <v>0</v>
      </c>
      <c r="W93" s="32">
        <f t="shared" si="331"/>
        <v>0</v>
      </c>
      <c r="X93" s="32">
        <f t="shared" si="332"/>
        <v>0</v>
      </c>
      <c r="Y93" s="32">
        <f t="shared" si="332"/>
        <v>1.1468507818332574</v>
      </c>
      <c r="AA93" s="6"/>
      <c r="AB93" s="15">
        <f>B93</f>
        <v>36154</v>
      </c>
      <c r="AC93" s="30">
        <f>BC$43</f>
        <v>4.9210760715948175E-2</v>
      </c>
      <c r="AD93" s="30">
        <f>BD$43</f>
        <v>0.16677620083889774</v>
      </c>
      <c r="AE93" s="30">
        <f>BE$43</f>
        <v>0.1094396827923266</v>
      </c>
      <c r="AF93" s="30">
        <f>BF$43</f>
        <v>0</v>
      </c>
      <c r="AG93" s="30">
        <f>BG$43</f>
        <v>0</v>
      </c>
      <c r="AH93" s="30">
        <f t="shared" ref="AH93:AI93" si="337">BH$43</f>
        <v>0</v>
      </c>
      <c r="AI93" s="30">
        <f t="shared" si="337"/>
        <v>0.25883838116262886</v>
      </c>
    </row>
    <row r="94" spans="1:103" x14ac:dyDescent="0.25">
      <c r="A94" s="48">
        <v>0.6</v>
      </c>
      <c r="B94" s="15">
        <f>CG$1</f>
        <v>33963</v>
      </c>
      <c r="C94" s="30">
        <f>CC$42</f>
        <v>1.0228168700552609</v>
      </c>
      <c r="D94" s="30">
        <f>CD$42</f>
        <v>0.96229483454327436</v>
      </c>
      <c r="E94" s="30">
        <f>CE$42</f>
        <v>0.36318299519694136</v>
      </c>
      <c r="F94" s="30">
        <f>CF$42</f>
        <v>0</v>
      </c>
      <c r="G94" s="30">
        <f>CG$42</f>
        <v>0</v>
      </c>
      <c r="H94" s="30">
        <f t="shared" ref="H94:I94" si="338">CH$42</f>
        <v>0</v>
      </c>
      <c r="I94" s="30">
        <f t="shared" si="338"/>
        <v>0.66950395174294164</v>
      </c>
      <c r="K94" s="49">
        <f t="shared" si="330"/>
        <v>0</v>
      </c>
      <c r="L94" s="49">
        <f t="shared" si="330"/>
        <v>0</v>
      </c>
      <c r="M94" s="49">
        <f t="shared" si="330"/>
        <v>0.6</v>
      </c>
      <c r="N94" s="49">
        <f t="shared" si="330"/>
        <v>0</v>
      </c>
      <c r="O94" s="49">
        <f t="shared" si="330"/>
        <v>0</v>
      </c>
      <c r="P94" s="49">
        <f t="shared" si="330"/>
        <v>0</v>
      </c>
      <c r="Q94" s="49">
        <f t="shared" si="330"/>
        <v>0.6</v>
      </c>
      <c r="S94" s="32">
        <f t="shared" si="331"/>
        <v>1.4712400989408068</v>
      </c>
      <c r="T94" s="32">
        <f t="shared" si="331"/>
        <v>1.1244472155461895</v>
      </c>
      <c r="U94" s="32">
        <f t="shared" si="331"/>
        <v>0.86491177548590314</v>
      </c>
      <c r="V94" s="32">
        <f t="shared" si="331"/>
        <v>0</v>
      </c>
      <c r="W94" s="32">
        <f t="shared" si="331"/>
        <v>0</v>
      </c>
      <c r="X94" s="32">
        <f t="shared" si="332"/>
        <v>0</v>
      </c>
      <c r="Y94" s="32">
        <f t="shared" si="332"/>
        <v>0.50814020035947616</v>
      </c>
      <c r="AA94" s="6"/>
      <c r="AB94" s="15">
        <f>B94</f>
        <v>33963</v>
      </c>
      <c r="AC94" s="30">
        <f>CC$43</f>
        <v>0.10556776775060724</v>
      </c>
      <c r="AD94" s="30">
        <f>CD$43</f>
        <v>0.10602027092436661</v>
      </c>
      <c r="AE94" s="30">
        <f>CE$43</f>
        <v>0.13272201108102311</v>
      </c>
      <c r="AF94" s="30">
        <f>CF$43</f>
        <v>0</v>
      </c>
      <c r="AG94" s="30">
        <f>CG$43</f>
        <v>0</v>
      </c>
      <c r="AH94" s="30">
        <f t="shared" ref="AH94:AI94" si="339">CH$43</f>
        <v>0</v>
      </c>
      <c r="AI94" s="30">
        <f t="shared" si="339"/>
        <v>7.9233724742828984E-2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0.89688956201972136</v>
      </c>
      <c r="D96" s="30">
        <f>AVERAGE(D91:D95)</f>
        <v>0.81774328259804208</v>
      </c>
      <c r="E96" s="30">
        <f>AVERAGE(E91:E95)</f>
        <v>0.31207154764659434</v>
      </c>
      <c r="F96" s="30">
        <f>AVERAGE(F91:F95)</f>
        <v>0</v>
      </c>
      <c r="G96" s="30">
        <f>AVERAGE(G91:G95)</f>
        <v>0</v>
      </c>
      <c r="H96" s="30">
        <f t="shared" ref="H96:I96" si="340">AVERAGE(H91:H95)</f>
        <v>0</v>
      </c>
      <c r="I96" s="30">
        <f t="shared" si="340"/>
        <v>0.64199950524877125</v>
      </c>
      <c r="J96" s="9" t="s">
        <v>11</v>
      </c>
      <c r="K96" s="49">
        <f>SUM(K90:K95)</f>
        <v>2.8</v>
      </c>
      <c r="L96" s="49">
        <f>SUM(L90:L95)</f>
        <v>1.8</v>
      </c>
      <c r="M96" s="49">
        <f>SUM(M90:M95)</f>
        <v>2.4</v>
      </c>
      <c r="N96" s="49">
        <f>SUM(N90:N95)</f>
        <v>0</v>
      </c>
      <c r="O96" s="49">
        <f>SUM(O90:O95)</f>
        <v>0</v>
      </c>
      <c r="P96" s="49">
        <f t="shared" ref="P96:Q96" si="341">SUM(P90:P95)</f>
        <v>0</v>
      </c>
      <c r="Q96" s="49">
        <f t="shared" si="341"/>
        <v>2.6</v>
      </c>
      <c r="AA96" s="6"/>
      <c r="AB96" s="2" t="s">
        <v>25</v>
      </c>
      <c r="AC96" s="30">
        <f>AVERAGE(AC91:AC95)</f>
        <v>8.0867339221075626E-2</v>
      </c>
      <c r="AD96" s="30">
        <f>AVERAGE(AD91:AD95)</f>
        <v>0.15037486147010701</v>
      </c>
      <c r="AE96" s="30">
        <f>AVERAGE(AE91:AE95)</f>
        <v>0.11707755408471821</v>
      </c>
      <c r="AF96" s="30">
        <f>AVERAGE(AF91:AF95)</f>
        <v>0</v>
      </c>
      <c r="AG96" s="30">
        <f>AVERAGE(AG91:AG95)</f>
        <v>0</v>
      </c>
      <c r="AH96" s="30">
        <f t="shared" ref="AH96:AI96" si="342">AVERAGE(AH91:AH95)</f>
        <v>0</v>
      </c>
      <c r="AI96" s="30">
        <f t="shared" si="342"/>
        <v>0.19083727414745072</v>
      </c>
    </row>
    <row r="97" spans="1:35" ht="15.75" thickBot="1" x14ac:dyDescent="0.3">
      <c r="B97" s="50" t="s">
        <v>26</v>
      </c>
      <c r="C97" s="51">
        <f>IF(K96=0,0,SUMPRODUCT(C91:C95,K91:K95)/K96)</f>
        <v>0.8532729517260873</v>
      </c>
      <c r="D97" s="51">
        <f>IF(L96=0,0,SUMPRODUCT(D91:D95,L91:L95)/L96)</f>
        <v>0.80630081477494953</v>
      </c>
      <c r="E97" s="51">
        <f>IF(M96=0,0,SUMPRODUCT(E91:E95,M91:M95)/M96)</f>
        <v>0.33788210162899113</v>
      </c>
      <c r="F97" s="51">
        <f>IF(N96=0,0,SUMPRODUCT(F91:F95,N91:N95)/N96)</f>
        <v>0</v>
      </c>
      <c r="G97" s="51">
        <f>IF(O96=0,0,SUMPRODUCT(G91:G95,O91:O95)/O96)</f>
        <v>0</v>
      </c>
      <c r="H97" s="51">
        <f t="shared" ref="H97:I97" si="343">IF(P96=0,0,SUMPRODUCT(H91:H95,P91:P95)/P96)</f>
        <v>0</v>
      </c>
      <c r="I97" s="65">
        <f t="shared" si="343"/>
        <v>0.61389252738322109</v>
      </c>
      <c r="AA97" s="6"/>
    </row>
    <row r="98" spans="1:35" x14ac:dyDescent="0.25">
      <c r="B98" s="2" t="s">
        <v>20</v>
      </c>
      <c r="C98" s="30">
        <f>STDEV(C91:C94)</f>
        <v>8.5592629052320332E-2</v>
      </c>
      <c r="D98" s="30">
        <f>STDEV(D91:D94)</f>
        <v>0.12855343492048024</v>
      </c>
      <c r="E98" s="30">
        <f>STDEV(E91:E94)</f>
        <v>5.9094405925544102E-2</v>
      </c>
      <c r="F98" s="30">
        <f>STDEV(F91:F94)</f>
        <v>0</v>
      </c>
      <c r="G98" s="30">
        <f>STDEV(G91:G94)</f>
        <v>0</v>
      </c>
      <c r="H98" s="30">
        <f t="shared" ref="H98:I98" si="344">STDEV(H91:H94)</f>
        <v>0</v>
      </c>
      <c r="I98" s="30">
        <f t="shared" si="344"/>
        <v>5.4127672785409975E-2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Tue</v>
      </c>
      <c r="D100" s="13" t="str">
        <f t="shared" ref="D100:I100" si="345">D$10</f>
        <v>Wed</v>
      </c>
      <c r="E100" s="13" t="str">
        <f t="shared" si="345"/>
        <v>Thu</v>
      </c>
      <c r="F100" s="13" t="str">
        <f t="shared" si="345"/>
        <v>Fri</v>
      </c>
      <c r="G100" s="13" t="str">
        <f t="shared" si="345"/>
        <v>Sat</v>
      </c>
      <c r="H100" s="13" t="str">
        <f t="shared" si="345"/>
        <v>Sun</v>
      </c>
      <c r="I100" s="13" t="str">
        <f t="shared" si="345"/>
        <v>Mon</v>
      </c>
      <c r="K100" s="13" t="str">
        <f t="shared" ref="K100:Q100" si="346">C$10</f>
        <v>Tue</v>
      </c>
      <c r="L100" s="13" t="str">
        <f t="shared" si="346"/>
        <v>Wed</v>
      </c>
      <c r="M100" s="13" t="str">
        <f t="shared" si="346"/>
        <v>Thu</v>
      </c>
      <c r="N100" s="13" t="str">
        <f t="shared" si="346"/>
        <v>Fri</v>
      </c>
      <c r="O100" s="13" t="str">
        <f t="shared" si="346"/>
        <v>Sat</v>
      </c>
      <c r="P100" s="13" t="str">
        <f t="shared" si="346"/>
        <v>Sun</v>
      </c>
      <c r="Q100" s="13" t="str">
        <f t="shared" si="346"/>
        <v>Mon</v>
      </c>
      <c r="S100" s="13" t="str">
        <f>C$10</f>
        <v>Tue</v>
      </c>
      <c r="T100" s="13" t="str">
        <f t="shared" ref="T100:Y100" si="347">D$10</f>
        <v>Wed</v>
      </c>
      <c r="U100" s="13" t="str">
        <f t="shared" si="347"/>
        <v>Thu</v>
      </c>
      <c r="V100" s="13" t="str">
        <f t="shared" si="347"/>
        <v>Fri</v>
      </c>
      <c r="W100" s="13" t="str">
        <f t="shared" si="347"/>
        <v>Sat</v>
      </c>
      <c r="X100" s="13" t="str">
        <f t="shared" si="347"/>
        <v>Sun</v>
      </c>
      <c r="Y100" s="13" t="str">
        <f t="shared" si="347"/>
        <v>Mon</v>
      </c>
      <c r="AB100" s="15" t="str">
        <f>B100</f>
        <v>Holiday</v>
      </c>
      <c r="AC100" s="30">
        <f t="shared" ref="AC100:AI100" si="348">C$63</f>
        <v>0.11965127981986341</v>
      </c>
      <c r="AD100" s="30">
        <f t="shared" si="348"/>
        <v>0.24823564076981225</v>
      </c>
      <c r="AE100" s="30">
        <f t="shared" si="348"/>
        <v>0.34447399742535906</v>
      </c>
      <c r="AF100" s="30">
        <f t="shared" si="348"/>
        <v>1.6428014723558928</v>
      </c>
      <c r="AG100" s="30">
        <f t="shared" si="348"/>
        <v>0</v>
      </c>
      <c r="AH100" s="30">
        <f t="shared" si="348"/>
        <v>0</v>
      </c>
      <c r="AI100" s="30">
        <f t="shared" si="348"/>
        <v>0.32058325177154984</v>
      </c>
    </row>
    <row r="101" spans="1:35" x14ac:dyDescent="0.25">
      <c r="A101" s="48">
        <f>A$91</f>
        <v>1</v>
      </c>
      <c r="B101" s="15">
        <f>G$1</f>
        <v>42363</v>
      </c>
      <c r="C101" s="30">
        <f t="shared" ref="C101:I101" si="349">C$62</f>
        <v>0.97764933690844968</v>
      </c>
      <c r="D101" s="30">
        <f t="shared" si="349"/>
        <v>0.92028146415999357</v>
      </c>
      <c r="E101" s="30">
        <f t="shared" si="349"/>
        <v>0.90380090036443217</v>
      </c>
      <c r="F101" s="30">
        <f t="shared" si="349"/>
        <v>2.0524333261390244</v>
      </c>
      <c r="G101" s="30">
        <f t="shared" si="349"/>
        <v>0</v>
      </c>
      <c r="H101" s="30">
        <f t="shared" si="349"/>
        <v>0</v>
      </c>
      <c r="I101" s="30">
        <f t="shared" si="349"/>
        <v>0.87829398517227997</v>
      </c>
      <c r="K101" s="49">
        <f t="shared" ref="K101:Q104" si="350">IF(C101=0,0,IF((ABS(C101-C$106)/C$108)&gt;$Q$88,0,$A101))</f>
        <v>1</v>
      </c>
      <c r="L101" s="49">
        <f t="shared" si="350"/>
        <v>1</v>
      </c>
      <c r="M101" s="49">
        <f t="shared" si="350"/>
        <v>1</v>
      </c>
      <c r="N101" s="49">
        <f t="shared" si="350"/>
        <v>1</v>
      </c>
      <c r="O101" s="49">
        <f t="shared" si="350"/>
        <v>0</v>
      </c>
      <c r="P101" s="49">
        <f t="shared" si="350"/>
        <v>0</v>
      </c>
      <c r="Q101" s="49">
        <f t="shared" si="350"/>
        <v>0</v>
      </c>
      <c r="S101" s="32">
        <f t="shared" ref="S101:Y104" si="351">IF(C$108=0,0,ABS(C101-C$106)/C$108)</f>
        <v>0.33705674009508019</v>
      </c>
      <c r="T101" s="32">
        <f t="shared" si="351"/>
        <v>0.65905454262682794</v>
      </c>
      <c r="U101" s="32">
        <f t="shared" si="351"/>
        <v>0.54947803592853994</v>
      </c>
      <c r="V101" s="32">
        <f t="shared" si="351"/>
        <v>0.60076619421747501</v>
      </c>
      <c r="W101" s="32">
        <f t="shared" si="351"/>
        <v>0</v>
      </c>
      <c r="X101" s="32">
        <f t="shared" si="351"/>
        <v>0</v>
      </c>
      <c r="Y101" s="32">
        <f t="shared" si="351"/>
        <v>1.0195922224620506</v>
      </c>
      <c r="AB101" s="15">
        <f>B101</f>
        <v>42363</v>
      </c>
      <c r="AC101" s="30">
        <f t="shared" ref="AC101:AI101" si="352">AC$63</f>
        <v>8.7817927099741983E-2</v>
      </c>
      <c r="AD101" s="30">
        <f t="shared" si="352"/>
        <v>0.21991864096025365</v>
      </c>
      <c r="AE101" s="30">
        <f t="shared" si="352"/>
        <v>0.62780092766396378</v>
      </c>
      <c r="AF101" s="30">
        <f t="shared" si="352"/>
        <v>1.0455375350022023</v>
      </c>
      <c r="AG101" s="30">
        <f t="shared" si="352"/>
        <v>0</v>
      </c>
      <c r="AH101" s="30">
        <f t="shared" si="352"/>
        <v>0</v>
      </c>
      <c r="AI101" s="30">
        <f t="shared" si="352"/>
        <v>0.32927905913284133</v>
      </c>
    </row>
    <row r="102" spans="1:35" x14ac:dyDescent="0.25">
      <c r="A102" s="48">
        <f>A$92</f>
        <v>1</v>
      </c>
      <c r="B102" s="15">
        <f>AG$1</f>
        <v>40172</v>
      </c>
      <c r="C102" s="30">
        <f t="shared" ref="C102:I102" si="353">AC$62</f>
        <v>1.1221480112799596</v>
      </c>
      <c r="D102" s="30">
        <f t="shared" si="353"/>
        <v>1.1764845531976058</v>
      </c>
      <c r="E102" s="30">
        <f t="shared" si="353"/>
        <v>1.6714149869887935</v>
      </c>
      <c r="F102" s="30">
        <f t="shared" si="353"/>
        <v>2.2255071316223578</v>
      </c>
      <c r="G102" s="30">
        <f t="shared" si="353"/>
        <v>0</v>
      </c>
      <c r="H102" s="30">
        <f t="shared" si="353"/>
        <v>0</v>
      </c>
      <c r="I102" s="30">
        <f t="shared" si="353"/>
        <v>0.9161172517873748</v>
      </c>
      <c r="K102" s="49">
        <f t="shared" si="350"/>
        <v>0</v>
      </c>
      <c r="L102" s="49">
        <f t="shared" si="350"/>
        <v>0</v>
      </c>
      <c r="M102" s="49">
        <f t="shared" si="350"/>
        <v>0</v>
      </c>
      <c r="N102" s="49">
        <f t="shared" si="350"/>
        <v>1</v>
      </c>
      <c r="O102" s="49">
        <f t="shared" si="350"/>
        <v>0</v>
      </c>
      <c r="P102" s="49">
        <f t="shared" si="350"/>
        <v>0</v>
      </c>
      <c r="Q102" s="49">
        <f t="shared" si="350"/>
        <v>1</v>
      </c>
      <c r="S102" s="32">
        <f t="shared" si="351"/>
        <v>1.3691062079774781</v>
      </c>
      <c r="T102" s="32">
        <f t="shared" si="351"/>
        <v>1.4119274329271794</v>
      </c>
      <c r="U102" s="32">
        <f t="shared" si="351"/>
        <v>1.4974477831103825</v>
      </c>
      <c r="V102" s="32">
        <f t="shared" si="351"/>
        <v>0.89506437954139884</v>
      </c>
      <c r="W102" s="32">
        <f t="shared" si="351"/>
        <v>0</v>
      </c>
      <c r="X102" s="32">
        <f t="shared" si="351"/>
        <v>0</v>
      </c>
      <c r="Y102" s="32">
        <f t="shared" si="351"/>
        <v>0.54584636371813433</v>
      </c>
      <c r="AB102" s="15">
        <f>B102</f>
        <v>40172</v>
      </c>
      <c r="AC102" s="30">
        <f t="shared" ref="AC102:AI102" si="354">BC$63</f>
        <v>5.6246075789930572E-2</v>
      </c>
      <c r="AD102" s="30">
        <f t="shared" si="354"/>
        <v>0.1734815509980894</v>
      </c>
      <c r="AE102" s="30">
        <f t="shared" si="354"/>
        <v>0.34944613281782633</v>
      </c>
      <c r="AF102" s="30">
        <f t="shared" si="354"/>
        <v>0.79272013638888039</v>
      </c>
      <c r="AG102" s="30">
        <f t="shared" si="354"/>
        <v>0</v>
      </c>
      <c r="AH102" s="30">
        <f t="shared" si="354"/>
        <v>0</v>
      </c>
      <c r="AI102" s="30">
        <f t="shared" si="354"/>
        <v>0.3627585592688275</v>
      </c>
    </row>
    <row r="103" spans="1:35" x14ac:dyDescent="0.25">
      <c r="A103" s="48">
        <f>A$93</f>
        <v>0.8</v>
      </c>
      <c r="B103" s="15">
        <f>BG$1</f>
        <v>36154</v>
      </c>
      <c r="C103" s="30">
        <f t="shared" ref="C103:I103" si="355">BC$62</f>
        <v>1.0039557795682637</v>
      </c>
      <c r="D103" s="30">
        <f t="shared" si="355"/>
        <v>0.90824246072779968</v>
      </c>
      <c r="E103" s="30">
        <f t="shared" si="355"/>
        <v>0.9108966222019369</v>
      </c>
      <c r="F103" s="30">
        <f t="shared" si="355"/>
        <v>0.90663304582659066</v>
      </c>
      <c r="G103" s="30">
        <f t="shared" si="355"/>
        <v>0</v>
      </c>
      <c r="H103" s="30">
        <f t="shared" si="355"/>
        <v>0</v>
      </c>
      <c r="I103" s="30">
        <f t="shared" si="355"/>
        <v>0.98486056597057126</v>
      </c>
      <c r="K103" s="49">
        <f t="shared" si="350"/>
        <v>0.8</v>
      </c>
      <c r="L103" s="49">
        <f t="shared" si="350"/>
        <v>0.8</v>
      </c>
      <c r="M103" s="49">
        <f t="shared" si="350"/>
        <v>0.8</v>
      </c>
      <c r="N103" s="49">
        <f t="shared" si="350"/>
        <v>0</v>
      </c>
      <c r="O103" s="49">
        <f t="shared" si="350"/>
        <v>0</v>
      </c>
      <c r="P103" s="49">
        <f t="shared" si="350"/>
        <v>0</v>
      </c>
      <c r="Q103" s="49">
        <f t="shared" si="350"/>
        <v>0.8</v>
      </c>
      <c r="S103" s="32">
        <f t="shared" si="351"/>
        <v>2.6444355884728581E-2</v>
      </c>
      <c r="T103" s="32">
        <f t="shared" si="351"/>
        <v>0.75637014957505677</v>
      </c>
      <c r="U103" s="32">
        <f t="shared" si="351"/>
        <v>0.53055652772931072</v>
      </c>
      <c r="V103" s="32">
        <f t="shared" si="351"/>
        <v>1.3475756839650366</v>
      </c>
      <c r="W103" s="32">
        <f t="shared" si="351"/>
        <v>0</v>
      </c>
      <c r="X103" s="32">
        <f t="shared" si="351"/>
        <v>0</v>
      </c>
      <c r="Y103" s="32">
        <f t="shared" si="351"/>
        <v>0.31518081148688043</v>
      </c>
      <c r="AB103" s="15">
        <f>B103</f>
        <v>36154</v>
      </c>
      <c r="AC103" s="30">
        <f t="shared" ref="AC103:AI103" si="356">CC$63</f>
        <v>9.6080767133985168E-2</v>
      </c>
      <c r="AD103" s="30">
        <f t="shared" si="356"/>
        <v>0.11038655081020332</v>
      </c>
      <c r="AE103" s="30">
        <f t="shared" si="356"/>
        <v>0.37889820100083238</v>
      </c>
      <c r="AF103" s="30">
        <f t="shared" si="356"/>
        <v>0.86036527435801968</v>
      </c>
      <c r="AG103" s="30">
        <f t="shared" si="356"/>
        <v>0</v>
      </c>
      <c r="AH103" s="30">
        <f t="shared" si="356"/>
        <v>0</v>
      </c>
      <c r="AI103" s="30">
        <f t="shared" si="356"/>
        <v>0.12450999596991474</v>
      </c>
    </row>
    <row r="104" spans="1:35" x14ac:dyDescent="0.25">
      <c r="A104" s="48">
        <f>A$94</f>
        <v>0.6</v>
      </c>
      <c r="B104" s="15">
        <f>CG$1</f>
        <v>33963</v>
      </c>
      <c r="C104" s="30">
        <f t="shared" ref="C104:I104" si="357">CC$62</f>
        <v>0.92102851203220382</v>
      </c>
      <c r="D104" s="30">
        <f t="shared" si="357"/>
        <v>1.0022463582529031</v>
      </c>
      <c r="E104" s="30">
        <f t="shared" si="357"/>
        <v>0.95332629719686046</v>
      </c>
      <c r="F104" s="30">
        <f t="shared" si="357"/>
        <v>1.6119415532984833</v>
      </c>
      <c r="G104" s="30">
        <f t="shared" si="357"/>
        <v>0</v>
      </c>
      <c r="H104" s="30">
        <f t="shared" si="357"/>
        <v>0</v>
      </c>
      <c r="I104" s="30">
        <f t="shared" si="357"/>
        <v>1.0595159210142295</v>
      </c>
      <c r="K104" s="49">
        <f t="shared" si="350"/>
        <v>0</v>
      </c>
      <c r="L104" s="49">
        <f t="shared" si="350"/>
        <v>0.6</v>
      </c>
      <c r="M104" s="49">
        <f t="shared" si="350"/>
        <v>0.6</v>
      </c>
      <c r="N104" s="49">
        <f t="shared" si="350"/>
        <v>0.6</v>
      </c>
      <c r="O104" s="49">
        <f t="shared" si="350"/>
        <v>0</v>
      </c>
      <c r="P104" s="49">
        <f t="shared" si="350"/>
        <v>0</v>
      </c>
      <c r="Q104" s="49">
        <f t="shared" si="350"/>
        <v>0</v>
      </c>
      <c r="S104" s="32">
        <f t="shared" si="351"/>
        <v>1.0056051119976719</v>
      </c>
      <c r="T104" s="32">
        <f t="shared" si="351"/>
        <v>3.4972592747045208E-3</v>
      </c>
      <c r="U104" s="32">
        <f t="shared" si="351"/>
        <v>0.41741321945253046</v>
      </c>
      <c r="V104" s="32">
        <f t="shared" si="351"/>
        <v>0.14825488979383677</v>
      </c>
      <c r="W104" s="32">
        <f t="shared" si="351"/>
        <v>0</v>
      </c>
      <c r="X104" s="32">
        <f t="shared" si="351"/>
        <v>0</v>
      </c>
      <c r="Y104" s="32">
        <f t="shared" si="351"/>
        <v>1.2502577746933059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8.9949012460880287E-2</v>
      </c>
      <c r="AD105" s="30">
        <f>AVERAGE(AD100:AD104)</f>
        <v>0.18800559588458965</v>
      </c>
      <c r="AE105" s="30">
        <f>AVERAGE(AE100:AE104)</f>
        <v>0.42515481472699534</v>
      </c>
      <c r="AF105" s="30">
        <f>AVERAGE(AF100:AF104)</f>
        <v>1.0853561045262488</v>
      </c>
      <c r="AG105" s="30">
        <f>AVERAGE(AG100:AG104)</f>
        <v>0</v>
      </c>
      <c r="AH105" s="30">
        <f t="shared" ref="AH105:AI105" si="358">AVERAGE(AH100:AH104)</f>
        <v>0</v>
      </c>
      <c r="AI105" s="30">
        <f t="shared" si="358"/>
        <v>0.28428271653578335</v>
      </c>
    </row>
    <row r="106" spans="1:35" ht="15.75" thickBot="1" x14ac:dyDescent="0.3">
      <c r="B106" s="2" t="s">
        <v>25</v>
      </c>
      <c r="C106" s="30">
        <f>AVERAGE(C101:C105)</f>
        <v>1.0061954099472192</v>
      </c>
      <c r="D106" s="30">
        <f>AVERAGE(D101:D105)</f>
        <v>1.0018137090845756</v>
      </c>
      <c r="E106" s="30">
        <f>AVERAGE(E101:E105)</f>
        <v>1.1098597016880056</v>
      </c>
      <c r="F106" s="30">
        <f>AVERAGE(F101:F105)</f>
        <v>1.699128764221614</v>
      </c>
      <c r="G106" s="30">
        <f>AVERAGE(G101:G105)</f>
        <v>0</v>
      </c>
      <c r="H106" s="30">
        <f t="shared" ref="H106:I106" si="359">AVERAGE(H101:H105)</f>
        <v>0</v>
      </c>
      <c r="I106" s="30">
        <f t="shared" si="359"/>
        <v>0.95969693098611386</v>
      </c>
      <c r="J106" s="9" t="s">
        <v>11</v>
      </c>
      <c r="K106" s="49">
        <f>SUM(K100:K105)</f>
        <v>1.8</v>
      </c>
      <c r="L106" s="49">
        <f>SUM(L100:L105)</f>
        <v>2.4</v>
      </c>
      <c r="M106" s="49">
        <f>SUM(M100:M105)</f>
        <v>2.4</v>
      </c>
      <c r="N106" s="49">
        <f>SUM(N100:N105)</f>
        <v>2.6</v>
      </c>
      <c r="O106" s="49">
        <f>SUM(O100:O105)</f>
        <v>0</v>
      </c>
      <c r="P106" s="49">
        <f t="shared" ref="P106:Q106" si="360">SUM(P100:P105)</f>
        <v>0</v>
      </c>
      <c r="Q106" s="49">
        <f t="shared" si="360"/>
        <v>1.8</v>
      </c>
    </row>
    <row r="107" spans="1:35" ht="15.75" thickBot="1" x14ac:dyDescent="0.3">
      <c r="B107" s="50" t="s">
        <v>26</v>
      </c>
      <c r="C107" s="51">
        <f>IF(K106=0,0,SUMPRODUCT(C101:C105,K101:K105)/K106)</f>
        <v>0.98934108920170027</v>
      </c>
      <c r="D107" s="51">
        <f>IF(L106=0,0,SUMPRODUCT(D101:D105,L101:L105)/L106)</f>
        <v>0.93675968653915631</v>
      </c>
      <c r="E107" s="51">
        <f>IF(M106=0,0,SUMPRODUCT(E101:E105,M101:M105)/M106)</f>
        <v>0.91854749018504089</v>
      </c>
      <c r="F107" s="51">
        <f>IF(N106=0,0,SUMPRODUCT(F101:F105,N101:N105)/N106)</f>
        <v>2.0173482268232581</v>
      </c>
      <c r="G107" s="51">
        <f>IF(O106=0,0,SUMPRODUCT(G101:G105,O101:O105)/O106)</f>
        <v>0</v>
      </c>
      <c r="H107" s="51">
        <f t="shared" ref="H107:I107" si="361">IF(P106=0,0,SUMPRODUCT(H101:H105,P101:P105)/P106)</f>
        <v>0</v>
      </c>
      <c r="I107" s="65">
        <f t="shared" si="361"/>
        <v>0.94666983586879538</v>
      </c>
    </row>
    <row r="108" spans="1:35" x14ac:dyDescent="0.25">
      <c r="B108" s="2" t="s">
        <v>20</v>
      </c>
      <c r="C108" s="30">
        <f>STDEV(C101:C104)</f>
        <v>8.4692188711956926E-2</v>
      </c>
      <c r="D108" s="30">
        <f>STDEV(D101:D104)</f>
        <v>0.12371092170856557</v>
      </c>
      <c r="E108" s="30">
        <f>STDEV(E101:E104)</f>
        <v>0.37500825847454178</v>
      </c>
      <c r="F108" s="30">
        <f>STDEV(F101:F104)</f>
        <v>0.58808995132891173</v>
      </c>
      <c r="G108" s="30">
        <f>STDEV(G101:G104)</f>
        <v>0</v>
      </c>
      <c r="H108" s="30">
        <f t="shared" ref="H108:I108" si="362">STDEV(H101:H104)</f>
        <v>0</v>
      </c>
      <c r="I108" s="30">
        <f t="shared" si="362"/>
        <v>7.9838727699655165E-2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Tue</v>
      </c>
      <c r="D110" s="13" t="str">
        <f t="shared" ref="D110:I110" si="363">D$10</f>
        <v>Wed</v>
      </c>
      <c r="E110" s="13" t="str">
        <f t="shared" si="363"/>
        <v>Thu</v>
      </c>
      <c r="F110" s="13" t="str">
        <f t="shared" si="363"/>
        <v>Fri</v>
      </c>
      <c r="G110" s="13" t="str">
        <f t="shared" si="363"/>
        <v>Sat</v>
      </c>
      <c r="H110" s="13" t="str">
        <f t="shared" si="363"/>
        <v>Sun</v>
      </c>
      <c r="I110" s="13" t="str">
        <f t="shared" si="363"/>
        <v>Mon</v>
      </c>
      <c r="K110" s="13" t="str">
        <f t="shared" ref="K110:Q110" si="364">C$10</f>
        <v>Tue</v>
      </c>
      <c r="L110" s="13" t="str">
        <f t="shared" si="364"/>
        <v>Wed</v>
      </c>
      <c r="M110" s="13" t="str">
        <f t="shared" si="364"/>
        <v>Thu</v>
      </c>
      <c r="N110" s="13" t="str">
        <f t="shared" si="364"/>
        <v>Fri</v>
      </c>
      <c r="O110" s="13" t="str">
        <f t="shared" si="364"/>
        <v>Sat</v>
      </c>
      <c r="P110" s="13" t="str">
        <f t="shared" si="364"/>
        <v>Sun</v>
      </c>
      <c r="Q110" s="13" t="str">
        <f t="shared" si="364"/>
        <v>Mon</v>
      </c>
      <c r="S110" s="13" t="str">
        <f>C$10</f>
        <v>Tue</v>
      </c>
      <c r="T110" s="13" t="str">
        <f t="shared" ref="T110:Y110" si="365">D$10</f>
        <v>Wed</v>
      </c>
      <c r="U110" s="13" t="str">
        <f t="shared" si="365"/>
        <v>Thu</v>
      </c>
      <c r="V110" s="13" t="str">
        <f t="shared" si="365"/>
        <v>Fri</v>
      </c>
      <c r="W110" s="13" t="str">
        <f t="shared" si="365"/>
        <v>Sat</v>
      </c>
      <c r="X110" s="13" t="str">
        <f t="shared" si="365"/>
        <v>Sun</v>
      </c>
      <c r="Y110" s="13" t="str">
        <f t="shared" si="365"/>
        <v>Mon</v>
      </c>
    </row>
    <row r="111" spans="1:35" x14ac:dyDescent="0.25">
      <c r="A111" s="48">
        <f>A$91</f>
        <v>1</v>
      </c>
      <c r="B111" s="15">
        <f>G$1</f>
        <v>42363</v>
      </c>
      <c r="C111" s="30">
        <f t="shared" ref="C111:I111" si="366">C$82</f>
        <v>0.58453049610420627</v>
      </c>
      <c r="D111" s="30">
        <f t="shared" si="366"/>
        <v>0.50036976435979319</v>
      </c>
      <c r="E111" s="30">
        <f t="shared" si="366"/>
        <v>0.65555335203767429</v>
      </c>
      <c r="F111" s="30">
        <f t="shared" si="366"/>
        <v>0</v>
      </c>
      <c r="G111" s="30">
        <f t="shared" si="366"/>
        <v>0</v>
      </c>
      <c r="H111" s="30">
        <f t="shared" si="366"/>
        <v>0</v>
      </c>
      <c r="I111" s="30">
        <f t="shared" si="366"/>
        <v>1.0766123940625796</v>
      </c>
      <c r="K111" s="49">
        <f t="shared" ref="K111:Q114" si="367">IF(C111=0,0,IF((ABS(C111-C$116)/C$118)&gt;$Q$88,0,$A111))</f>
        <v>1</v>
      </c>
      <c r="L111" s="49">
        <f t="shared" si="367"/>
        <v>0</v>
      </c>
      <c r="M111" s="49">
        <f t="shared" si="367"/>
        <v>1</v>
      </c>
      <c r="N111" s="49">
        <f t="shared" si="367"/>
        <v>0</v>
      </c>
      <c r="O111" s="49">
        <f t="shared" si="367"/>
        <v>0</v>
      </c>
      <c r="P111" s="49">
        <f t="shared" si="367"/>
        <v>0</v>
      </c>
      <c r="Q111" s="49">
        <f t="shared" si="367"/>
        <v>1</v>
      </c>
      <c r="S111" s="32">
        <f t="shared" ref="S111:Y114" si="368">IF(C$118=0,0,ABS(C111-C$116)/C$118)</f>
        <v>0.75260893885067226</v>
      </c>
      <c r="T111" s="32">
        <f t="shared" si="368"/>
        <v>1.0264155881648784</v>
      </c>
      <c r="U111" s="32">
        <f t="shared" si="368"/>
        <v>0.18486063405631631</v>
      </c>
      <c r="V111" s="32">
        <f t="shared" si="368"/>
        <v>0</v>
      </c>
      <c r="W111" s="32">
        <f t="shared" si="368"/>
        <v>0</v>
      </c>
      <c r="X111" s="32">
        <f t="shared" si="368"/>
        <v>0</v>
      </c>
      <c r="Y111" s="32">
        <f t="shared" si="368"/>
        <v>0.39921720298393265</v>
      </c>
      <c r="AB111" s="15">
        <f>B111</f>
        <v>42363</v>
      </c>
      <c r="AC111" s="30">
        <f t="shared" ref="AC111:AI111" si="369">C$83</f>
        <v>7.1305879398508229E-2</v>
      </c>
      <c r="AD111" s="30">
        <f t="shared" si="369"/>
        <v>0.13331934292065245</v>
      </c>
      <c r="AE111" s="30">
        <f t="shared" si="369"/>
        <v>0.24611481851465206</v>
      </c>
      <c r="AF111" s="30">
        <f t="shared" si="369"/>
        <v>0</v>
      </c>
      <c r="AG111" s="30">
        <f t="shared" si="369"/>
        <v>0</v>
      </c>
      <c r="AH111" s="30">
        <f t="shared" si="369"/>
        <v>0</v>
      </c>
      <c r="AI111" s="30">
        <f t="shared" si="369"/>
        <v>0.38409996561113069</v>
      </c>
    </row>
    <row r="112" spans="1:35" x14ac:dyDescent="0.25">
      <c r="A112" s="48">
        <f>A$92</f>
        <v>1</v>
      </c>
      <c r="B112" s="15">
        <f>AG$1</f>
        <v>40172</v>
      </c>
      <c r="C112" s="30">
        <f t="shared" ref="C112:I112" si="370">AC$82</f>
        <v>0.5735666664558311</v>
      </c>
      <c r="D112" s="30">
        <f t="shared" si="370"/>
        <v>0.54703434926045358</v>
      </c>
      <c r="E112" s="30">
        <f t="shared" si="370"/>
        <v>0.52146221895840206</v>
      </c>
      <c r="F112" s="30">
        <f t="shared" si="370"/>
        <v>0</v>
      </c>
      <c r="G112" s="30">
        <f t="shared" si="370"/>
        <v>0</v>
      </c>
      <c r="H112" s="30">
        <f t="shared" si="370"/>
        <v>0</v>
      </c>
      <c r="I112" s="30">
        <f t="shared" si="370"/>
        <v>0.90741406628715238</v>
      </c>
      <c r="K112" s="49">
        <f t="shared" si="367"/>
        <v>1</v>
      </c>
      <c r="L112" s="49">
        <f t="shared" si="367"/>
        <v>1</v>
      </c>
      <c r="M112" s="49">
        <f t="shared" si="367"/>
        <v>1</v>
      </c>
      <c r="N112" s="49">
        <f t="shared" si="367"/>
        <v>0</v>
      </c>
      <c r="O112" s="49">
        <f t="shared" si="367"/>
        <v>0</v>
      </c>
      <c r="P112" s="49">
        <f t="shared" si="367"/>
        <v>0</v>
      </c>
      <c r="Q112" s="49">
        <f t="shared" si="367"/>
        <v>1</v>
      </c>
      <c r="S112" s="32">
        <f t="shared" si="368"/>
        <v>0.8177461510200118</v>
      </c>
      <c r="T112" s="32">
        <f t="shared" si="368"/>
        <v>0.68741273019588089</v>
      </c>
      <c r="U112" s="32">
        <f t="shared" si="368"/>
        <v>0.93594894399128581</v>
      </c>
      <c r="V112" s="32">
        <f t="shared" si="368"/>
        <v>0</v>
      </c>
      <c r="W112" s="32">
        <f t="shared" si="368"/>
        <v>0</v>
      </c>
      <c r="X112" s="32">
        <f t="shared" si="368"/>
        <v>0</v>
      </c>
      <c r="Y112" s="32">
        <f t="shared" si="368"/>
        <v>0.91835600343952883</v>
      </c>
      <c r="AB112" s="15">
        <f>B112</f>
        <v>40172</v>
      </c>
      <c r="AC112" s="30">
        <f t="shared" ref="AC112:AI112" si="371">AC$83</f>
        <v>4.4886623863644441E-2</v>
      </c>
      <c r="AD112" s="30">
        <f t="shared" si="371"/>
        <v>0.10487851857266549</v>
      </c>
      <c r="AE112" s="30">
        <f t="shared" si="371"/>
        <v>0.21722868313161539</v>
      </c>
      <c r="AF112" s="30">
        <f t="shared" si="371"/>
        <v>0</v>
      </c>
      <c r="AG112" s="30">
        <f t="shared" si="371"/>
        <v>0</v>
      </c>
      <c r="AH112" s="30">
        <f t="shared" si="371"/>
        <v>0</v>
      </c>
      <c r="AI112" s="30">
        <f t="shared" si="371"/>
        <v>0.3224601911347994</v>
      </c>
    </row>
    <row r="113" spans="1:35" x14ac:dyDescent="0.25">
      <c r="A113" s="48">
        <f>A$93</f>
        <v>0.8</v>
      </c>
      <c r="B113" s="15">
        <f>BG$1</f>
        <v>36154</v>
      </c>
      <c r="C113" s="30">
        <f t="shared" ref="C113:I113" si="372">BC$82</f>
        <v>0.75656946743740261</v>
      </c>
      <c r="D113" s="30">
        <f t="shared" si="372"/>
        <v>0.76672158508915944</v>
      </c>
      <c r="E113" s="30">
        <f t="shared" si="372"/>
        <v>0.94123004938755395</v>
      </c>
      <c r="F113" s="30">
        <f t="shared" si="372"/>
        <v>0</v>
      </c>
      <c r="G113" s="30">
        <f t="shared" si="372"/>
        <v>0</v>
      </c>
      <c r="H113" s="30">
        <f t="shared" si="372"/>
        <v>0</v>
      </c>
      <c r="I113" s="30">
        <f t="shared" si="372"/>
        <v>1.1826028603492926</v>
      </c>
      <c r="K113" s="49">
        <f t="shared" si="367"/>
        <v>0.8</v>
      </c>
      <c r="L113" s="49">
        <f t="shared" si="367"/>
        <v>0.8</v>
      </c>
      <c r="M113" s="49">
        <f t="shared" si="367"/>
        <v>0</v>
      </c>
      <c r="N113" s="49">
        <f t="shared" si="367"/>
        <v>0</v>
      </c>
      <c r="O113" s="49">
        <f t="shared" si="367"/>
        <v>0</v>
      </c>
      <c r="P113" s="49">
        <f t="shared" si="367"/>
        <v>0</v>
      </c>
      <c r="Q113" s="49">
        <f t="shared" si="367"/>
        <v>0</v>
      </c>
      <c r="S113" s="32">
        <f t="shared" si="368"/>
        <v>0.26949185407673965</v>
      </c>
      <c r="T113" s="32">
        <f t="shared" si="368"/>
        <v>0.90854276718574256</v>
      </c>
      <c r="U113" s="32">
        <f t="shared" si="368"/>
        <v>1.4153080189557805</v>
      </c>
      <c r="V113" s="32">
        <f t="shared" si="368"/>
        <v>0</v>
      </c>
      <c r="W113" s="32">
        <f t="shared" si="368"/>
        <v>0</v>
      </c>
      <c r="X113" s="32">
        <f t="shared" si="368"/>
        <v>0</v>
      </c>
      <c r="Y113" s="32">
        <f t="shared" si="368"/>
        <v>1.2245811433477913</v>
      </c>
      <c r="AB113" s="15">
        <f>B113</f>
        <v>36154</v>
      </c>
      <c r="AC113" s="30">
        <f t="shared" ref="AC113:AI113" si="373">BC$83</f>
        <v>4.2410264470679186E-2</v>
      </c>
      <c r="AD113" s="30">
        <f t="shared" si="373"/>
        <v>0.14462356435252183</v>
      </c>
      <c r="AE113" s="30">
        <f t="shared" si="373"/>
        <v>0.33444820636000228</v>
      </c>
      <c r="AF113" s="30">
        <f t="shared" si="373"/>
        <v>0</v>
      </c>
      <c r="AG113" s="30">
        <f t="shared" si="373"/>
        <v>0</v>
      </c>
      <c r="AH113" s="30">
        <f t="shared" si="373"/>
        <v>0</v>
      </c>
      <c r="AI113" s="30">
        <f t="shared" si="373"/>
        <v>0.43475855850836193</v>
      </c>
    </row>
    <row r="114" spans="1:35" x14ac:dyDescent="0.25">
      <c r="A114" s="48">
        <f>A$94</f>
        <v>0.6</v>
      </c>
      <c r="B114" s="15">
        <f>CG$1</f>
        <v>33963</v>
      </c>
      <c r="C114" s="30">
        <f t="shared" ref="C114:I114" si="374">CC$82</f>
        <v>0.93016885489598033</v>
      </c>
      <c r="D114" s="30">
        <f t="shared" si="374"/>
        <v>0.75250797299159156</v>
      </c>
      <c r="E114" s="30">
        <f t="shared" si="374"/>
        <v>0.63597981114424029</v>
      </c>
      <c r="F114" s="30">
        <f t="shared" si="374"/>
        <v>0</v>
      </c>
      <c r="G114" s="30">
        <f t="shared" si="374"/>
        <v>0</v>
      </c>
      <c r="H114" s="30">
        <f t="shared" si="374"/>
        <v>0</v>
      </c>
      <c r="I114" s="30">
        <f t="shared" si="374"/>
        <v>0.93475572377496874</v>
      </c>
      <c r="K114" s="49">
        <f t="shared" si="367"/>
        <v>0</v>
      </c>
      <c r="L114" s="49">
        <f t="shared" si="367"/>
        <v>0.6</v>
      </c>
      <c r="M114" s="49">
        <f t="shared" si="367"/>
        <v>0.6</v>
      </c>
      <c r="N114" s="49">
        <f t="shared" si="367"/>
        <v>0</v>
      </c>
      <c r="O114" s="49">
        <f t="shared" si="367"/>
        <v>0</v>
      </c>
      <c r="P114" s="49">
        <f t="shared" si="367"/>
        <v>0</v>
      </c>
      <c r="Q114" s="49">
        <f t="shared" si="367"/>
        <v>0.6</v>
      </c>
      <c r="S114" s="32">
        <f t="shared" si="368"/>
        <v>1.3008632357939445</v>
      </c>
      <c r="T114" s="32">
        <f t="shared" si="368"/>
        <v>0.8052855511750191</v>
      </c>
      <c r="U114" s="32">
        <f t="shared" si="368"/>
        <v>0.29449844090817667</v>
      </c>
      <c r="V114" s="32">
        <f t="shared" si="368"/>
        <v>0</v>
      </c>
      <c r="W114" s="32">
        <f t="shared" si="368"/>
        <v>0</v>
      </c>
      <c r="X114" s="32">
        <f t="shared" si="368"/>
        <v>0</v>
      </c>
      <c r="Y114" s="32">
        <f t="shared" si="368"/>
        <v>0.70544234289219254</v>
      </c>
      <c r="AB114" s="15">
        <f>B114</f>
        <v>33963</v>
      </c>
      <c r="AC114" s="30">
        <f t="shared" ref="AC114:AI114" si="375">CC$83</f>
        <v>9.6005308982830717E-2</v>
      </c>
      <c r="AD114" s="30">
        <f t="shared" si="375"/>
        <v>8.2907126075532897E-2</v>
      </c>
      <c r="AE114" s="30">
        <f t="shared" si="375"/>
        <v>0.23241319295861074</v>
      </c>
      <c r="AF114" s="30">
        <f t="shared" si="375"/>
        <v>0</v>
      </c>
      <c r="AG114" s="30">
        <f t="shared" si="375"/>
        <v>0</v>
      </c>
      <c r="AH114" s="30">
        <f t="shared" si="375"/>
        <v>0</v>
      </c>
      <c r="AI114" s="30">
        <f t="shared" si="375"/>
        <v>0.11062545266022138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0.71120887122335508</v>
      </c>
      <c r="D116" s="30">
        <f>AVERAGE(D111:D115)</f>
        <v>0.64165841792524936</v>
      </c>
      <c r="E116" s="30">
        <f>AVERAGE(E111:E115)</f>
        <v>0.68855635788196756</v>
      </c>
      <c r="F116" s="30">
        <f>AVERAGE(F111:F115)</f>
        <v>0</v>
      </c>
      <c r="G116" s="30">
        <f>AVERAGE(G111:G115)</f>
        <v>0</v>
      </c>
      <c r="H116" s="30">
        <f t="shared" ref="H116:I116" si="376">AVERAGE(H111:H115)</f>
        <v>0</v>
      </c>
      <c r="I116" s="30">
        <f t="shared" si="376"/>
        <v>1.0253462611184982</v>
      </c>
      <c r="J116" s="9" t="s">
        <v>11</v>
      </c>
      <c r="K116" s="49">
        <f>SUM(K110:K115)</f>
        <v>2.8</v>
      </c>
      <c r="L116" s="49">
        <f>SUM(L110:L115)</f>
        <v>2.4</v>
      </c>
      <c r="M116" s="49">
        <f>SUM(M110:M115)</f>
        <v>2.6</v>
      </c>
      <c r="N116" s="49">
        <f>SUM(N110:N115)</f>
        <v>0</v>
      </c>
      <c r="O116" s="49">
        <f>SUM(O110:O115)</f>
        <v>0</v>
      </c>
      <c r="P116" s="49">
        <f t="shared" ref="P116:Q116" si="377">SUM(P110:P115)</f>
        <v>0</v>
      </c>
      <c r="Q116" s="49">
        <f t="shared" si="377"/>
        <v>2.6</v>
      </c>
      <c r="AB116" s="2" t="s">
        <v>25</v>
      </c>
      <c r="AC116" s="30">
        <f>AVERAGE(AC111:AC115)</f>
        <v>6.3652019178915636E-2</v>
      </c>
      <c r="AD116" s="30">
        <f>AVERAGE(AD111:AD115)</f>
        <v>0.11643213798034317</v>
      </c>
      <c r="AE116" s="30">
        <f>AVERAGE(AE111:AE115)</f>
        <v>0.25755122524122009</v>
      </c>
      <c r="AF116" s="30">
        <f>AVERAGE(AF111:AF115)</f>
        <v>0</v>
      </c>
      <c r="AG116" s="30">
        <f>AVERAGE(AG111:AG115)</f>
        <v>0</v>
      </c>
      <c r="AH116" s="30">
        <f t="shared" ref="AH116:AI116" si="378">AVERAGE(AH111:AH115)</f>
        <v>0</v>
      </c>
      <c r="AI116" s="30">
        <f t="shared" si="378"/>
        <v>0.31298604197862834</v>
      </c>
    </row>
    <row r="117" spans="1:35" ht="15.75" thickBot="1" x14ac:dyDescent="0.3">
      <c r="B117" s="50" t="s">
        <v>26</v>
      </c>
      <c r="C117" s="51">
        <f>IF(K116=0,0,SUMPRODUCT(C111:C115,K111:K115)/K116)</f>
        <v>0.62976883446784271</v>
      </c>
      <c r="D117" s="51">
        <f>IF(L116=0,0,SUMPRODUCT(D111:D115,L111:L115)/L116)</f>
        <v>0.67163183380280667</v>
      </c>
      <c r="E117" s="51">
        <f>IF(M116=0,0,SUMPRODUCT(E111:E115,M111:M115)/M116)</f>
        <v>0.59946286833946938</v>
      </c>
      <c r="F117" s="51">
        <f>IF(N116=0,0,SUMPRODUCT(F111:F115,N111:N115)/N116)</f>
        <v>0</v>
      </c>
      <c r="G117" s="51">
        <f>IF(O116=0,0,SUMPRODUCT(G111:G115,O111:O115)/O116)</f>
        <v>0</v>
      </c>
      <c r="H117" s="51">
        <f t="shared" ref="H117:I117" si="379">IF(P116=0,0,SUMPRODUCT(H111:H115,P111:P115)/P116)</f>
        <v>0</v>
      </c>
      <c r="I117" s="65">
        <f t="shared" si="379"/>
        <v>0.97879995946719744</v>
      </c>
    </row>
    <row r="118" spans="1:35" x14ac:dyDescent="0.25">
      <c r="B118" s="2" t="s">
        <v>20</v>
      </c>
      <c r="C118" s="30">
        <f>STDEV(C111:C114)</f>
        <v>0.16831898822860447</v>
      </c>
      <c r="D118" s="30">
        <f>STDEV(D111:D114)</f>
        <v>0.1376524822835799</v>
      </c>
      <c r="E118" s="30">
        <f>STDEV(E111:E114)</f>
        <v>0.17852911742279956</v>
      </c>
      <c r="F118" s="30">
        <f>STDEV(F111:F114)</f>
        <v>0</v>
      </c>
      <c r="G118" s="30">
        <f>STDEV(G111:G114)</f>
        <v>0</v>
      </c>
      <c r="H118" s="30">
        <f t="shared" ref="H118:I118" si="380">STDEV(H111:H114)</f>
        <v>0</v>
      </c>
      <c r="I118" s="30">
        <f t="shared" si="380"/>
        <v>0.12841664277214188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482" priority="193" operator="equal">
      <formula>0</formula>
    </cfRule>
  </conditionalFormatting>
  <conditionalFormatting sqref="S31:Y39">
    <cfRule type="expression" dxfId="481" priority="194">
      <formula>S31&lt;$S$27</formula>
    </cfRule>
    <cfRule type="expression" dxfId="480" priority="195">
      <formula>S31&gt;$V$27</formula>
    </cfRule>
    <cfRule type="expression" dxfId="479" priority="196">
      <formula>S31&gt;$U$27</formula>
    </cfRule>
  </conditionalFormatting>
  <conditionalFormatting sqref="C31:I39 C64:I65 C41:I45 AC41:AI43 BC41:BI43 CC41:CI43">
    <cfRule type="cellIs" dxfId="478" priority="188" operator="equal">
      <formula>0</formula>
    </cfRule>
  </conditionalFormatting>
  <conditionalFormatting sqref="K31:Q39 K91:Q96 K41:Q41 AK41:AQ41 BK41:BQ41 CK41:CQ41">
    <cfRule type="cellIs" dxfId="477" priority="187" operator="equal">
      <formula>0</formula>
    </cfRule>
  </conditionalFormatting>
  <conditionalFormatting sqref="AS31:AY39">
    <cfRule type="expression" dxfId="476" priority="183">
      <formula>AS31&lt;$S$27</formula>
    </cfRule>
    <cfRule type="expression" dxfId="475" priority="184">
      <formula>AS31&gt;$V$27</formula>
    </cfRule>
    <cfRule type="expression" dxfId="474" priority="185">
      <formula>AS31&gt;$U$27</formula>
    </cfRule>
  </conditionalFormatting>
  <conditionalFormatting sqref="AC31:AI39 AC64:AI65 AC44:AI45">
    <cfRule type="cellIs" dxfId="473" priority="181" operator="equal">
      <formula>0</formula>
    </cfRule>
  </conditionalFormatting>
  <conditionalFormatting sqref="AK31:AQ39">
    <cfRule type="cellIs" dxfId="472" priority="180" operator="equal">
      <formula>0</formula>
    </cfRule>
  </conditionalFormatting>
  <conditionalFormatting sqref="BS31:BY39">
    <cfRule type="expression" dxfId="471" priority="177">
      <formula>BS31&lt;$S$27</formula>
    </cfRule>
    <cfRule type="expression" dxfId="470" priority="178">
      <formula>BS31&gt;$V$27</formula>
    </cfRule>
    <cfRule type="expression" dxfId="469" priority="179">
      <formula>BS31&gt;$U$27</formula>
    </cfRule>
  </conditionalFormatting>
  <conditionalFormatting sqref="BC31:BI39 BC64:BI65 BC44:BI45">
    <cfRule type="cellIs" dxfId="468" priority="176" operator="equal">
      <formula>0</formula>
    </cfRule>
  </conditionalFormatting>
  <conditionalFormatting sqref="BK31:BQ39">
    <cfRule type="cellIs" dxfId="467" priority="175" operator="equal">
      <formula>0</formula>
    </cfRule>
  </conditionalFormatting>
  <conditionalFormatting sqref="CS31:CY39">
    <cfRule type="expression" dxfId="466" priority="172">
      <formula>CS31&lt;$S$27</formula>
    </cfRule>
    <cfRule type="expression" dxfId="465" priority="173">
      <formula>CS31&gt;$V$27</formula>
    </cfRule>
    <cfRule type="expression" dxfId="464" priority="174">
      <formula>CS31&gt;$U$27</formula>
    </cfRule>
  </conditionalFormatting>
  <conditionalFormatting sqref="CC31:CI39 CC64:CI65 CC44:CI45">
    <cfRule type="cellIs" dxfId="463" priority="171" operator="equal">
      <formula>0</formula>
    </cfRule>
  </conditionalFormatting>
  <conditionalFormatting sqref="CK31:CQ39">
    <cfRule type="cellIs" dxfId="462" priority="170" operator="equal">
      <formula>0</formula>
    </cfRule>
  </conditionalFormatting>
  <conditionalFormatting sqref="C71:D79">
    <cfRule type="cellIs" dxfId="461" priority="156" operator="equal">
      <formula>0</formula>
    </cfRule>
  </conditionalFormatting>
  <conditionalFormatting sqref="S51:Y59">
    <cfRule type="expression" dxfId="460" priority="162">
      <formula>S51&lt;$S$27</formula>
    </cfRule>
    <cfRule type="expression" dxfId="459" priority="163">
      <formula>S51&gt;$V$27</formula>
    </cfRule>
    <cfRule type="expression" dxfId="458" priority="164">
      <formula>S51&gt;$U$27</formula>
    </cfRule>
  </conditionalFormatting>
  <conditionalFormatting sqref="C51:I59">
    <cfRule type="cellIs" dxfId="457" priority="161" operator="equal">
      <formula>0</formula>
    </cfRule>
  </conditionalFormatting>
  <conditionalFormatting sqref="K51:Q59">
    <cfRule type="cellIs" dxfId="456" priority="160" operator="equal">
      <formula>0</formula>
    </cfRule>
  </conditionalFormatting>
  <conditionalFormatting sqref="AS71:AY79">
    <cfRule type="expression" dxfId="455" priority="140">
      <formula>AS71&lt;$S$27</formula>
    </cfRule>
    <cfRule type="expression" dxfId="454" priority="141">
      <formula>AS71&gt;$V$27</formula>
    </cfRule>
    <cfRule type="expression" dxfId="453" priority="142">
      <formula>AS71&gt;$U$27</formula>
    </cfRule>
  </conditionalFormatting>
  <conditionalFormatting sqref="AC71:AI79">
    <cfRule type="cellIs" dxfId="452" priority="139" operator="equal">
      <formula>0</formula>
    </cfRule>
  </conditionalFormatting>
  <conditionalFormatting sqref="AK71:AQ79">
    <cfRule type="cellIs" dxfId="451" priority="138" operator="equal">
      <formula>0</formula>
    </cfRule>
  </conditionalFormatting>
  <conditionalFormatting sqref="S71:Y79">
    <cfRule type="expression" dxfId="450" priority="157">
      <formula>S71&lt;$S$27</formula>
    </cfRule>
    <cfRule type="expression" dxfId="449" priority="158">
      <formula>S71&gt;$V$27</formula>
    </cfRule>
    <cfRule type="expression" dxfId="448" priority="159">
      <formula>S71&gt;$U$27</formula>
    </cfRule>
  </conditionalFormatting>
  <conditionalFormatting sqref="K71:Q79">
    <cfRule type="cellIs" dxfId="447" priority="155" operator="equal">
      <formula>0</formula>
    </cfRule>
  </conditionalFormatting>
  <conditionalFormatting sqref="BS71:BY79">
    <cfRule type="expression" dxfId="446" priority="135">
      <formula>BS71&lt;$S$27</formula>
    </cfRule>
    <cfRule type="expression" dxfId="445" priority="136">
      <formula>BS71&gt;$V$27</formula>
    </cfRule>
    <cfRule type="expression" dxfId="444" priority="137">
      <formula>BS71&gt;$U$27</formula>
    </cfRule>
  </conditionalFormatting>
  <conditionalFormatting sqref="BC71:BI79">
    <cfRule type="cellIs" dxfId="443" priority="134" operator="equal">
      <formula>0</formula>
    </cfRule>
  </conditionalFormatting>
  <conditionalFormatting sqref="BK71:BQ79">
    <cfRule type="cellIs" dxfId="442" priority="133" operator="equal">
      <formula>0</formula>
    </cfRule>
  </conditionalFormatting>
  <conditionalFormatting sqref="CC51:CI59">
    <cfRule type="cellIs" dxfId="441" priority="115" operator="equal">
      <formula>0</formula>
    </cfRule>
  </conditionalFormatting>
  <conditionalFormatting sqref="C20:I20">
    <cfRule type="cellIs" dxfId="440" priority="113" operator="equal">
      <formula>0</formula>
    </cfRule>
  </conditionalFormatting>
  <conditionalFormatting sqref="AS51:AY59">
    <cfRule type="expression" dxfId="439" priority="152">
      <formula>AS51&lt;$S$27</formula>
    </cfRule>
    <cfRule type="expression" dxfId="438" priority="153">
      <formula>AS51&gt;$V$27</formula>
    </cfRule>
    <cfRule type="expression" dxfId="437" priority="154">
      <formula>AS51&gt;$U$27</formula>
    </cfRule>
  </conditionalFormatting>
  <conditionalFormatting sqref="AK51:AQ59">
    <cfRule type="cellIs" dxfId="436" priority="151" operator="equal">
      <formula>0</formula>
    </cfRule>
  </conditionalFormatting>
  <conditionalFormatting sqref="BS51:BY59">
    <cfRule type="expression" dxfId="435" priority="148">
      <formula>BS51&lt;$S$27</formula>
    </cfRule>
    <cfRule type="expression" dxfId="434" priority="149">
      <formula>BS51&gt;$V$27</formula>
    </cfRule>
    <cfRule type="expression" dxfId="433" priority="150">
      <formula>BS51&gt;$U$27</formula>
    </cfRule>
  </conditionalFormatting>
  <conditionalFormatting sqref="BK51:BQ59">
    <cfRule type="cellIs" dxfId="432" priority="147" operator="equal">
      <formula>0</formula>
    </cfRule>
  </conditionalFormatting>
  <conditionalFormatting sqref="CS51:CY59">
    <cfRule type="expression" dxfId="431" priority="144">
      <formula>CS51&lt;$S$27</formula>
    </cfRule>
    <cfRule type="expression" dxfId="430" priority="145">
      <formula>CS51&gt;$V$27</formula>
    </cfRule>
    <cfRule type="expression" dxfId="429" priority="146">
      <formula>CS51&gt;$U$27</formula>
    </cfRule>
  </conditionalFormatting>
  <conditionalFormatting sqref="CK51:CQ59">
    <cfRule type="cellIs" dxfId="428" priority="143" operator="equal">
      <formula>0</formula>
    </cfRule>
  </conditionalFormatting>
  <conditionalFormatting sqref="CS71:CY79">
    <cfRule type="expression" dxfId="427" priority="130">
      <formula>CS71&lt;$S$27</formula>
    </cfRule>
    <cfRule type="expression" dxfId="426" priority="131">
      <formula>CS71&gt;$V$27</formula>
    </cfRule>
    <cfRule type="expression" dxfId="425" priority="132">
      <formula>CS71&gt;$U$27</formula>
    </cfRule>
  </conditionalFormatting>
  <conditionalFormatting sqref="CC71:CI79">
    <cfRule type="cellIs" dxfId="424" priority="129" operator="equal">
      <formula>0</formula>
    </cfRule>
  </conditionalFormatting>
  <conditionalFormatting sqref="CK71:CQ79">
    <cfRule type="cellIs" dxfId="423" priority="128" operator="equal">
      <formula>0</formula>
    </cfRule>
  </conditionalFormatting>
  <conditionalFormatting sqref="AC51:AI59">
    <cfRule type="cellIs" dxfId="422" priority="117" operator="equal">
      <formula>0</formula>
    </cfRule>
  </conditionalFormatting>
  <conditionalFormatting sqref="C118:I118">
    <cfRule type="cellIs" dxfId="421" priority="122" operator="equal">
      <formula>0</formula>
    </cfRule>
  </conditionalFormatting>
  <conditionalFormatting sqref="K101:Q106">
    <cfRule type="cellIs" dxfId="420" priority="123" operator="equal">
      <formula>0</formula>
    </cfRule>
  </conditionalFormatting>
  <conditionalFormatting sqref="AS40:AY40">
    <cfRule type="expression" dxfId="419" priority="99">
      <formula>AS40&lt;$S$27</formula>
    </cfRule>
    <cfRule type="expression" dxfId="418" priority="100">
      <formula>AS40&gt;$V$27</formula>
    </cfRule>
    <cfRule type="expression" dxfId="417" priority="101">
      <formula>AS40&gt;$U$27</formula>
    </cfRule>
  </conditionalFormatting>
  <conditionalFormatting sqref="K111:Q116">
    <cfRule type="cellIs" dxfId="416" priority="118" operator="equal">
      <formula>0</formula>
    </cfRule>
  </conditionalFormatting>
  <conditionalFormatting sqref="BC51:BI59">
    <cfRule type="cellIs" dxfId="415" priority="116" operator="equal">
      <formula>0</formula>
    </cfRule>
  </conditionalFormatting>
  <conditionalFormatting sqref="J20">
    <cfRule type="cellIs" dxfId="414" priority="114" operator="equal">
      <formula>0</formula>
    </cfRule>
  </conditionalFormatting>
  <conditionalFormatting sqref="AJ20">
    <cfRule type="cellIs" dxfId="413" priority="112" operator="equal">
      <formula>0</formula>
    </cfRule>
  </conditionalFormatting>
  <conditionalFormatting sqref="AC20:AI20">
    <cfRule type="cellIs" dxfId="412" priority="111" operator="equal">
      <formula>0</formula>
    </cfRule>
  </conditionalFormatting>
  <conditionalFormatting sqref="BC20:BI20">
    <cfRule type="cellIs" dxfId="411" priority="110" operator="equal">
      <formula>0</formula>
    </cfRule>
  </conditionalFormatting>
  <conditionalFormatting sqref="BJ20">
    <cfRule type="cellIs" dxfId="410" priority="109" operator="equal">
      <formula>0</formula>
    </cfRule>
  </conditionalFormatting>
  <conditionalFormatting sqref="CC20:CI20">
    <cfRule type="cellIs" dxfId="409" priority="108" operator="equal">
      <formula>0</formula>
    </cfRule>
  </conditionalFormatting>
  <conditionalFormatting sqref="CJ20">
    <cfRule type="cellIs" dxfId="408" priority="107" operator="equal">
      <formula>0</formula>
    </cfRule>
  </conditionalFormatting>
  <conditionalFormatting sqref="S40:Y40">
    <cfRule type="expression" dxfId="407" priority="104">
      <formula>S40&lt;$S$27</formula>
    </cfRule>
    <cfRule type="expression" dxfId="406" priority="105">
      <formula>S40&gt;$V$27</formula>
    </cfRule>
    <cfRule type="expression" dxfId="405" priority="106">
      <formula>S40&gt;$U$27</formula>
    </cfRule>
  </conditionalFormatting>
  <conditionalFormatting sqref="C40:I40">
    <cfRule type="cellIs" dxfId="404" priority="103" operator="equal">
      <formula>0</formula>
    </cfRule>
  </conditionalFormatting>
  <conditionalFormatting sqref="K40:Q40">
    <cfRule type="cellIs" dxfId="403" priority="102" operator="equal">
      <formula>0</formula>
    </cfRule>
  </conditionalFormatting>
  <conditionalFormatting sqref="AC40:AI40">
    <cfRule type="cellIs" dxfId="402" priority="98" operator="equal">
      <formula>0</formula>
    </cfRule>
  </conditionalFormatting>
  <conditionalFormatting sqref="AK40:AQ40">
    <cfRule type="cellIs" dxfId="401" priority="97" operator="equal">
      <formula>0</formula>
    </cfRule>
  </conditionalFormatting>
  <conditionalFormatting sqref="BS40:BY40">
    <cfRule type="expression" dxfId="400" priority="94">
      <formula>BS40&lt;$S$27</formula>
    </cfRule>
    <cfRule type="expression" dxfId="399" priority="95">
      <formula>BS40&gt;$V$27</formula>
    </cfRule>
    <cfRule type="expression" dxfId="398" priority="96">
      <formula>BS40&gt;$U$27</formula>
    </cfRule>
  </conditionalFormatting>
  <conditionalFormatting sqref="BC40:BI40">
    <cfRule type="cellIs" dxfId="397" priority="93" operator="equal">
      <formula>0</formula>
    </cfRule>
  </conditionalFormatting>
  <conditionalFormatting sqref="BK40:BQ40">
    <cfRule type="cellIs" dxfId="396" priority="92" operator="equal">
      <formula>0</formula>
    </cfRule>
  </conditionalFormatting>
  <conditionalFormatting sqref="CS40:CY40">
    <cfRule type="expression" dxfId="395" priority="89">
      <formula>CS40&lt;$S$27</formula>
    </cfRule>
    <cfRule type="expression" dxfId="394" priority="90">
      <formula>CS40&gt;$V$27</formula>
    </cfRule>
    <cfRule type="expression" dxfId="393" priority="91">
      <formula>CS40&gt;$U$27</formula>
    </cfRule>
  </conditionalFormatting>
  <conditionalFormatting sqref="CC40:CI40">
    <cfRule type="cellIs" dxfId="392" priority="88" operator="equal">
      <formula>0</formula>
    </cfRule>
  </conditionalFormatting>
  <conditionalFormatting sqref="CK40:CQ40">
    <cfRule type="cellIs" dxfId="391" priority="87" operator="equal">
      <formula>0</formula>
    </cfRule>
  </conditionalFormatting>
  <conditionalFormatting sqref="S60:Y60">
    <cfRule type="expression" dxfId="390" priority="84">
      <formula>S60&lt;$S$27</formula>
    </cfRule>
    <cfRule type="expression" dxfId="389" priority="85">
      <formula>S60&gt;$V$27</formula>
    </cfRule>
    <cfRule type="expression" dxfId="388" priority="86">
      <formula>S60&gt;$U$27</formula>
    </cfRule>
  </conditionalFormatting>
  <conditionalFormatting sqref="C60:I60">
    <cfRule type="cellIs" dxfId="387" priority="83" operator="equal">
      <formula>0</formula>
    </cfRule>
  </conditionalFormatting>
  <conditionalFormatting sqref="K60:Q60">
    <cfRule type="cellIs" dxfId="386" priority="82" operator="equal">
      <formula>0</formula>
    </cfRule>
  </conditionalFormatting>
  <conditionalFormatting sqref="CC60:CI60">
    <cfRule type="cellIs" dxfId="385" priority="67" operator="equal">
      <formula>0</formula>
    </cfRule>
  </conditionalFormatting>
  <conditionalFormatting sqref="AS60:AY60">
    <cfRule type="expression" dxfId="384" priority="79">
      <formula>AS60&lt;$S$27</formula>
    </cfRule>
    <cfRule type="expression" dxfId="383" priority="80">
      <formula>AS60&gt;$V$27</formula>
    </cfRule>
    <cfRule type="expression" dxfId="382" priority="81">
      <formula>AS60&gt;$U$27</formula>
    </cfRule>
  </conditionalFormatting>
  <conditionalFormatting sqref="AK60:AQ60">
    <cfRule type="cellIs" dxfId="381" priority="78" operator="equal">
      <formula>0</formula>
    </cfRule>
  </conditionalFormatting>
  <conditionalFormatting sqref="BS60:BY60">
    <cfRule type="expression" dxfId="380" priority="75">
      <formula>BS60&lt;$S$27</formula>
    </cfRule>
    <cfRule type="expression" dxfId="379" priority="76">
      <formula>BS60&gt;$V$27</formula>
    </cfRule>
    <cfRule type="expression" dxfId="378" priority="77">
      <formula>BS60&gt;$U$27</formula>
    </cfRule>
  </conditionalFormatting>
  <conditionalFormatting sqref="BK60:BQ60">
    <cfRule type="cellIs" dxfId="377" priority="74" operator="equal">
      <formula>0</formula>
    </cfRule>
  </conditionalFormatting>
  <conditionalFormatting sqref="CS60:CY60">
    <cfRule type="expression" dxfId="376" priority="71">
      <formula>CS60&lt;$S$27</formula>
    </cfRule>
    <cfRule type="expression" dxfId="375" priority="72">
      <formula>CS60&gt;$V$27</formula>
    </cfRule>
    <cfRule type="expression" dxfId="374" priority="73">
      <formula>CS60&gt;$U$27</formula>
    </cfRule>
  </conditionalFormatting>
  <conditionalFormatting sqref="CK60:CQ60">
    <cfRule type="cellIs" dxfId="373" priority="70" operator="equal">
      <formula>0</formula>
    </cfRule>
  </conditionalFormatting>
  <conditionalFormatting sqref="AC60:AI60">
    <cfRule type="cellIs" dxfId="372" priority="69" operator="equal">
      <formula>0</formula>
    </cfRule>
  </conditionalFormatting>
  <conditionalFormatting sqref="BC60:BI60">
    <cfRule type="cellIs" dxfId="371" priority="68" operator="equal">
      <formula>0</formula>
    </cfRule>
  </conditionalFormatting>
  <conditionalFormatting sqref="AS80:AY80">
    <cfRule type="expression" dxfId="370" priority="59">
      <formula>AS80&lt;$S$27</formula>
    </cfRule>
    <cfRule type="expression" dxfId="369" priority="60">
      <formula>AS80&gt;$V$27</formula>
    </cfRule>
    <cfRule type="expression" dxfId="368" priority="61">
      <formula>AS80&gt;$U$27</formula>
    </cfRule>
  </conditionalFormatting>
  <conditionalFormatting sqref="AC80:AI80">
    <cfRule type="cellIs" dxfId="367" priority="58" operator="equal">
      <formula>0</formula>
    </cfRule>
  </conditionalFormatting>
  <conditionalFormatting sqref="AK80:AQ80">
    <cfRule type="cellIs" dxfId="366" priority="57" operator="equal">
      <formula>0</formula>
    </cfRule>
  </conditionalFormatting>
  <conditionalFormatting sqref="S80:Y80">
    <cfRule type="expression" dxfId="365" priority="64">
      <formula>S80&lt;$S$27</formula>
    </cfRule>
    <cfRule type="expression" dxfId="364" priority="65">
      <formula>S80&gt;$V$27</formula>
    </cfRule>
    <cfRule type="expression" dxfId="363" priority="66">
      <formula>S80&gt;$U$27</formula>
    </cfRule>
  </conditionalFormatting>
  <conditionalFormatting sqref="C80:I80">
    <cfRule type="cellIs" dxfId="362" priority="63" operator="equal">
      <formula>0</formula>
    </cfRule>
  </conditionalFormatting>
  <conditionalFormatting sqref="K80:Q80">
    <cfRule type="cellIs" dxfId="361" priority="62" operator="equal">
      <formula>0</formula>
    </cfRule>
  </conditionalFormatting>
  <conditionalFormatting sqref="BS80:BY80">
    <cfRule type="expression" dxfId="360" priority="54">
      <formula>BS80&lt;$S$27</formula>
    </cfRule>
    <cfRule type="expression" dxfId="359" priority="55">
      <formula>BS80&gt;$V$27</formula>
    </cfRule>
    <cfRule type="expression" dxfId="358" priority="56">
      <formula>BS80&gt;$U$27</formula>
    </cfRule>
  </conditionalFormatting>
  <conditionalFormatting sqref="BC80:BI80">
    <cfRule type="cellIs" dxfId="357" priority="53" operator="equal">
      <formula>0</formula>
    </cfRule>
  </conditionalFormatting>
  <conditionalFormatting sqref="BK80:BQ80">
    <cfRule type="cellIs" dxfId="356" priority="52" operator="equal">
      <formula>0</formula>
    </cfRule>
  </conditionalFormatting>
  <conditionalFormatting sqref="CS80:CY80">
    <cfRule type="expression" dxfId="355" priority="49">
      <formula>CS80&lt;$S$27</formula>
    </cfRule>
    <cfRule type="expression" dxfId="354" priority="50">
      <formula>CS80&gt;$V$27</formula>
    </cfRule>
    <cfRule type="expression" dxfId="353" priority="51">
      <formula>CS80&gt;$U$27</formula>
    </cfRule>
  </conditionalFormatting>
  <conditionalFormatting sqref="CC80:CI80">
    <cfRule type="cellIs" dxfId="352" priority="48" operator="equal">
      <formula>0</formula>
    </cfRule>
  </conditionalFormatting>
  <conditionalFormatting sqref="CK80:CQ80">
    <cfRule type="cellIs" dxfId="351" priority="47" operator="equal">
      <formula>0</formula>
    </cfRule>
  </conditionalFormatting>
  <conditionalFormatting sqref="C61:I63 AC61:AI63 BC61:BI63 CC61:CI63">
    <cfRule type="cellIs" dxfId="350" priority="46" operator="equal">
      <formula>0</formula>
    </cfRule>
  </conditionalFormatting>
  <conditionalFormatting sqref="K61:Q61 AK61:AQ61 BK61:BQ61 CK61:CQ61">
    <cfRule type="cellIs" dxfId="349" priority="45" operator="equal">
      <formula>0</formula>
    </cfRule>
  </conditionalFormatting>
  <conditionalFormatting sqref="C81:I83 AC81:AI83 BC81:BI83 CC81:CI83">
    <cfRule type="cellIs" dxfId="348" priority="44" operator="equal">
      <formula>0</formula>
    </cfRule>
  </conditionalFormatting>
  <conditionalFormatting sqref="K81:Q81 AK81:AQ81 BK81:BQ81 CK81:CQ81">
    <cfRule type="cellIs" dxfId="347" priority="43" operator="equal">
      <formula>0</formula>
    </cfRule>
  </conditionalFormatting>
  <conditionalFormatting sqref="AC100:AI105">
    <cfRule type="cellIs" dxfId="346" priority="42" operator="equal">
      <formula>0</formula>
    </cfRule>
  </conditionalFormatting>
  <conditionalFormatting sqref="AC111:AI116">
    <cfRule type="cellIs" dxfId="345" priority="41" operator="equal">
      <formula>0</formula>
    </cfRule>
  </conditionalFormatting>
  <conditionalFormatting sqref="S101:Y104">
    <cfRule type="expression" dxfId="344" priority="29">
      <formula>S101&lt;$S$27</formula>
    </cfRule>
    <cfRule type="expression" dxfId="343" priority="30">
      <formula>S101&gt;$V$27</formula>
    </cfRule>
    <cfRule type="expression" dxfId="342" priority="31">
      <formula>S101&gt;$U$27</formula>
    </cfRule>
  </conditionalFormatting>
  <conditionalFormatting sqref="S111:Y114">
    <cfRule type="expression" dxfId="341" priority="26">
      <formula>S111&lt;$S$27</formula>
    </cfRule>
    <cfRule type="expression" dxfId="340" priority="27">
      <formula>S111&gt;$V$27</formula>
    </cfRule>
    <cfRule type="expression" dxfId="339" priority="28">
      <formula>S111&gt;$U$27</formula>
    </cfRule>
  </conditionalFormatting>
  <conditionalFormatting sqref="S91:Y94">
    <cfRule type="expression" dxfId="338" priority="32">
      <formula>S91&lt;$S$27</formula>
    </cfRule>
    <cfRule type="expression" dxfId="337" priority="33">
      <formula>S91&gt;$V$27</formula>
    </cfRule>
    <cfRule type="expression" dxfId="336" priority="34">
      <formula>S91&gt;$U$27</formula>
    </cfRule>
  </conditionalFormatting>
  <conditionalFormatting sqref="CJ11:CJ19">
    <cfRule type="cellIs" dxfId="335" priority="19" operator="equal">
      <formula>0</formula>
    </cfRule>
  </conditionalFormatting>
  <conditionalFormatting sqref="C11 AC11 BC11 CC11">
    <cfRule type="cellIs" dxfId="334" priority="18" operator="equal">
      <formula>0</formula>
    </cfRule>
  </conditionalFormatting>
  <conditionalFormatting sqref="C12:C19 AC12:AC19 BC12:BC19 CC12:CC19">
    <cfRule type="cellIs" dxfId="333" priority="17" operator="equal">
      <formula>0</formula>
    </cfRule>
  </conditionalFormatting>
  <conditionalFormatting sqref="D11:I11 AD11:AI11 BD11:BI11 CD11:CI11">
    <cfRule type="cellIs" dxfId="332" priority="16" operator="equal">
      <formula>0</formula>
    </cfRule>
  </conditionalFormatting>
  <conditionalFormatting sqref="D12:I19 AD12:AI19 BD12:BI19 CD12:CI19">
    <cfRule type="cellIs" dxfId="331" priority="15" operator="equal">
      <formula>0</formula>
    </cfRule>
  </conditionalFormatting>
  <conditionalFormatting sqref="J11:J19 AJ11:AJ19 BJ11:BJ19">
    <cfRule type="cellIs" dxfId="330" priority="20" operator="equal">
      <formula>0</formula>
    </cfRule>
  </conditionalFormatting>
  <conditionalFormatting sqref="C97:I98">
    <cfRule type="cellIs" dxfId="329" priority="14" operator="equal">
      <formula>0</formula>
    </cfRule>
  </conditionalFormatting>
  <conditionalFormatting sqref="C101:I106 C108:I108 C107:H107">
    <cfRule type="cellIs" dxfId="328" priority="13" operator="equal">
      <formula>0</formula>
    </cfRule>
  </conditionalFormatting>
  <conditionalFormatting sqref="C111:I116 C117:H117">
    <cfRule type="cellIs" dxfId="327" priority="12" operator="equal">
      <formula>0</formula>
    </cfRule>
  </conditionalFormatting>
  <conditionalFormatting sqref="I107">
    <cfRule type="cellIs" dxfId="326" priority="11" operator="equal">
      <formula>0</formula>
    </cfRule>
  </conditionalFormatting>
  <conditionalFormatting sqref="I117">
    <cfRule type="cellIs" dxfId="325" priority="10" operator="equal">
      <formula>0</formula>
    </cfRule>
  </conditionalFormatting>
  <conditionalFormatting sqref="E79:I79">
    <cfRule type="cellIs" dxfId="324" priority="9" operator="equal">
      <formula>0</formula>
    </cfRule>
  </conditionalFormatting>
  <conditionalFormatting sqref="E78:I78">
    <cfRule type="cellIs" dxfId="323" priority="8" operator="equal">
      <formula>0</formula>
    </cfRule>
  </conditionalFormatting>
  <conditionalFormatting sqref="E77:I77">
    <cfRule type="cellIs" dxfId="322" priority="7" operator="equal">
      <formula>0</formula>
    </cfRule>
  </conditionalFormatting>
  <conditionalFormatting sqref="E76:I76">
    <cfRule type="cellIs" dxfId="321" priority="6" operator="equal">
      <formula>0</formula>
    </cfRule>
  </conditionalFormatting>
  <conditionalFormatting sqref="E75:I75">
    <cfRule type="cellIs" dxfId="320" priority="5" operator="equal">
      <formula>0</formula>
    </cfRule>
  </conditionalFormatting>
  <conditionalFormatting sqref="E74:I74">
    <cfRule type="cellIs" dxfId="319" priority="4" operator="equal">
      <formula>0</formula>
    </cfRule>
  </conditionalFormatting>
  <conditionalFormatting sqref="E73:I73">
    <cfRule type="cellIs" dxfId="318" priority="3" operator="equal">
      <formula>0</formula>
    </cfRule>
  </conditionalFormatting>
  <conditionalFormatting sqref="E72:I72">
    <cfRule type="cellIs" dxfId="317" priority="2" operator="equal">
      <formula>0</formula>
    </cfRule>
  </conditionalFormatting>
  <conditionalFormatting sqref="E71:I71">
    <cfRule type="cellIs" dxfId="316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11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8</v>
      </c>
      <c r="G1" s="5">
        <f>DATE(J1,12,25)</f>
        <v>40537</v>
      </c>
      <c r="H1" s="2"/>
      <c r="I1" s="2"/>
      <c r="J1" s="58">
        <f>$A11</f>
        <v>2010</v>
      </c>
      <c r="K1" s="2"/>
      <c r="AA1" s="6"/>
      <c r="AB1" s="2"/>
      <c r="AC1" s="1" t="str">
        <f>$C1</f>
        <v>Christmas</v>
      </c>
      <c r="AD1" s="2"/>
      <c r="AF1" s="4" t="str">
        <f>$F1</f>
        <v>Sat</v>
      </c>
      <c r="AG1" s="5">
        <f>DATE(AJ1,12,25)</f>
        <v>38346</v>
      </c>
      <c r="AH1" s="2"/>
      <c r="AI1" s="2"/>
      <c r="AJ1" s="58">
        <f>$A12</f>
        <v>2004</v>
      </c>
      <c r="AK1" s="2"/>
      <c r="BA1" s="6"/>
      <c r="BB1" s="2"/>
      <c r="BC1" s="1" t="str">
        <f>$C1</f>
        <v>Christmas</v>
      </c>
      <c r="BD1" s="2"/>
      <c r="BF1" s="4" t="str">
        <f>$F1</f>
        <v>Sat</v>
      </c>
      <c r="BG1" s="5">
        <f>DATE(BJ1,12,25)</f>
        <v>36519</v>
      </c>
      <c r="BH1" s="2"/>
      <c r="BI1" s="2"/>
      <c r="BJ1" s="58">
        <f>$A13</f>
        <v>1999</v>
      </c>
      <c r="BK1" s="2"/>
      <c r="CA1" s="6"/>
      <c r="CB1" s="2"/>
      <c r="CC1" s="1" t="str">
        <f>$C1</f>
        <v>Christmas</v>
      </c>
      <c r="CD1" s="2"/>
      <c r="CF1" s="4" t="str">
        <f>$F1</f>
        <v>Sat</v>
      </c>
      <c r="CG1" s="5">
        <f>DATE(CJ1,12,25)</f>
        <v>34328</v>
      </c>
      <c r="CH1" s="2"/>
      <c r="CI1" s="2"/>
      <c r="CJ1" s="58">
        <f>$A14</f>
        <v>1993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5</v>
      </c>
      <c r="D10" s="13" t="s">
        <v>6</v>
      </c>
      <c r="E10" s="13" t="s">
        <v>7</v>
      </c>
      <c r="F10" s="13" t="s">
        <v>8</v>
      </c>
      <c r="G10" s="13" t="s">
        <v>9</v>
      </c>
      <c r="H10" s="13" t="s">
        <v>1</v>
      </c>
      <c r="I10" s="13" t="s">
        <v>4</v>
      </c>
      <c r="J10" s="14" t="s">
        <v>10</v>
      </c>
      <c r="AA10" s="6"/>
      <c r="AB10" s="59" t="str">
        <f>$B10</f>
        <v>Week of</v>
      </c>
      <c r="AC10" s="13" t="str">
        <f>$C10</f>
        <v>Wed</v>
      </c>
      <c r="AD10" s="13" t="str">
        <f>$D10</f>
        <v>Thu</v>
      </c>
      <c r="AE10" s="13" t="str">
        <f>$E10</f>
        <v>Fri</v>
      </c>
      <c r="AF10" s="13" t="str">
        <f>$F10</f>
        <v>Sat</v>
      </c>
      <c r="AG10" s="13" t="str">
        <f>$G10</f>
        <v>Sun</v>
      </c>
      <c r="AH10" s="13" t="str">
        <f>$H10</f>
        <v>Mon</v>
      </c>
      <c r="AI10" s="13" t="str">
        <f>$I10</f>
        <v>Tue</v>
      </c>
      <c r="AJ10" s="14" t="s">
        <v>10</v>
      </c>
      <c r="BA10" s="6"/>
      <c r="BB10" s="59" t="str">
        <f>$B10</f>
        <v>Week of</v>
      </c>
      <c r="BC10" s="13" t="str">
        <f>$C10</f>
        <v>Wed</v>
      </c>
      <c r="BD10" s="13" t="str">
        <f>$D10</f>
        <v>Thu</v>
      </c>
      <c r="BE10" s="13" t="str">
        <f>$E10</f>
        <v>Fri</v>
      </c>
      <c r="BF10" s="13" t="str">
        <f>$F10</f>
        <v>Sat</v>
      </c>
      <c r="BG10" s="13" t="str">
        <f>$G10</f>
        <v>Sun</v>
      </c>
      <c r="BH10" s="13" t="str">
        <f>$H10</f>
        <v>Mon</v>
      </c>
      <c r="BI10" s="13" t="str">
        <f>$I10</f>
        <v>Tue</v>
      </c>
      <c r="BJ10" s="14" t="s">
        <v>10</v>
      </c>
      <c r="CA10" s="6"/>
      <c r="CB10" s="59" t="str">
        <f>$B10</f>
        <v>Week of</v>
      </c>
      <c r="CC10" s="13" t="str">
        <f>$C10</f>
        <v>Wed</v>
      </c>
      <c r="CD10" s="13" t="str">
        <f>$D10</f>
        <v>Thu</v>
      </c>
      <c r="CE10" s="13" t="str">
        <f>$E10</f>
        <v>Fri</v>
      </c>
      <c r="CF10" s="13" t="str">
        <f>$F10</f>
        <v>Sat</v>
      </c>
      <c r="CG10" s="13" t="str">
        <f>$G10</f>
        <v>Sun</v>
      </c>
      <c r="CH10" s="13" t="str">
        <f>$H10</f>
        <v>Mon</v>
      </c>
      <c r="CI10" s="13" t="str">
        <f>$I10</f>
        <v>Tue</v>
      </c>
      <c r="CJ10" s="14" t="s">
        <v>10</v>
      </c>
    </row>
    <row r="11" spans="1:104" x14ac:dyDescent="0.25">
      <c r="A11" s="55">
        <f>Sum!H25</f>
        <v>2010</v>
      </c>
      <c r="B11" s="15">
        <f>G$1-28</f>
        <v>40509</v>
      </c>
      <c r="C11" s="9">
        <f t="array" ref="C11">SUM(((B11+C$9)=[1]DataByDay!$A$11:$A$11000)*([1]DataByDay!$E$11:$E$11000))</f>
        <v>1225681830</v>
      </c>
      <c r="D11" s="9">
        <f t="array" ref="D11">SUM(((B11+D$9)=[1]DataByDay!$A$11:$A$11000)*([1]DataByDay!$E$11:$E$11000))</f>
        <v>0</v>
      </c>
      <c r="E11" s="9">
        <f t="array" ref="E11">SUM(((B11+E$9)=[1]DataByDay!$A$11:$A$11000)*([1]DataByDay!$E$11:$E$11000))</f>
        <v>605266494</v>
      </c>
      <c r="F11" s="9">
        <f t="array" ref="F11">SUM(((B11+F$9)=[1]DataByDay!$A$11:$A$11000)*([1]DataByDay!$E$11:$E$11000))</f>
        <v>0</v>
      </c>
      <c r="G11" s="9">
        <f t="array" ref="G11">SUM(((B11+G$9)=[1]DataByDay!$A$11:$A$11000)*([1]DataByDay!$E$11:$E$11000))</f>
        <v>0</v>
      </c>
      <c r="H11" s="9">
        <f t="array" ref="H11">SUM(((B11+H$9)=[1]DataByDay!$A$11:$A$11000)*([1]DataByDay!$E$11:$E$11000))</f>
        <v>1399830475</v>
      </c>
      <c r="I11" s="9">
        <f t="array" ref="I11">SUM(((B11+I$9)=[1]DataByDay!$A$11:$A$11000)*([1]DataByDay!$E$11:$E$11000))</f>
        <v>2204546706</v>
      </c>
      <c r="J11" s="17">
        <v>0</v>
      </c>
      <c r="AA11" s="6"/>
      <c r="AB11" s="15">
        <f>AG$1-28</f>
        <v>38318</v>
      </c>
      <c r="AC11" s="9">
        <f t="array" ref="AC11">SUM(((AB11+AC$9)=[1]DataByDay!$A$11:$A$11000)*([1]DataByDay!$E$11:$E$11000))</f>
        <v>1183240527</v>
      </c>
      <c r="AD11" s="9">
        <f t="array" ref="AD11">SUM(((AB11+AD$9)=[1]DataByDay!$A$11:$A$11000)*([1]DataByDay!$E$11:$E$11000))</f>
        <v>0</v>
      </c>
      <c r="AE11" s="9">
        <f t="array" ref="AE11">SUM(((AB11+AE$9)=[1]DataByDay!$A$11:$A$11000)*([1]DataByDay!$E$11:$E$11000))</f>
        <v>513532159</v>
      </c>
      <c r="AF11" s="9">
        <f t="array" ref="AF11">SUM(((AB11+AF$9)=[1]DataByDay!$A$11:$A$11000)*([1]DataByDay!$E$11:$E$11000))</f>
        <v>0</v>
      </c>
      <c r="AG11" s="9">
        <f t="array" ref="AG11">SUM(((AB11+AG$9)=[1]DataByDay!$A$11:$A$11000)*([1]DataByDay!$E$11:$E$11000))</f>
        <v>0</v>
      </c>
      <c r="AH11" s="9">
        <f t="array" ref="AH11">SUM(((AB11+AH$9)=[1]DataByDay!$A$11:$A$11000)*([1]DataByDay!$E$11:$E$11000))</f>
        <v>1444172303</v>
      </c>
      <c r="AI11" s="9">
        <f t="array" ref="AI11">SUM(((AB11+AI$9)=[1]DataByDay!$A$11:$A$11000)*([1]DataByDay!$E$11:$E$11000))</f>
        <v>1663691164</v>
      </c>
      <c r="AJ11" s="17">
        <v>1</v>
      </c>
      <c r="BA11" s="6"/>
      <c r="BB11" s="15">
        <f>BG$1-28</f>
        <v>36491</v>
      </c>
      <c r="BC11" s="9">
        <f t="array" ref="BC11">SUM(((BB11+BC$9)=[1]DataByDay!$A$11:$A$11000)*([1]DataByDay!$E$11:$E$11000))</f>
        <v>737239121</v>
      </c>
      <c r="BD11" s="9">
        <f t="array" ref="BD11">SUM(((BB11+BD$9)=[1]DataByDay!$A$11:$A$11000)*([1]DataByDay!$E$11:$E$11000))</f>
        <v>0</v>
      </c>
      <c r="BE11" s="9">
        <f t="array" ref="BE11">SUM(((BB11+BE$9)=[1]DataByDay!$A$11:$A$11000)*([1]DataByDay!$E$11:$E$11000))</f>
        <v>312092928</v>
      </c>
      <c r="BF11" s="9">
        <f t="array" ref="BF11">SUM(((BB11+BF$9)=[1]DataByDay!$A$11:$A$11000)*([1]DataByDay!$E$11:$E$11000))</f>
        <v>0</v>
      </c>
      <c r="BG11" s="9">
        <f t="array" ref="BG11">SUM(((BB11+BG$9)=[1]DataByDay!$A$11:$A$11000)*([1]DataByDay!$E$11:$E$11000))</f>
        <v>0</v>
      </c>
      <c r="BH11" s="9">
        <f t="array" ref="BH11">SUM(((BB11+BH$9)=[1]DataByDay!$A$11:$A$11000)*([1]DataByDay!$E$11:$E$11000))</f>
        <v>866011050</v>
      </c>
      <c r="BI11" s="9">
        <f t="array" ref="BI11">SUM(((BB11+BI$9)=[1]DataByDay!$A$11:$A$11000)*([1]DataByDay!$E$11:$E$11000))</f>
        <v>966353030</v>
      </c>
      <c r="BJ11" s="17">
        <v>1</v>
      </c>
      <c r="CA11" s="6"/>
      <c r="CB11" s="15">
        <f>CG$1-28</f>
        <v>34300</v>
      </c>
      <c r="CC11" s="9">
        <f t="array" ref="CC11">SUM(((CB11+CC$9)=[1]DataByDay!$A$11:$A$11000)*([1]DataByDay!$E$11:$E$11000))</f>
        <v>229879885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89850510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272058045</v>
      </c>
      <c r="CI11" s="9">
        <f t="array" ref="CI11">SUM(((CB11+CI$9)=[1]DataByDay!$A$11:$A$11000)*([1]DataByDay!$E$11:$E$11000))</f>
        <v>288952000</v>
      </c>
      <c r="CJ11" s="17">
        <v>1</v>
      </c>
    </row>
    <row r="12" spans="1:104" x14ac:dyDescent="0.25">
      <c r="A12" s="55">
        <f>Sum!H26</f>
        <v>2004</v>
      </c>
      <c r="B12" s="15">
        <f>B11+7</f>
        <v>40516</v>
      </c>
      <c r="C12" s="9">
        <f t="array" ref="C12">SUM(((B12+C$9)=[1]DataByDay!$A$11:$A$11000)*([1]DataByDay!$E$11:$E$11000))</f>
        <v>1688074855</v>
      </c>
      <c r="D12" s="9">
        <f t="array" ref="D12">SUM(((B12+D$9)=[1]DataByDay!$A$11:$A$11000)*([1]DataByDay!$E$11:$E$11000))</f>
        <v>1702103368</v>
      </c>
      <c r="E12" s="9">
        <f t="array" ref="E12">SUM(((B12+E$9)=[1]DataByDay!$A$11:$A$11000)*([1]DataByDay!$E$11:$E$11000))</f>
        <v>1366294803</v>
      </c>
      <c r="F12" s="9">
        <f t="array" ref="F12">SUM(((B12+F$9)=[1]DataByDay!$A$11:$A$11000)*([1]DataByDay!$E$11:$E$11000))</f>
        <v>0</v>
      </c>
      <c r="G12" s="9">
        <f t="array" ref="G12">SUM(((B12+G$9)=[1]DataByDay!$A$11:$A$11000)*([1]DataByDay!$E$11:$E$11000))</f>
        <v>0</v>
      </c>
      <c r="H12" s="9">
        <f t="array" ref="H12">SUM(((B12+H$9)=[1]DataByDay!$A$11:$A$11000)*([1]DataByDay!$E$11:$E$11000))</f>
        <v>1264947393</v>
      </c>
      <c r="I12" s="9">
        <f t="array" ref="I12">SUM(((B12+I$9)=[1]DataByDay!$A$11:$A$11000)*([1]DataByDay!$E$11:$E$11000))</f>
        <v>2760784015</v>
      </c>
      <c r="J12" s="17">
        <v>1</v>
      </c>
      <c r="AA12" s="6"/>
      <c r="AB12" s="15">
        <f>AB11+7</f>
        <v>38325</v>
      </c>
      <c r="AC12" s="9">
        <f t="array" ref="AC12">SUM(((AB12+AC$9)=[1]DataByDay!$A$11:$A$11000)*([1]DataByDay!$E$11:$E$11000))</f>
        <v>1842042393</v>
      </c>
      <c r="AD12" s="9">
        <f t="array" ref="AD12">SUM(((AB12+AD$9)=[1]DataByDay!$A$11:$A$11000)*([1]DataByDay!$E$11:$E$11000))</f>
        <v>1853903040</v>
      </c>
      <c r="AE12" s="9">
        <f t="array" ref="AE12">SUM(((AB12+AE$9)=[1]DataByDay!$A$11:$A$11000)*([1]DataByDay!$E$11:$E$11000))</f>
        <v>1636776608</v>
      </c>
      <c r="AF12" s="9">
        <f t="array" ref="AF12">SUM(((AB12+AF$9)=[1]DataByDay!$A$11:$A$11000)*([1]DataByDay!$E$11:$E$11000))</f>
        <v>0</v>
      </c>
      <c r="AG12" s="9">
        <f t="array" ref="AG12">SUM(((AB12+AG$9)=[1]DataByDay!$A$11:$A$11000)*([1]DataByDay!$E$11:$E$11000))</f>
        <v>0</v>
      </c>
      <c r="AH12" s="9">
        <f t="array" ref="AH12">SUM(((AB12+AH$9)=[1]DataByDay!$A$11:$A$11000)*([1]DataByDay!$E$11:$E$11000))</f>
        <v>1403812554</v>
      </c>
      <c r="AI12" s="9">
        <f t="array" ref="AI12">SUM(((AB12+AI$9)=[1]DataByDay!$A$11:$A$11000)*([1]DataByDay!$E$11:$E$11000))</f>
        <v>1579935376</v>
      </c>
      <c r="AJ12" s="17">
        <v>1</v>
      </c>
      <c r="BA12" s="6"/>
      <c r="BB12" s="15">
        <f t="shared" ref="BB12:BB19" si="0">BB11+7</f>
        <v>36498</v>
      </c>
      <c r="BC12" s="9">
        <f t="array" ref="BC12">SUM(((BB12+BC$9)=[1]DataByDay!$A$11:$A$11000)*([1]DataByDay!$E$11:$E$11000))</f>
        <v>906522640</v>
      </c>
      <c r="BD12" s="9">
        <f t="array" ref="BD12">SUM(((BB12+BD$9)=[1]DataByDay!$A$11:$A$11000)*([1]DataByDay!$E$11:$E$11000))</f>
        <v>900333148</v>
      </c>
      <c r="BE12" s="9">
        <f t="array" ref="BE12">SUM(((BB12+BE$9)=[1]DataByDay!$A$11:$A$11000)*([1]DataByDay!$E$11:$E$11000))</f>
        <v>1006227418</v>
      </c>
      <c r="BF12" s="9">
        <f t="array" ref="BF12">SUM(((BB12+BF$9)=[1]DataByDay!$A$11:$A$11000)*([1]DataByDay!$E$11:$E$11000))</f>
        <v>0</v>
      </c>
      <c r="BG12" s="9">
        <f t="array" ref="BG12">SUM(((BB12+BG$9)=[1]DataByDay!$A$11:$A$11000)*([1]DataByDay!$E$11:$E$11000))</f>
        <v>0</v>
      </c>
      <c r="BH12" s="9">
        <f t="array" ref="BH12">SUM(((BB12+BH$9)=[1]DataByDay!$A$11:$A$11000)*([1]DataByDay!$E$11:$E$11000))</f>
        <v>916686291</v>
      </c>
      <c r="BI12" s="9">
        <f t="array" ref="BI12">SUM(((BB12+BI$9)=[1]DataByDay!$A$11:$A$11000)*([1]DataByDay!$E$11:$E$11000))</f>
        <v>1085716538</v>
      </c>
      <c r="BJ12" s="17">
        <v>1</v>
      </c>
      <c r="CA12" s="6"/>
      <c r="CB12" s="15">
        <f t="shared" ref="CB12:CB19" si="1">CB11+7</f>
        <v>34307</v>
      </c>
      <c r="CC12" s="9">
        <f t="array" ref="CC12">SUM(((CB12+CC$9)=[1]DataByDay!$A$11:$A$11000)*([1]DataByDay!$E$11:$E$11000))</f>
        <v>293334880</v>
      </c>
      <c r="CD12" s="9">
        <f t="array" ref="CD12">SUM(((CB12+CD$9)=[1]DataByDay!$A$11:$A$11000)*([1]DataByDay!$E$11:$E$11000))</f>
        <v>254774402</v>
      </c>
      <c r="CE12" s="9">
        <f t="array" ref="CE12">SUM(((CB12+CE$9)=[1]DataByDay!$A$11:$A$11000)*([1]DataByDay!$E$11:$E$11000))</f>
        <v>267490540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291469440</v>
      </c>
      <c r="CI12" s="9">
        <f t="array" ref="CI12">SUM(((CB12+CI$9)=[1]DataByDay!$A$11:$A$11000)*([1]DataByDay!$E$11:$E$11000))</f>
        <v>284943087</v>
      </c>
      <c r="CJ12" s="17">
        <v>1</v>
      </c>
    </row>
    <row r="13" spans="1:104" x14ac:dyDescent="0.25">
      <c r="A13" s="55">
        <f>Sum!H27</f>
        <v>1999</v>
      </c>
      <c r="B13" s="15">
        <f t="shared" ref="B13:B19" si="2">B12+7</f>
        <v>40523</v>
      </c>
      <c r="C13" s="9">
        <f t="array" ref="C13">SUM(((B13+C$9)=[1]DataByDay!$A$11:$A$11000)*([1]DataByDay!$E$11:$E$11000))</f>
        <v>1723317705</v>
      </c>
      <c r="D13" s="9">
        <f t="array" ref="D13">SUM(((B13+D$9)=[1]DataByDay!$A$11:$A$11000)*([1]DataByDay!$E$11:$E$11000))</f>
        <v>1585951458</v>
      </c>
      <c r="E13" s="9">
        <f t="array" ref="E13">SUM(((B13+E$9)=[1]DataByDay!$A$11:$A$11000)*([1]DataByDay!$E$11:$E$11000))</f>
        <v>1542241544</v>
      </c>
      <c r="F13" s="9">
        <f t="array" ref="F13">SUM(((B13+F$9)=[1]DataByDay!$A$11:$A$11000)*([1]DataByDay!$E$11:$E$11000))</f>
        <v>0</v>
      </c>
      <c r="G13" s="9">
        <f t="array" ref="G13">SUM(((B13+G$9)=[1]DataByDay!$A$11:$A$11000)*([1]DataByDay!$E$11:$E$11000))</f>
        <v>0</v>
      </c>
      <c r="H13" s="9">
        <f t="array" ref="H13">SUM(((B13+H$9)=[1]DataByDay!$A$11:$A$11000)*([1]DataByDay!$E$11:$E$11000))</f>
        <v>1486082515</v>
      </c>
      <c r="I13" s="9">
        <f t="array" ref="I13">SUM(((B13+I$9)=[1]DataByDay!$A$11:$A$11000)*([1]DataByDay!$E$11:$E$11000))</f>
        <v>1478572922</v>
      </c>
      <c r="J13" s="17">
        <v>1</v>
      </c>
      <c r="AA13" s="6"/>
      <c r="AB13" s="15">
        <f t="shared" ref="AB13:AB19" si="3">AB12+7</f>
        <v>38332</v>
      </c>
      <c r="AC13" s="9">
        <f t="array" ref="AC13">SUM(((AB13+AC$9)=[1]DataByDay!$A$11:$A$11000)*([1]DataByDay!$E$11:$E$11000))</f>
        <v>1609516907</v>
      </c>
      <c r="AD13" s="9">
        <f t="array" ref="AD13">SUM(((AB13+AD$9)=[1]DataByDay!$A$11:$A$11000)*([1]DataByDay!$E$11:$E$11000))</f>
        <v>1674862467</v>
      </c>
      <c r="AE13" s="9">
        <f t="array" ref="AE13">SUM(((AB13+AE$9)=[1]DataByDay!$A$11:$A$11000)*([1]DataByDay!$E$11:$E$11000))</f>
        <v>1512711938</v>
      </c>
      <c r="AF13" s="9">
        <f t="array" ref="AF13">SUM(((AB13+AF$9)=[1]DataByDay!$A$11:$A$11000)*([1]DataByDay!$E$11:$E$11000))</f>
        <v>0</v>
      </c>
      <c r="AG13" s="9">
        <f t="array" ref="AG13">SUM(((AB13+AG$9)=[1]DataByDay!$A$11:$A$11000)*([1]DataByDay!$E$11:$E$11000))</f>
        <v>0</v>
      </c>
      <c r="AH13" s="9">
        <f t="array" ref="AH13">SUM(((AB13+AH$9)=[1]DataByDay!$A$11:$A$11000)*([1]DataByDay!$E$11:$E$11000))</f>
        <v>1503648376</v>
      </c>
      <c r="AI13" s="9">
        <f t="array" ref="AI13">SUM(((AB13+AI$9)=[1]DataByDay!$A$11:$A$11000)*([1]DataByDay!$E$11:$E$11000))</f>
        <v>1586260524</v>
      </c>
      <c r="AJ13" s="17">
        <v>1</v>
      </c>
      <c r="BA13" s="6"/>
      <c r="BB13" s="15">
        <f t="shared" si="0"/>
        <v>36505</v>
      </c>
      <c r="BC13" s="9">
        <f t="array" ref="BC13">SUM(((BB13+BC$9)=[1]DataByDay!$A$11:$A$11000)*([1]DataByDay!$E$11:$E$11000))</f>
        <v>956883309</v>
      </c>
      <c r="BD13" s="9">
        <f t="array" ref="BD13">SUM(((BB13+BD$9)=[1]DataByDay!$A$11:$A$11000)*([1]DataByDay!$E$11:$E$11000))</f>
        <v>1122007235</v>
      </c>
      <c r="BE13" s="9">
        <f t="array" ref="BE13">SUM(((BB13+BE$9)=[1]DataByDay!$A$11:$A$11000)*([1]DataByDay!$E$11:$E$11000))</f>
        <v>986596246</v>
      </c>
      <c r="BF13" s="9">
        <f t="array" ref="BF13">SUM(((BB13+BF$9)=[1]DataByDay!$A$11:$A$11000)*([1]DataByDay!$E$11:$E$11000))</f>
        <v>0</v>
      </c>
      <c r="BG13" s="9">
        <f t="array" ref="BG13">SUM(((BB13+BG$9)=[1]DataByDay!$A$11:$A$11000)*([1]DataByDay!$E$11:$E$11000))</f>
        <v>0</v>
      </c>
      <c r="BH13" s="9">
        <f t="array" ref="BH13">SUM(((BB13+BH$9)=[1]DataByDay!$A$11:$A$11000)*([1]DataByDay!$E$11:$E$11000))</f>
        <v>976480885</v>
      </c>
      <c r="BI13" s="9">
        <f t="array" ref="BI13">SUM(((BB13+BI$9)=[1]DataByDay!$A$11:$A$11000)*([1]DataByDay!$E$11:$E$11000))</f>
        <v>1027614472</v>
      </c>
      <c r="BJ13" s="17">
        <v>1</v>
      </c>
      <c r="CA13" s="6"/>
      <c r="CB13" s="15">
        <f t="shared" si="1"/>
        <v>34314</v>
      </c>
      <c r="CC13" s="9">
        <f t="array" ref="CC13">SUM(((CB13+CC$9)=[1]DataByDay!$A$11:$A$11000)*([1]DataByDay!$E$11:$E$11000))</f>
        <v>312618760</v>
      </c>
      <c r="CD13" s="9">
        <f t="array" ref="CD13">SUM(((CB13+CD$9)=[1]DataByDay!$A$11:$A$11000)*([1]DataByDay!$E$11:$E$11000))</f>
        <v>286995330</v>
      </c>
      <c r="CE13" s="9">
        <f t="array" ref="CE13">SUM(((CB13+CE$9)=[1]DataByDay!$A$11:$A$11000)*([1]DataByDay!$E$11:$E$11000))</f>
        <v>245125780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255880778</v>
      </c>
      <c r="CI13" s="9">
        <f t="array" ref="CI13">SUM(((CB13+CI$9)=[1]DataByDay!$A$11:$A$11000)*([1]DataByDay!$E$11:$E$11000))</f>
        <v>274351420</v>
      </c>
      <c r="CJ13" s="17">
        <v>1</v>
      </c>
    </row>
    <row r="14" spans="1:104" x14ac:dyDescent="0.25">
      <c r="A14" s="55">
        <f>Sum!H28</f>
        <v>1993</v>
      </c>
      <c r="B14" s="15">
        <f t="shared" si="2"/>
        <v>40530</v>
      </c>
      <c r="C14" s="9">
        <f t="array" ref="C14">SUM(((B14+C$9)=[1]DataByDay!$A$11:$A$11000)*([1]DataByDay!$E$11:$E$11000))</f>
        <v>1673231284</v>
      </c>
      <c r="D14" s="9">
        <f t="array" ref="D14">SUM(((B14+D$9)=[1]DataByDay!$A$11:$A$11000)*([1]DataByDay!$E$11:$E$11000))</f>
        <v>1568006286</v>
      </c>
      <c r="E14" s="9">
        <f t="array" ref="E14">SUM(((B14+E$9)=[1]DataByDay!$A$11:$A$11000)*([1]DataByDay!$E$11:$E$11000))</f>
        <v>2911411466</v>
      </c>
      <c r="F14" s="9">
        <f t="array" ref="F14">SUM(((B14+F$9)=[1]DataByDay!$A$11:$A$11000)*([1]DataByDay!$E$11:$E$11000))</f>
        <v>0</v>
      </c>
      <c r="G14" s="9">
        <f t="array" ref="G14">SUM(((B14+G$9)=[1]DataByDay!$A$11:$A$11000)*([1]DataByDay!$E$11:$E$11000))</f>
        <v>0</v>
      </c>
      <c r="H14" s="9">
        <f t="array" ref="H14">SUM(((B14+H$9)=[1]DataByDay!$A$11:$A$11000)*([1]DataByDay!$E$11:$E$11000))</f>
        <v>1270169600</v>
      </c>
      <c r="I14" s="9">
        <f t="array" ref="I14">SUM(((B14+I$9)=[1]DataByDay!$A$11:$A$11000)*([1]DataByDay!$E$11:$E$11000))</f>
        <v>1220319459</v>
      </c>
      <c r="J14" s="17">
        <v>1</v>
      </c>
      <c r="AA14" s="6"/>
      <c r="AB14" s="15">
        <f t="shared" si="3"/>
        <v>38339</v>
      </c>
      <c r="AC14" s="9">
        <f t="array" ref="AC14">SUM(((AB14+AC$9)=[1]DataByDay!$A$11:$A$11000)*([1]DataByDay!$E$11:$E$11000))</f>
        <v>1807042764</v>
      </c>
      <c r="AD14" s="9">
        <f t="array" ref="AD14">SUM(((AB14+AD$9)=[1]DataByDay!$A$11:$A$11000)*([1]DataByDay!$E$11:$E$11000))</f>
        <v>1853383217</v>
      </c>
      <c r="AE14" s="9">
        <f t="array" ref="AE14">SUM(((AB14+AE$9)=[1]DataByDay!$A$11:$A$11000)*([1]DataByDay!$E$11:$E$11000))</f>
        <v>2733137418</v>
      </c>
      <c r="AF14" s="9">
        <f t="array" ref="AF14">SUM(((AB14+AF$9)=[1]DataByDay!$A$11:$A$11000)*([1]DataByDay!$E$11:$E$11000))</f>
        <v>0</v>
      </c>
      <c r="AG14" s="9">
        <f t="array" ref="AG14">SUM(((AB14+AG$9)=[1]DataByDay!$A$11:$A$11000)*([1]DataByDay!$E$11:$E$11000))</f>
        <v>0</v>
      </c>
      <c r="AH14" s="9">
        <f t="array" ref="AH14">SUM(((AB14+AH$9)=[1]DataByDay!$A$11:$A$11000)*([1]DataByDay!$E$11:$E$11000))</f>
        <v>1462937871</v>
      </c>
      <c r="AI14" s="9">
        <f t="array" ref="AI14">SUM(((AB14+AI$9)=[1]DataByDay!$A$11:$A$11000)*([1]DataByDay!$E$11:$E$11000))</f>
        <v>1538032796</v>
      </c>
      <c r="AJ14" s="17">
        <v>1</v>
      </c>
      <c r="BA14" s="6"/>
      <c r="BB14" s="15">
        <f t="shared" si="0"/>
        <v>36512</v>
      </c>
      <c r="BC14" s="9">
        <f t="array" ref="BC14">SUM(((BB14+BC$9)=[1]DataByDay!$A$11:$A$11000)*([1]DataByDay!$E$11:$E$11000))</f>
        <v>1033426568</v>
      </c>
      <c r="BD14" s="9">
        <f t="array" ref="BD14">SUM(((BB14+BD$9)=[1]DataByDay!$A$11:$A$11000)*([1]DataByDay!$E$11:$E$11000))</f>
        <v>1070168519</v>
      </c>
      <c r="BE14" s="9">
        <f t="array" ref="BE14">SUM(((BB14+BE$9)=[1]DataByDay!$A$11:$A$11000)*([1]DataByDay!$E$11:$E$11000))</f>
        <v>1349710995</v>
      </c>
      <c r="BF14" s="9">
        <f t="array" ref="BF14">SUM(((BB14+BF$9)=[1]DataByDay!$A$11:$A$11000)*([1]DataByDay!$E$11:$E$11000))</f>
        <v>0</v>
      </c>
      <c r="BG14" s="9">
        <f t="array" ref="BG14">SUM(((BB14+BG$9)=[1]DataByDay!$A$11:$A$11000)*([1]DataByDay!$E$11:$E$11000))</f>
        <v>0</v>
      </c>
      <c r="BH14" s="9">
        <f t="array" ref="BH14">SUM(((BB14+BH$9)=[1]DataByDay!$A$11:$A$11000)*([1]DataByDay!$E$11:$E$11000))</f>
        <v>904385616</v>
      </c>
      <c r="BI14" s="9">
        <f t="array" ref="BI14">SUM(((BB14+BI$9)=[1]DataByDay!$A$11:$A$11000)*([1]DataByDay!$E$11:$E$11000))</f>
        <v>963406521</v>
      </c>
      <c r="BJ14" s="17">
        <v>1</v>
      </c>
      <c r="CA14" s="6"/>
      <c r="CB14" s="15">
        <f t="shared" si="1"/>
        <v>34321</v>
      </c>
      <c r="CC14" s="9">
        <f t="array" ref="CC14">SUM(((CB14+CC$9)=[1]DataByDay!$A$11:$A$11000)*([1]DataByDay!$E$11:$E$11000))</f>
        <v>330782026</v>
      </c>
      <c r="CD14" s="9">
        <f t="array" ref="CD14">SUM(((CB14+CD$9)=[1]DataByDay!$A$11:$A$11000)*([1]DataByDay!$E$11:$E$11000))</f>
        <v>283758740</v>
      </c>
      <c r="CE14" s="9">
        <f t="array" ref="CE14">SUM(((CB14+CE$9)=[1]DataByDay!$A$11:$A$11000)*([1]DataByDay!$E$11:$E$11000))</f>
        <v>362998135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255404762</v>
      </c>
      <c r="CI14" s="9">
        <f t="array" ref="CI14">SUM(((CB14+CI$9)=[1]DataByDay!$A$11:$A$11000)*([1]DataByDay!$E$11:$E$11000))</f>
        <v>272734663</v>
      </c>
      <c r="CJ14" s="17">
        <v>1</v>
      </c>
    </row>
    <row r="15" spans="1:104" s="22" customFormat="1" x14ac:dyDescent="0.25">
      <c r="A15" s="23"/>
      <c r="B15" s="18">
        <f t="shared" si="2"/>
        <v>40537</v>
      </c>
      <c r="C15" s="19">
        <f t="array" ref="C15">SUM(((B15+C$9)=[1]DataByDay!$A$11:$A$11000)*([1]DataByDay!$E$11:$E$11000))</f>
        <v>1233338021</v>
      </c>
      <c r="D15" s="19">
        <f t="array" ref="D15">SUM(((B15+D$9)=[1]DataByDay!$A$11:$A$11000)*([1]DataByDay!$E$11:$E$11000))</f>
        <v>931474934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716032866</v>
      </c>
      <c r="I15" s="19">
        <f t="array" ref="I15">SUM(((B15+I$9)=[1]DataByDay!$A$11:$A$11000)*([1]DataByDay!$E$11:$E$11000))</f>
        <v>804849656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38346</v>
      </c>
      <c r="AC15" s="19">
        <f t="array" ref="AC15">SUM(((AB15+AC$9)=[1]DataByDay!$A$11:$A$11000)*([1]DataByDay!$E$11:$E$11000))</f>
        <v>1452612721</v>
      </c>
      <c r="AD15" s="19">
        <f t="array" ref="AD15">SUM(((AB15+AD$9)=[1]DataByDay!$A$11:$A$11000)*([1]DataByDay!$E$11:$E$11000))</f>
        <v>984941838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949512325</v>
      </c>
      <c r="AI15" s="19">
        <f t="array" ref="AI15">SUM(((AB15+AI$9)=[1]DataByDay!$A$11:$A$11000)*([1]DataByDay!$E$11:$E$11000))</f>
        <v>1018548168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36519</v>
      </c>
      <c r="BC15" s="19">
        <f t="array" ref="BC15">SUM(((BB15+BC$9)=[1]DataByDay!$A$11:$A$11000)*([1]DataByDay!$E$11:$E$11000))</f>
        <v>849933741</v>
      </c>
      <c r="BD15" s="19">
        <f t="array" ref="BD15">SUM(((BB15+BD$9)=[1]DataByDay!$A$11:$A$11000)*([1]DataByDay!$E$11:$E$11000))</f>
        <v>728410890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722441383</v>
      </c>
      <c r="BI15" s="19">
        <f t="array" ref="BI15">SUM(((BB15+BI$9)=[1]DataByDay!$A$11:$A$11000)*([1]DataByDay!$E$11:$E$11000))</f>
        <v>663702920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34328</v>
      </c>
      <c r="CC15" s="19">
        <f t="array" ref="CC15">SUM(((CB15+CC$9)=[1]DataByDay!$A$11:$A$11000)*([1]DataByDay!$E$11:$E$11000))</f>
        <v>271936483</v>
      </c>
      <c r="CD15" s="19">
        <f t="array" ref="CD15">SUM(((CB15+CD$9)=[1]DataByDay!$A$11:$A$11000)*([1]DataByDay!$E$11:$E$11000))</f>
        <v>226795080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170863360</v>
      </c>
      <c r="CI15" s="19">
        <f t="array" ref="CI15">SUM(((CB15+CI$9)=[1]DataByDay!$A$11:$A$11000)*([1]DataByDay!$E$11:$E$11000))</f>
        <v>202757902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40544</v>
      </c>
      <c r="C16" s="9">
        <f t="array" ref="C16">SUM(((B16+C$9)=[1]DataByDay!$A$11:$A$11000)*([1]DataByDay!$E$11:$E$11000))</f>
        <v>753077976</v>
      </c>
      <c r="D16" s="9">
        <f t="array" ref="D16">SUM(((B16+D$9)=[1]DataByDay!$A$11:$A$11000)*([1]DataByDay!$E$11:$E$11000))</f>
        <v>736868862</v>
      </c>
      <c r="E16" s="9">
        <f t="array" ref="E16">SUM(((B16+E$9)=[1]DataByDay!$A$11:$A$11000)*([1]DataByDay!$E$11:$E$11000))</f>
        <v>807110232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1586680873</v>
      </c>
      <c r="I16" s="9">
        <f t="array" ref="I16">SUM(((B16+I$9)=[1]DataByDay!$A$11:$A$11000)*([1]DataByDay!$E$11:$E$11000))</f>
        <v>1668378655</v>
      </c>
      <c r="J16" s="17">
        <v>0</v>
      </c>
      <c r="AA16" s="6"/>
      <c r="AB16" s="15">
        <f t="shared" si="3"/>
        <v>38353</v>
      </c>
      <c r="AC16" s="9">
        <f t="array" ref="AC16">SUM(((AB16+AC$9)=[1]DataByDay!$A$11:$A$11000)*([1]DataByDay!$E$11:$E$11000))</f>
        <v>959866812</v>
      </c>
      <c r="AD16" s="9">
        <f t="array" ref="AD16">SUM(((AB16+AD$9)=[1]DataByDay!$A$11:$A$11000)*([1]DataByDay!$E$11:$E$11000))</f>
        <v>858607098</v>
      </c>
      <c r="AE16" s="9">
        <f t="array" ref="AE16">SUM(((AB16+AE$9)=[1]DataByDay!$A$11:$A$11000)*([1]DataByDay!$E$11:$E$11000))</f>
        <v>834693046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0</v>
      </c>
      <c r="AH16" s="9">
        <f t="array" ref="AH16">SUM(((AB16+AH$9)=[1]DataByDay!$A$11:$A$11000)*([1]DataByDay!$E$11:$E$11000))</f>
        <v>1591171650</v>
      </c>
      <c r="AI16" s="9">
        <f t="array" ref="AI16">SUM(((AB16+AI$9)=[1]DataByDay!$A$11:$A$11000)*([1]DataByDay!$E$11:$E$11000))</f>
        <v>1765347158</v>
      </c>
      <c r="AJ16" s="17">
        <v>1</v>
      </c>
      <c r="BA16" s="6"/>
      <c r="BB16" s="15">
        <f t="shared" si="0"/>
        <v>36526</v>
      </c>
      <c r="BC16" s="9">
        <f t="array" ref="BC16">SUM(((BB16+BC$9)=[1]DataByDay!$A$11:$A$11000)*([1]DataByDay!$E$11:$E$11000))</f>
        <v>567685898</v>
      </c>
      <c r="BD16" s="9">
        <f t="array" ref="BD16">SUM(((BB16+BD$9)=[1]DataByDay!$A$11:$A$11000)*([1]DataByDay!$E$11:$E$11000))</f>
        <v>557463862</v>
      </c>
      <c r="BE16" s="9">
        <f t="array" ref="BE16">SUM(((BB16+BE$9)=[1]DataByDay!$A$11:$A$11000)*([1]DataByDay!$E$11:$E$11000))</f>
        <v>373899141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0</v>
      </c>
      <c r="BH16" s="9">
        <f t="array" ref="BH16">SUM(((BB16+BH$9)=[1]DataByDay!$A$11:$A$11000)*([1]DataByDay!$E$11:$E$11000))</f>
        <v>931732833</v>
      </c>
      <c r="BI16" s="9">
        <f t="array" ref="BI16">SUM(((BB16+BI$9)=[1]DataByDay!$A$11:$A$11000)*([1]DataByDay!$E$11:$E$11000))</f>
        <v>1008963898</v>
      </c>
      <c r="BJ16" s="17">
        <v>1</v>
      </c>
      <c r="CA16" s="6"/>
      <c r="CB16" s="15">
        <f t="shared" si="1"/>
        <v>34335</v>
      </c>
      <c r="CC16" s="9">
        <f t="array" ref="CC16">SUM(((CB16+CC$9)=[1]DataByDay!$A$11:$A$11000)*([1]DataByDay!$E$11:$E$11000))</f>
        <v>269065170</v>
      </c>
      <c r="CD16" s="9">
        <f t="array" ref="CD16">SUM(((CB16+CD$9)=[1]DataByDay!$A$11:$A$11000)*([1]DataByDay!$E$11:$E$11000))</f>
        <v>193271630</v>
      </c>
      <c r="CE16" s="9">
        <f t="array" ref="CE16">SUM(((CB16+CE$9)=[1]DataByDay!$A$11:$A$11000)*([1]DataByDay!$E$11:$E$11000))</f>
        <v>171053546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278724543</v>
      </c>
      <c r="CI16" s="9">
        <f t="array" ref="CI16">SUM(((CB16+CI$9)=[1]DataByDay!$A$11:$A$11000)*([1]DataByDay!$E$11:$E$11000))</f>
        <v>326214430</v>
      </c>
      <c r="CJ16" s="17">
        <v>1</v>
      </c>
    </row>
    <row r="17" spans="2:103" x14ac:dyDescent="0.25">
      <c r="B17" s="15">
        <f t="shared" si="2"/>
        <v>40551</v>
      </c>
      <c r="C17" s="9">
        <f t="array" ref="C17">SUM(((B17+C$9)=[1]DataByDay!$A$11:$A$11000)*([1]DataByDay!$E$11:$E$11000))</f>
        <v>1631358289</v>
      </c>
      <c r="D17" s="9">
        <f t="array" ref="D17">SUM(((B17+D$9)=[1]DataByDay!$A$11:$A$11000)*([1]DataByDay!$E$11:$E$11000))</f>
        <v>1695642188</v>
      </c>
      <c r="E17" s="9">
        <f t="array" ref="E17">SUM(((B17+E$9)=[1]DataByDay!$A$11:$A$11000)*([1]DataByDay!$E$11:$E$11000))</f>
        <v>1710318975</v>
      </c>
      <c r="F17" s="9">
        <f t="array" ref="F17">SUM(((B17+F$9)=[1]DataByDay!$A$11:$A$11000)*([1]DataByDay!$E$11:$E$11000))</f>
        <v>0</v>
      </c>
      <c r="G17" s="9">
        <f t="array" ref="G17">SUM(((B17+G$9)=[1]DataByDay!$A$11:$A$11000)*([1]DataByDay!$E$11:$E$11000))</f>
        <v>0</v>
      </c>
      <c r="H17" s="9">
        <f t="array" ref="H17">SUM(((B17+H$9)=[1]DataByDay!$A$11:$A$11000)*([1]DataByDay!$E$11:$E$11000))</f>
        <v>1463639186</v>
      </c>
      <c r="I17" s="9">
        <f t="array" ref="I17">SUM(((B17+I$9)=[1]DataByDay!$A$11:$A$11000)*([1]DataByDay!$E$11:$E$11000))</f>
        <v>1455366528</v>
      </c>
      <c r="J17" s="17">
        <v>1</v>
      </c>
      <c r="AA17" s="6"/>
      <c r="AB17" s="15">
        <f t="shared" si="3"/>
        <v>38360</v>
      </c>
      <c r="AC17" s="9">
        <f t="array" ref="AC17">SUM(((AB17+AC$9)=[1]DataByDay!$A$11:$A$11000)*([1]DataByDay!$E$11:$E$11000))</f>
        <v>1818272536</v>
      </c>
      <c r="AD17" s="9">
        <f t="array" ref="AD17">SUM(((AB17+AD$9)=[1]DataByDay!$A$11:$A$11000)*([1]DataByDay!$E$11:$E$11000))</f>
        <v>1609304944</v>
      </c>
      <c r="AE17" s="9">
        <f t="array" ref="AE17">SUM(((AB17+AE$9)=[1]DataByDay!$A$11:$A$11000)*([1]DataByDay!$E$11:$E$11000))</f>
        <v>1521586748</v>
      </c>
      <c r="AF17" s="9">
        <f t="array" ref="AF17">SUM(((AB17+AF$9)=[1]DataByDay!$A$11:$A$11000)*([1]DataByDay!$E$11:$E$11000))</f>
        <v>0</v>
      </c>
      <c r="AG17" s="9">
        <f t="array" ref="AG17">SUM(((AB17+AG$9)=[1]DataByDay!$A$11:$A$11000)*([1]DataByDay!$E$11:$E$11000))</f>
        <v>0</v>
      </c>
      <c r="AH17" s="9">
        <f t="array" ref="AH17">SUM(((AB17+AH$9)=[1]DataByDay!$A$11:$A$11000)*([1]DataByDay!$E$11:$E$11000))</f>
        <v>1585619389</v>
      </c>
      <c r="AI17" s="9">
        <f t="array" ref="AI17">SUM(((AB17+AI$9)=[1]DataByDay!$A$11:$A$11000)*([1]DataByDay!$E$11:$E$11000))</f>
        <v>1585552098</v>
      </c>
      <c r="AJ17" s="17">
        <v>1</v>
      </c>
      <c r="BA17" s="6"/>
      <c r="BB17" s="15">
        <f t="shared" si="0"/>
        <v>36533</v>
      </c>
      <c r="BC17" s="9">
        <f t="array" ref="BC17">SUM(((BB17+BC$9)=[1]DataByDay!$A$11:$A$11000)*([1]DataByDay!$E$11:$E$11000))</f>
        <v>1085474786</v>
      </c>
      <c r="BD17" s="9">
        <f t="array" ref="BD17">SUM(((BB17+BD$9)=[1]DataByDay!$A$11:$A$11000)*([1]DataByDay!$E$11:$E$11000))</f>
        <v>1092208627</v>
      </c>
      <c r="BE17" s="9">
        <f t="array" ref="BE17">SUM(((BB17+BE$9)=[1]DataByDay!$A$11:$A$11000)*([1]DataByDay!$E$11:$E$11000))</f>
        <v>1225061345</v>
      </c>
      <c r="BF17" s="9">
        <f t="array" ref="BF17">SUM(((BB17+BF$9)=[1]DataByDay!$A$11:$A$11000)*([1]DataByDay!$E$11:$E$11000))</f>
        <v>0</v>
      </c>
      <c r="BG17" s="9">
        <f t="array" ref="BG17">SUM(((BB17+BG$9)=[1]DataByDay!$A$11:$A$11000)*([1]DataByDay!$E$11:$E$11000))</f>
        <v>0</v>
      </c>
      <c r="BH17" s="9">
        <f t="array" ref="BH17">SUM(((BB17+BH$9)=[1]DataByDay!$A$11:$A$11000)*([1]DataByDay!$E$11:$E$11000))</f>
        <v>1064605720</v>
      </c>
      <c r="BI17" s="9">
        <f t="array" ref="BI17">SUM(((BB17+BI$9)=[1]DataByDay!$A$11:$A$11000)*([1]DataByDay!$E$11:$E$11000))</f>
        <v>1013968742</v>
      </c>
      <c r="BJ17" s="17">
        <v>1</v>
      </c>
      <c r="CA17" s="6"/>
      <c r="CB17" s="15">
        <f t="shared" si="1"/>
        <v>34342</v>
      </c>
      <c r="CC17" s="9">
        <f t="array" ref="CC17">SUM(((CB17+CC$9)=[1]DataByDay!$A$11:$A$11000)*([1]DataByDay!$E$11:$E$11000))</f>
        <v>399685545</v>
      </c>
      <c r="CD17" s="9">
        <f t="array" ref="CD17">SUM(((CB17+CD$9)=[1]DataByDay!$A$11:$A$11000)*([1]DataByDay!$E$11:$E$11000))</f>
        <v>367443920</v>
      </c>
      <c r="CE17" s="9">
        <f t="array" ref="CE17">SUM(((CB17+CE$9)=[1]DataByDay!$A$11:$A$11000)*([1]DataByDay!$E$11:$E$11000))</f>
        <v>324058729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319191820</v>
      </c>
      <c r="CI17" s="9">
        <f t="array" ref="CI17">SUM(((CB17+CI$9)=[1]DataByDay!$A$11:$A$11000)*([1]DataByDay!$E$11:$E$11000))</f>
        <v>305242570</v>
      </c>
      <c r="CJ17" s="17">
        <v>1</v>
      </c>
    </row>
    <row r="18" spans="2:103" x14ac:dyDescent="0.25">
      <c r="B18" s="15">
        <f t="shared" si="2"/>
        <v>40558</v>
      </c>
      <c r="C18" s="9">
        <f t="array" ref="C18">SUM(((B18+C$9)=[1]DataByDay!$A$11:$A$11000)*([1]DataByDay!$E$11:$E$11000))</f>
        <v>1481164767</v>
      </c>
      <c r="D18" s="9">
        <f t="array" ref="D18">SUM(((B18+D$9)=[1]DataByDay!$A$11:$A$11000)*([1]DataByDay!$E$11:$E$11000))</f>
        <v>1459459251</v>
      </c>
      <c r="E18" s="9">
        <f t="array" ref="E18">SUM(((B18+E$9)=[1]DataByDay!$A$11:$A$11000)*([1]DataByDay!$E$11:$E$11000))</f>
        <v>1596852631</v>
      </c>
      <c r="F18" s="9">
        <f t="array" ref="F18">SUM(((B18+F$9)=[1]DataByDay!$A$11:$A$11000)*([1]DataByDay!$E$11:$E$11000))</f>
        <v>0</v>
      </c>
      <c r="G18" s="9">
        <f t="array" ref="G18">SUM(((B18+G$9)=[1]DataByDay!$A$11:$A$11000)*([1]DataByDay!$E$11:$E$11000))</f>
        <v>0</v>
      </c>
      <c r="H18" s="9">
        <f t="array" ref="H18">SUM(((B18+H$9)=[1]DataByDay!$A$11:$A$11000)*([1]DataByDay!$E$11:$E$11000))</f>
        <v>0</v>
      </c>
      <c r="I18" s="9">
        <f t="array" ref="I18">SUM(((B18+I$9)=[1]DataByDay!$A$11:$A$11000)*([1]DataByDay!$E$11:$E$11000))</f>
        <v>1948514631</v>
      </c>
      <c r="J18" s="17">
        <v>1</v>
      </c>
      <c r="AA18" s="6"/>
      <c r="AB18" s="15">
        <f t="shared" si="3"/>
        <v>38367</v>
      </c>
      <c r="AC18" s="9">
        <f t="array" ref="AC18">SUM(((AB18+AC$9)=[1]DataByDay!$A$11:$A$11000)*([1]DataByDay!$E$11:$E$11000))</f>
        <v>1690708099</v>
      </c>
      <c r="AD18" s="9">
        <f t="array" ref="AD18">SUM(((AB18+AD$9)=[1]DataByDay!$A$11:$A$11000)*([1]DataByDay!$E$11:$E$11000))</f>
        <v>1552615340</v>
      </c>
      <c r="AE18" s="9">
        <f t="array" ref="AE18">SUM(((AB18+AE$9)=[1]DataByDay!$A$11:$A$11000)*([1]DataByDay!$E$11:$E$11000))</f>
        <v>1418014600</v>
      </c>
      <c r="AF18" s="9">
        <f t="array" ref="AF18">SUM(((AB18+AF$9)=[1]DataByDay!$A$11:$A$11000)*([1]DataByDay!$E$11:$E$11000))</f>
        <v>0</v>
      </c>
      <c r="AG18" s="9">
        <f t="array" ref="AG18">SUM(((AB18+AG$9)=[1]DataByDay!$A$11:$A$11000)*([1]DataByDay!$E$11:$E$11000))</f>
        <v>0</v>
      </c>
      <c r="AH18" s="9">
        <f t="array" ref="AH18">SUM(((AB18+AH$9)=[1]DataByDay!$A$11:$A$11000)*([1]DataByDay!$E$11:$E$11000))</f>
        <v>0</v>
      </c>
      <c r="AI18" s="9">
        <f t="array" ref="AI18">SUM(((AB18+AI$9)=[1]DataByDay!$A$11:$A$11000)*([1]DataByDay!$E$11:$E$11000))</f>
        <v>1654766540</v>
      </c>
      <c r="AJ18" s="17">
        <v>1</v>
      </c>
      <c r="BA18" s="6"/>
      <c r="BB18" s="15">
        <f t="shared" si="0"/>
        <v>36540</v>
      </c>
      <c r="BC18" s="9">
        <f t="array" ref="BC18">SUM(((BB18+BC$9)=[1]DataByDay!$A$11:$A$11000)*([1]DataByDay!$E$11:$E$11000))</f>
        <v>974520118</v>
      </c>
      <c r="BD18" s="9">
        <f t="array" ref="BD18">SUM(((BB18+BD$9)=[1]DataByDay!$A$11:$A$11000)*([1]DataByDay!$E$11:$E$11000))</f>
        <v>1030385813</v>
      </c>
      <c r="BE18" s="9">
        <f t="array" ref="BE18">SUM(((BB18+BE$9)=[1]DataByDay!$A$11:$A$11000)*([1]DataByDay!$E$11:$E$11000))</f>
        <v>1085745298</v>
      </c>
      <c r="BF18" s="9">
        <f t="array" ref="BF18">SUM(((BB18+BF$9)=[1]DataByDay!$A$11:$A$11000)*([1]DataByDay!$E$11:$E$11000))</f>
        <v>0</v>
      </c>
      <c r="BG18" s="9">
        <f t="array" ref="BG18">SUM(((BB18+BG$9)=[1]DataByDay!$A$11:$A$11000)*([1]DataByDay!$E$11:$E$11000))</f>
        <v>0</v>
      </c>
      <c r="BH18" s="9">
        <f t="array" ref="BH18">SUM(((BB18+BH$9)=[1]DataByDay!$A$11:$A$11000)*([1]DataByDay!$E$11:$E$11000))</f>
        <v>0</v>
      </c>
      <c r="BI18" s="9">
        <f t="array" ref="BI18">SUM(((BB18+BI$9)=[1]DataByDay!$A$11:$A$11000)*([1]DataByDay!$E$11:$E$11000))</f>
        <v>1051575171</v>
      </c>
      <c r="BJ18" s="17">
        <v>1</v>
      </c>
      <c r="CA18" s="6"/>
      <c r="CB18" s="15">
        <f t="shared" si="1"/>
        <v>34349</v>
      </c>
      <c r="CC18" s="9">
        <f t="array" ref="CC18">SUM(((CB18+CC$9)=[1]DataByDay!$A$11:$A$11000)*([1]DataByDay!$E$11:$E$11000))</f>
        <v>310238990</v>
      </c>
      <c r="CD18" s="9">
        <f t="array" ref="CD18">SUM(((CB18+CD$9)=[1]DataByDay!$A$11:$A$11000)*([1]DataByDay!$E$11:$E$11000))</f>
        <v>277586840</v>
      </c>
      <c r="CE18" s="9">
        <f t="array" ref="CE18">SUM(((CB18+CE$9)=[1]DataByDay!$A$11:$A$11000)*([1]DataByDay!$E$11:$E$11000))</f>
        <v>304670220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233727020</v>
      </c>
      <c r="CI18" s="9">
        <f t="array" ref="CI18">SUM(((CB18+CI$9)=[1]DataByDay!$A$11:$A$11000)*([1]DataByDay!$E$11:$E$11000))</f>
        <v>309091159</v>
      </c>
      <c r="CJ18" s="17">
        <v>1</v>
      </c>
    </row>
    <row r="19" spans="2:103" x14ac:dyDescent="0.25">
      <c r="B19" s="15">
        <f t="shared" si="2"/>
        <v>40565</v>
      </c>
      <c r="C19" s="9">
        <f t="array" ref="C19">SUM(((B19+C$9)=[1]DataByDay!$A$11:$A$11000)*([1]DataByDay!$E$11:$E$11000))</f>
        <v>1677402373</v>
      </c>
      <c r="D19" s="9">
        <f t="array" ref="D19">SUM(((B19+D$9)=[1]DataByDay!$A$11:$A$11000)*([1]DataByDay!$E$11:$E$11000))</f>
        <v>1795539422</v>
      </c>
      <c r="E19" s="9">
        <f t="array" ref="E19">SUM(((B19+E$9)=[1]DataByDay!$A$11:$A$11000)*([1]DataByDay!$E$11:$E$11000))</f>
        <v>1736498633</v>
      </c>
      <c r="F19" s="9">
        <f t="array" ref="F19">SUM(((B19+F$9)=[1]DataByDay!$A$11:$A$11000)*([1]DataByDay!$E$11:$E$11000))</f>
        <v>0</v>
      </c>
      <c r="G19" s="9">
        <f t="array" ref="G19">SUM(((B19+G$9)=[1]DataByDay!$A$11:$A$11000)*([1]DataByDay!$E$11:$E$11000))</f>
        <v>0</v>
      </c>
      <c r="H19" s="9">
        <f t="array" ref="H19">SUM(((B19+H$9)=[1]DataByDay!$A$11:$A$11000)*([1]DataByDay!$E$11:$E$11000))</f>
        <v>1416350395</v>
      </c>
      <c r="I19" s="9">
        <f t="array" ref="I19">SUM(((B19+I$9)=[1]DataByDay!$A$11:$A$11000)*([1]DataByDay!$E$11:$E$11000))</f>
        <v>1588806005</v>
      </c>
      <c r="J19" s="17">
        <v>1</v>
      </c>
      <c r="AA19" s="6"/>
      <c r="AB19" s="15">
        <f t="shared" si="3"/>
        <v>38374</v>
      </c>
      <c r="AC19" s="9">
        <f t="array" ref="AC19">SUM(((AB19+AC$9)=[1]DataByDay!$A$11:$A$11000)*([1]DataByDay!$E$11:$E$11000))</f>
        <v>1564668857</v>
      </c>
      <c r="AD19" s="9">
        <f t="array" ref="AD19">SUM(((AB19+AD$9)=[1]DataByDay!$A$11:$A$11000)*([1]DataByDay!$E$11:$E$11000))</f>
        <v>1801928059</v>
      </c>
      <c r="AE19" s="9">
        <f t="array" ref="AE19">SUM(((AB19+AE$9)=[1]DataByDay!$A$11:$A$11000)*([1]DataByDay!$E$11:$E$11000))</f>
        <v>1685922512</v>
      </c>
      <c r="AF19" s="9">
        <f t="array" ref="AF19">SUM(((AB19+AF$9)=[1]DataByDay!$A$11:$A$11000)*([1]DataByDay!$E$11:$E$11000))</f>
        <v>0</v>
      </c>
      <c r="AG19" s="9">
        <f t="array" ref="AG19">SUM(((AB19+AG$9)=[1]DataByDay!$A$11:$A$11000)*([1]DataByDay!$E$11:$E$11000))</f>
        <v>0</v>
      </c>
      <c r="AH19" s="9">
        <f t="array" ref="AH19">SUM(((AB19+AH$9)=[1]DataByDay!$A$11:$A$11000)*([1]DataByDay!$E$11:$E$11000))</f>
        <v>1542586709</v>
      </c>
      <c r="AI19" s="9">
        <f t="array" ref="AI19">SUM(((AB19+AI$9)=[1]DataByDay!$A$11:$A$11000)*([1]DataByDay!$E$11:$E$11000))</f>
        <v>1678867451</v>
      </c>
      <c r="AJ19" s="17">
        <v>1</v>
      </c>
      <c r="BA19" s="6"/>
      <c r="BB19" s="15">
        <f t="shared" si="0"/>
        <v>36547</v>
      </c>
      <c r="BC19" s="9">
        <f t="array" ref="BC19">SUM(((BB19+BC$9)=[1]DataByDay!$A$11:$A$11000)*([1]DataByDay!$E$11:$E$11000))</f>
        <v>1063620732</v>
      </c>
      <c r="BD19" s="9">
        <f t="array" ref="BD19">SUM(((BB19+BD$9)=[1]DataByDay!$A$11:$A$11000)*([1]DataByDay!$E$11:$E$11000))</f>
        <v>1105282784</v>
      </c>
      <c r="BE19" s="9">
        <f t="array" ref="BE19">SUM(((BB19+BE$9)=[1]DataByDay!$A$11:$A$11000)*([1]DataByDay!$E$11:$E$11000))</f>
        <v>1225708645</v>
      </c>
      <c r="BF19" s="9">
        <f t="array" ref="BF19">SUM(((BB19+BF$9)=[1]DataByDay!$A$11:$A$11000)*([1]DataByDay!$E$11:$E$11000))</f>
        <v>0</v>
      </c>
      <c r="BG19" s="9">
        <f t="array" ref="BG19">SUM(((BB19+BG$9)=[1]DataByDay!$A$11:$A$11000)*([1]DataByDay!$E$11:$E$11000))</f>
        <v>0</v>
      </c>
      <c r="BH19" s="9">
        <f t="array" ref="BH19">SUM(((BB19+BH$9)=[1]DataByDay!$A$11:$A$11000)*([1]DataByDay!$E$11:$E$11000))</f>
        <v>1115780993</v>
      </c>
      <c r="BI19" s="9">
        <f t="array" ref="BI19">SUM(((BB19+BI$9)=[1]DataByDay!$A$11:$A$11000)*([1]DataByDay!$E$11:$E$11000))</f>
        <v>1073669854</v>
      </c>
      <c r="BJ19" s="17">
        <v>1</v>
      </c>
      <c r="CA19" s="6"/>
      <c r="CB19" s="15">
        <f t="shared" si="1"/>
        <v>34356</v>
      </c>
      <c r="CC19" s="9">
        <f t="array" ref="CC19">SUM(((CB19+CC$9)=[1]DataByDay!$A$11:$A$11000)*([1]DataByDay!$E$11:$E$11000))</f>
        <v>310865800</v>
      </c>
      <c r="CD19" s="9">
        <f t="array" ref="CD19">SUM(((CB19+CD$9)=[1]DataByDay!$A$11:$A$11000)*([1]DataByDay!$E$11:$E$11000))</f>
        <v>309701870</v>
      </c>
      <c r="CE19" s="9">
        <f t="array" ref="CE19">SUM(((CB19+CE$9)=[1]DataByDay!$A$11:$A$11000)*([1]DataByDay!$E$11:$E$11000))</f>
        <v>346029690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297579071</v>
      </c>
      <c r="CI19" s="9">
        <f t="array" ref="CI19">SUM(((CB19+CI$9)=[1]DataByDay!$A$11:$A$11000)*([1]DataByDay!$E$11:$E$11000))</f>
        <v>325655640</v>
      </c>
      <c r="CJ19" s="17">
        <v>1</v>
      </c>
    </row>
    <row r="20" spans="2:103" x14ac:dyDescent="0.25">
      <c r="B20" s="15">
        <f t="shared" ref="B20" si="4">B19+7</f>
        <v>40572</v>
      </c>
      <c r="C20" s="9">
        <f t="array" ref="C20">SUM(((B20+C$9)=[1]DataByDay!$A$11:$A$11000)*([1]DataByDay!$E$11:$E$11000))</f>
        <v>1739907362</v>
      </c>
      <c r="D20" s="9">
        <f t="array" ref="D20">SUM(((B20+D$9)=[1]DataByDay!$A$11:$A$11000)*([1]DataByDay!$E$11:$E$11000))</f>
        <v>1497350694</v>
      </c>
      <c r="E20" s="9">
        <f t="array" ref="E20">SUM(((B20+E$9)=[1]DataByDay!$A$11:$A$11000)*([1]DataByDay!$E$11:$E$11000))</f>
        <v>2023366811</v>
      </c>
      <c r="F20" s="9">
        <f t="array" ref="F20">SUM(((B20+F$9)=[1]DataByDay!$A$11:$A$11000)*([1]DataByDay!$E$11:$E$11000))</f>
        <v>0</v>
      </c>
      <c r="G20" s="9">
        <f t="array" ref="G20">SUM(((B20+G$9)=[1]DataByDay!$A$11:$A$11000)*([1]DataByDay!$E$11:$E$11000))</f>
        <v>0</v>
      </c>
      <c r="H20" s="9">
        <f t="array" ref="H20">SUM(((B20+H$9)=[1]DataByDay!$A$11:$A$11000)*([1]DataByDay!$E$11:$E$11000))</f>
        <v>1699658009</v>
      </c>
      <c r="I20" s="9">
        <f t="array" ref="I20">SUM(((B20+I$9)=[1]DataByDay!$A$11:$A$11000)*([1]DataByDay!$E$11:$E$11000))</f>
        <v>1664301079</v>
      </c>
      <c r="J20" s="17">
        <v>1</v>
      </c>
      <c r="AA20" s="6"/>
      <c r="AB20" s="15">
        <f t="shared" ref="AB20" si="5">AB19+7</f>
        <v>38381</v>
      </c>
      <c r="AC20" s="9">
        <f t="array" ref="AC20">SUM(((AB20+AC$9)=[1]DataByDay!$A$11:$A$11000)*([1]DataByDay!$E$11:$E$11000))</f>
        <v>1696068396</v>
      </c>
      <c r="AD20" s="9">
        <f t="array" ref="AD20">SUM(((AB20+AD$9)=[1]DataByDay!$A$11:$A$11000)*([1]DataByDay!$E$11:$E$11000))</f>
        <v>1654949081</v>
      </c>
      <c r="AE20" s="9">
        <f t="array" ref="AE20">SUM(((AB20+AE$9)=[1]DataByDay!$A$11:$A$11000)*([1]DataByDay!$E$11:$E$11000))</f>
        <v>1713582314</v>
      </c>
      <c r="AF20" s="9">
        <f t="array" ref="AF20">SUM(((AB20+AF$9)=[1]DataByDay!$A$11:$A$11000)*([1]DataByDay!$E$11:$E$11000))</f>
        <v>0</v>
      </c>
      <c r="AG20" s="9">
        <f t="array" ref="AG20">SUM(((AB20+AG$9)=[1]DataByDay!$A$11:$A$11000)*([1]DataByDay!$E$11:$E$11000))</f>
        <v>0</v>
      </c>
      <c r="AH20" s="9">
        <f t="array" ref="AH20">SUM(((AB20+AH$9)=[1]DataByDay!$A$11:$A$11000)*([1]DataByDay!$E$11:$E$11000))</f>
        <v>1742123118</v>
      </c>
      <c r="AI20" s="9">
        <f t="array" ref="AI20">SUM(((AB20+AI$9)=[1]DataByDay!$A$11:$A$11000)*([1]DataByDay!$E$11:$E$11000))</f>
        <v>1749971984</v>
      </c>
      <c r="AJ20" s="17">
        <f t="shared" ref="AJ20" si="6">$J20</f>
        <v>1</v>
      </c>
      <c r="BA20" s="6"/>
      <c r="BB20" s="15">
        <f t="shared" ref="BB20" si="7">BB19+7</f>
        <v>36554</v>
      </c>
      <c r="BC20" s="9">
        <f t="array" ref="BC20">SUM(((BB20+BC$9)=[1]DataByDay!$A$11:$A$11000)*([1]DataByDay!$E$11:$E$11000))</f>
        <v>1117016876</v>
      </c>
      <c r="BD20" s="9">
        <f t="array" ref="BD20">SUM(((BB20+BD$9)=[1]DataByDay!$A$11:$A$11000)*([1]DataByDay!$E$11:$E$11000))</f>
        <v>1129479904</v>
      </c>
      <c r="BE20" s="9">
        <f t="array" ref="BE20">SUM(((BB20+BE$9)=[1]DataByDay!$A$11:$A$11000)*([1]DataByDay!$E$11:$E$11000))</f>
        <v>1095748077</v>
      </c>
      <c r="BF20" s="9">
        <f t="array" ref="BF20">SUM(((BB20+BF$9)=[1]DataByDay!$A$11:$A$11000)*([1]DataByDay!$E$11:$E$11000))</f>
        <v>0</v>
      </c>
      <c r="BG20" s="9">
        <f t="array" ref="BG20">SUM(((BB20+BG$9)=[1]DataByDay!$A$11:$A$11000)*([1]DataByDay!$E$11:$E$11000))</f>
        <v>0</v>
      </c>
      <c r="BH20" s="9">
        <f t="array" ref="BH20">SUM(((BB20+BH$9)=[1]DataByDay!$A$11:$A$11000)*([1]DataByDay!$E$11:$E$11000))</f>
        <v>993704402</v>
      </c>
      <c r="BI20" s="9">
        <f t="array" ref="BI20">SUM(((BB20+BI$9)=[1]DataByDay!$A$11:$A$11000)*([1]DataByDay!$E$11:$E$11000))</f>
        <v>980791962</v>
      </c>
      <c r="BJ20" s="17">
        <f t="shared" ref="BJ20" si="8">$J20</f>
        <v>1</v>
      </c>
      <c r="CA20" s="6"/>
      <c r="CB20" s="15">
        <f t="shared" ref="CB20" si="9">CB19+7</f>
        <v>34363</v>
      </c>
      <c r="CC20" s="9">
        <f t="array" ref="CC20">SUM(((CB20+CC$9)=[1]DataByDay!$A$11:$A$11000)*([1]DataByDay!$E$11:$E$11000))</f>
        <v>304291940</v>
      </c>
      <c r="CD20" s="9">
        <f t="array" ref="CD20">SUM(((CB20+CD$9)=[1]DataByDay!$A$11:$A$11000)*([1]DataByDay!$E$11:$E$11000))</f>
        <v>346069539</v>
      </c>
      <c r="CE20" s="9">
        <f t="array" ref="CE20">SUM(((CB20+CE$9)=[1]DataByDay!$A$11:$A$11000)*([1]DataByDay!$E$11:$E$11000))</f>
        <v>311957510</v>
      </c>
      <c r="CF20" s="9">
        <f t="array" ref="CF20">SUM(((CB20+CF$9)=[1]DataByDay!$A$11:$A$11000)*([1]DataByDay!$E$11:$E$11000))</f>
        <v>0</v>
      </c>
      <c r="CG20" s="9">
        <f t="array" ref="CG20">SUM(((CB20+CG$9)=[1]DataByDay!$A$11:$A$11000)*([1]DataByDay!$E$11:$E$11000))</f>
        <v>0</v>
      </c>
      <c r="CH20" s="9">
        <f t="array" ref="CH20">SUM(((CB20+CH$9)=[1]DataByDay!$A$11:$A$11000)*([1]DataByDay!$E$11:$E$11000))</f>
        <v>321367630</v>
      </c>
      <c r="CI20" s="9">
        <f t="array" ref="CI20">SUM(((CB20+CI$9)=[1]DataByDay!$A$11:$A$11000)*([1]DataByDay!$E$11:$E$11000))</f>
        <v>321578140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7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Wed</v>
      </c>
      <c r="L29" s="13" t="str">
        <f t="shared" ref="L29:Q29" si="11">D$10</f>
        <v>Thu</v>
      </c>
      <c r="M29" s="13" t="str">
        <f t="shared" si="11"/>
        <v>Fri</v>
      </c>
      <c r="N29" s="13" t="str">
        <f t="shared" si="11"/>
        <v>Sat</v>
      </c>
      <c r="O29" s="13" t="str">
        <f t="shared" si="11"/>
        <v>Sun</v>
      </c>
      <c r="P29" s="13" t="str">
        <f t="shared" si="11"/>
        <v>Mon</v>
      </c>
      <c r="Q29" s="13" t="str">
        <f t="shared" si="11"/>
        <v>Tue</v>
      </c>
      <c r="S29" s="13" t="str">
        <f>C$10</f>
        <v>Wed</v>
      </c>
      <c r="T29" s="13" t="str">
        <f t="shared" ref="T29:Y29" si="12">D$10</f>
        <v>Thu</v>
      </c>
      <c r="U29" s="13" t="str">
        <f t="shared" si="12"/>
        <v>Fri</v>
      </c>
      <c r="V29" s="13" t="str">
        <f t="shared" si="12"/>
        <v>Sat</v>
      </c>
      <c r="W29" s="13" t="str">
        <f t="shared" si="12"/>
        <v>Sun</v>
      </c>
      <c r="X29" s="13" t="str">
        <f t="shared" si="12"/>
        <v>Mon</v>
      </c>
      <c r="Y29" s="13" t="str">
        <f t="shared" si="12"/>
        <v>Tue</v>
      </c>
      <c r="AA29" s="6"/>
      <c r="AH29" s="24"/>
      <c r="AI29" s="24"/>
      <c r="AK29" s="13" t="str">
        <f>AC$10</f>
        <v>Wed</v>
      </c>
      <c r="AL29" s="13" t="str">
        <f t="shared" ref="AL29:AQ29" si="13">AD$10</f>
        <v>Thu</v>
      </c>
      <c r="AM29" s="13" t="str">
        <f t="shared" si="13"/>
        <v>Fri</v>
      </c>
      <c r="AN29" s="13" t="str">
        <f t="shared" si="13"/>
        <v>Sat</v>
      </c>
      <c r="AO29" s="13" t="str">
        <f t="shared" si="13"/>
        <v>Sun</v>
      </c>
      <c r="AP29" s="13" t="str">
        <f t="shared" si="13"/>
        <v>Mon</v>
      </c>
      <c r="AQ29" s="13" t="str">
        <f t="shared" si="13"/>
        <v>Tue</v>
      </c>
      <c r="AS29" s="13" t="str">
        <f>AC$10</f>
        <v>Wed</v>
      </c>
      <c r="AT29" s="13" t="str">
        <f t="shared" ref="AT29:AY29" si="14">AD$10</f>
        <v>Thu</v>
      </c>
      <c r="AU29" s="13" t="str">
        <f t="shared" si="14"/>
        <v>Fri</v>
      </c>
      <c r="AV29" s="13" t="str">
        <f t="shared" si="14"/>
        <v>Sat</v>
      </c>
      <c r="AW29" s="13" t="str">
        <f t="shared" si="14"/>
        <v>Sun</v>
      </c>
      <c r="AX29" s="13" t="str">
        <f t="shared" si="14"/>
        <v>Mon</v>
      </c>
      <c r="AY29" s="13" t="str">
        <f t="shared" si="14"/>
        <v>Tue</v>
      </c>
      <c r="BA29" s="6"/>
      <c r="BH29" s="24"/>
      <c r="BI29" s="24"/>
      <c r="BK29" s="13" t="str">
        <f>BC$10</f>
        <v>Wed</v>
      </c>
      <c r="BL29" s="13" t="str">
        <f t="shared" ref="BL29:BQ29" si="15">BD$10</f>
        <v>Thu</v>
      </c>
      <c r="BM29" s="13" t="str">
        <f t="shared" si="15"/>
        <v>Fri</v>
      </c>
      <c r="BN29" s="13" t="str">
        <f t="shared" si="15"/>
        <v>Sat</v>
      </c>
      <c r="BO29" s="13" t="str">
        <f t="shared" si="15"/>
        <v>Sun</v>
      </c>
      <c r="BP29" s="13" t="str">
        <f t="shared" si="15"/>
        <v>Mon</v>
      </c>
      <c r="BQ29" s="13" t="str">
        <f t="shared" si="15"/>
        <v>Tue</v>
      </c>
      <c r="BS29" s="13" t="str">
        <f>BC$10</f>
        <v>Wed</v>
      </c>
      <c r="BT29" s="13" t="str">
        <f t="shared" ref="BT29:BY29" si="16">BD$10</f>
        <v>Thu</v>
      </c>
      <c r="BU29" s="13" t="str">
        <f t="shared" si="16"/>
        <v>Fri</v>
      </c>
      <c r="BV29" s="13" t="str">
        <f t="shared" si="16"/>
        <v>Sat</v>
      </c>
      <c r="BW29" s="13" t="str">
        <f t="shared" si="16"/>
        <v>Sun</v>
      </c>
      <c r="BX29" s="13" t="str">
        <f t="shared" si="16"/>
        <v>Mon</v>
      </c>
      <c r="BY29" s="13" t="str">
        <f t="shared" si="16"/>
        <v>Tue</v>
      </c>
      <c r="CA29" s="6"/>
      <c r="CH29" s="24"/>
      <c r="CI29" s="24"/>
      <c r="CK29" s="13" t="str">
        <f>CC$10</f>
        <v>Wed</v>
      </c>
      <c r="CL29" s="13" t="str">
        <f t="shared" ref="CL29:CQ29" si="17">CD$10</f>
        <v>Thu</v>
      </c>
      <c r="CM29" s="13" t="str">
        <f t="shared" si="17"/>
        <v>Fri</v>
      </c>
      <c r="CN29" s="13" t="str">
        <f t="shared" si="17"/>
        <v>Sat</v>
      </c>
      <c r="CO29" s="13" t="str">
        <f t="shared" si="17"/>
        <v>Sun</v>
      </c>
      <c r="CP29" s="13" t="str">
        <f t="shared" si="17"/>
        <v>Mon</v>
      </c>
      <c r="CQ29" s="13" t="str">
        <f t="shared" si="17"/>
        <v>Tue</v>
      </c>
      <c r="CS29" s="13" t="str">
        <f>CC$10</f>
        <v>Wed</v>
      </c>
      <c r="CT29" s="13" t="str">
        <f t="shared" ref="CT29:CY29" si="18">CD$10</f>
        <v>Thu</v>
      </c>
      <c r="CU29" s="13" t="str">
        <f t="shared" si="18"/>
        <v>Fri</v>
      </c>
      <c r="CV29" s="13" t="str">
        <f t="shared" si="18"/>
        <v>Sat</v>
      </c>
      <c r="CW29" s="13" t="str">
        <f t="shared" si="18"/>
        <v>Sun</v>
      </c>
      <c r="CX29" s="13" t="str">
        <f t="shared" si="18"/>
        <v>Mon</v>
      </c>
      <c r="CY29" s="13" t="str">
        <f t="shared" si="18"/>
        <v>Tue</v>
      </c>
    </row>
    <row r="30" spans="2:103" x14ac:dyDescent="0.25">
      <c r="B30" s="12" t="s">
        <v>3</v>
      </c>
      <c r="C30" s="13" t="str">
        <f>C$10</f>
        <v>Wed</v>
      </c>
      <c r="D30" s="13" t="str">
        <f t="shared" ref="D30:I30" si="19">D$10</f>
        <v>Thu</v>
      </c>
      <c r="E30" s="13" t="str">
        <f t="shared" si="19"/>
        <v>Fri</v>
      </c>
      <c r="F30" s="13" t="str">
        <f t="shared" si="19"/>
        <v>Sat</v>
      </c>
      <c r="G30" s="13" t="str">
        <f t="shared" si="19"/>
        <v>Sun</v>
      </c>
      <c r="H30" s="13" t="str">
        <f t="shared" si="19"/>
        <v>Mon</v>
      </c>
      <c r="I30" s="13" t="str">
        <f t="shared" si="19"/>
        <v>Tue</v>
      </c>
      <c r="AA30" s="6"/>
      <c r="AB30" s="12" t="s">
        <v>3</v>
      </c>
      <c r="AC30" s="13" t="str">
        <f>AC$10</f>
        <v>Wed</v>
      </c>
      <c r="AD30" s="13" t="str">
        <f t="shared" ref="AD30:AI30" si="20">AD$10</f>
        <v>Thu</v>
      </c>
      <c r="AE30" s="13" t="str">
        <f t="shared" si="20"/>
        <v>Fri</v>
      </c>
      <c r="AF30" s="13" t="str">
        <f t="shared" si="20"/>
        <v>Sat</v>
      </c>
      <c r="AG30" s="13" t="str">
        <f t="shared" si="20"/>
        <v>Sun</v>
      </c>
      <c r="AH30" s="13" t="str">
        <f t="shared" si="20"/>
        <v>Mon</v>
      </c>
      <c r="AI30" s="13" t="str">
        <f t="shared" si="20"/>
        <v>Tue</v>
      </c>
      <c r="BA30" s="6"/>
      <c r="BB30" s="12" t="s">
        <v>3</v>
      </c>
      <c r="BC30" s="13" t="str">
        <f>BC$10</f>
        <v>Wed</v>
      </c>
      <c r="BD30" s="13" t="str">
        <f t="shared" ref="BD30:BI30" si="21">BD$10</f>
        <v>Thu</v>
      </c>
      <c r="BE30" s="13" t="str">
        <f t="shared" si="21"/>
        <v>Fri</v>
      </c>
      <c r="BF30" s="13" t="str">
        <f t="shared" si="21"/>
        <v>Sat</v>
      </c>
      <c r="BG30" s="13" t="str">
        <f t="shared" si="21"/>
        <v>Sun</v>
      </c>
      <c r="BH30" s="13" t="str">
        <f t="shared" si="21"/>
        <v>Mon</v>
      </c>
      <c r="BI30" s="13" t="str">
        <f t="shared" si="21"/>
        <v>Tue</v>
      </c>
      <c r="CA30" s="6"/>
      <c r="CB30" s="12" t="s">
        <v>3</v>
      </c>
      <c r="CC30" s="13" t="str">
        <f>CC$10</f>
        <v>Wed</v>
      </c>
      <c r="CD30" s="13" t="str">
        <f t="shared" ref="CD30:CI30" si="22">CD$10</f>
        <v>Thu</v>
      </c>
      <c r="CE30" s="13" t="str">
        <f t="shared" si="22"/>
        <v>Fri</v>
      </c>
      <c r="CF30" s="13" t="str">
        <f t="shared" si="22"/>
        <v>Sat</v>
      </c>
      <c r="CG30" s="13" t="str">
        <f t="shared" si="22"/>
        <v>Sun</v>
      </c>
      <c r="CH30" s="13" t="str">
        <f t="shared" si="22"/>
        <v>Mon</v>
      </c>
      <c r="CI30" s="13" t="str">
        <f t="shared" si="22"/>
        <v>Tue</v>
      </c>
    </row>
    <row r="31" spans="2:103" x14ac:dyDescent="0.25">
      <c r="B31" s="15">
        <f>B11</f>
        <v>40509</v>
      </c>
      <c r="C31" s="30">
        <f t="shared" ref="C31:G40" si="23">IF(C11=0,0,C$15/C11)</f>
        <v>1.0062464750742042</v>
      </c>
      <c r="D31" s="30">
        <f t="shared" si="23"/>
        <v>0</v>
      </c>
      <c r="E31" s="30">
        <f>IF(E11=0,0,E$15/E11)</f>
        <v>0</v>
      </c>
      <c r="F31" s="30">
        <f>IF(F11=0,0,F$15/F11)</f>
        <v>0</v>
      </c>
      <c r="G31" s="30">
        <f>IF(G11=0,0,G$15/G11)</f>
        <v>0</v>
      </c>
      <c r="H31" s="30">
        <f t="shared" ref="H31:I40" si="24">IF(H11=0,0,H$15/H11)</f>
        <v>0.51151398600605547</v>
      </c>
      <c r="I31" s="30">
        <f t="shared" si="24"/>
        <v>0.36508623464836676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0</v>
      </c>
      <c r="M31" s="31">
        <f t="shared" ref="M31:M40" si="27">IF(J11=0,0,IF(U31&lt;MaxStdDev,1,0))</f>
        <v>0</v>
      </c>
      <c r="N31" s="31">
        <f t="shared" ref="N31:N40" si="28">IF(J11=0,0,IF(V31&lt;MaxStdDev,1,0))</f>
        <v>0</v>
      </c>
      <c r="O31" s="31">
        <f t="shared" ref="O31:O40" si="29">IF(J11=0,0,IF(W31&lt;MaxStdDev,1,0))</f>
        <v>0</v>
      </c>
      <c r="P31" s="31">
        <f t="shared" ref="P31:P40" si="30">IF(J11=0,0,IF(X31&lt;MaxStdDev,1,0))</f>
        <v>0</v>
      </c>
      <c r="Q31" s="31">
        <f t="shared" ref="Q31:Q40" si="31">IF(J11=0,0,IF(Y31&lt;MaxStdDev,1,0))</f>
        <v>0</v>
      </c>
      <c r="S31" s="32">
        <f t="shared" ref="S31:S40" si="32">IF(C$43=0,0,ABS(C31-C$41)/C$43)</f>
        <v>2.611123493330497</v>
      </c>
      <c r="T31" s="32">
        <f t="shared" ref="T31:T40" si="33">IF(D$43=0,0,ABS(D31-D$41)/D$43)</f>
        <v>2.7761503378109076</v>
      </c>
      <c r="U31" s="32">
        <f t="shared" ref="U31:U40" si="34">IF(E$43=0,0,ABS(E31-E$41)/E$43)</f>
        <v>0</v>
      </c>
      <c r="V31" s="32">
        <f t="shared" ref="V31:V40" si="35">IF(F$43=0,0,ABS(F31-F$41)/F$43)</f>
        <v>0</v>
      </c>
      <c r="W31" s="32">
        <f t="shared" ref="W31:W40" si="36">IF(G$43=0,0,ABS(G31-G$41)/G$43)</f>
        <v>0</v>
      </c>
      <c r="X31" s="32">
        <f t="shared" ref="X31:Y40" si="37">IF(H$43=0,0,ABS(H31-H$41)/H$43)</f>
        <v>0.42777650485883345</v>
      </c>
      <c r="Y31" s="32">
        <f t="shared" si="37"/>
        <v>1.0955600774637646</v>
      </c>
      <c r="AA31" s="6"/>
      <c r="AB31" s="15">
        <f>AB11</f>
        <v>38318</v>
      </c>
      <c r="AC31" s="30">
        <f t="shared" ref="AC31:AI40" si="38">IF(AC11=0,0,AC$15/AC11)</f>
        <v>1.2276563284076898</v>
      </c>
      <c r="AD31" s="30">
        <f t="shared" si="38"/>
        <v>0</v>
      </c>
      <c r="AE31" s="30">
        <f>IF(AE11=0,0,AE$15/AE11)</f>
        <v>0</v>
      </c>
      <c r="AF31" s="30">
        <f>IF(AF11=0,0,AF$15/AF11)</f>
        <v>0</v>
      </c>
      <c r="AG31" s="30">
        <f>IF(AG11=0,0,AG$15/AG11)</f>
        <v>0</v>
      </c>
      <c r="AH31" s="30">
        <f t="shared" ref="AH31:AI31" si="39">IF(AH11=0,0,AH$15/AH11)</f>
        <v>0.65747855919100806</v>
      </c>
      <c r="AI31" s="30">
        <f t="shared" si="39"/>
        <v>0.61222190154037504</v>
      </c>
      <c r="AJ31" s="9"/>
      <c r="AK31" s="31">
        <f t="shared" ref="AK31:AK40" si="40">IF(AJ11=0,0,IF(AS31&lt;MaxStdDev,1,0))</f>
        <v>0</v>
      </c>
      <c r="AL31" s="31">
        <f t="shared" ref="AL31:AL40" si="41">IF(AJ11=0,0,IF(AT31&lt;MaxStdDev,1,0))</f>
        <v>0</v>
      </c>
      <c r="AM31" s="31">
        <f t="shared" ref="AM31:AM40" si="42">IF(AJ11=0,0,IF(AU31&lt;MaxStdDev,1,0))</f>
        <v>1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1</v>
      </c>
      <c r="AP31" s="31">
        <f t="shared" ref="AP31:AP40" si="45">IF(AJ11=0,0,IF(AX31&lt;MaxStdDev,1,0))</f>
        <v>1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1.8394642551128073</v>
      </c>
      <c r="AT31" s="32">
        <f t="shared" ref="AT31:AT40" si="48">IF(AD$43=0,0,ABS(AD31-AD$41)/AD$43)</f>
        <v>2.7771437275442654</v>
      </c>
      <c r="AU31" s="32">
        <f t="shared" ref="AU31:AU40" si="49">IF(AE$43=0,0,ABS(AE31-AE$41)/AE$43)</f>
        <v>0</v>
      </c>
      <c r="AV31" s="32">
        <f t="shared" ref="AV31:AV40" si="50">IF(AF$43=0,0,ABS(AF31-AF$41)/AF$43)</f>
        <v>0</v>
      </c>
      <c r="AW31" s="32">
        <f t="shared" ref="AW31:AW40" si="51">IF(AG$43=0,0,ABS(AG31-AG$41)/AG$43)</f>
        <v>0</v>
      </c>
      <c r="AX31" s="32">
        <f t="shared" ref="AX31:AY40" si="52">IF(AH$43=0,0,ABS(AH31-AH$41)/AH$43)</f>
        <v>0.46840672799988187</v>
      </c>
      <c r="AY31" s="32">
        <f t="shared" si="52"/>
        <v>0.31777633361445995</v>
      </c>
      <c r="BA31" s="6"/>
      <c r="BB31" s="15">
        <f>BB11</f>
        <v>36491</v>
      </c>
      <c r="BC31" s="30">
        <f t="shared" ref="BC31:BI40" si="53">IF(BC11=0,0,BC$15/BC11)</f>
        <v>1.1528603363412671</v>
      </c>
      <c r="BD31" s="30">
        <f t="shared" si="53"/>
        <v>0</v>
      </c>
      <c r="BE31" s="30">
        <f>IF(BE11=0,0,BE$15/BE11)</f>
        <v>0</v>
      </c>
      <c r="BF31" s="30">
        <f>IF(BF11=0,0,BF$15/BF11)</f>
        <v>0</v>
      </c>
      <c r="BG31" s="30">
        <f>IF(BG11=0,0,BG$15/BG11)</f>
        <v>0</v>
      </c>
      <c r="BH31" s="30">
        <f t="shared" ref="BH31:BI31" si="54">IF(BH11=0,0,BH$15/BH11)</f>
        <v>0.83421728048389221</v>
      </c>
      <c r="BI31" s="30">
        <f t="shared" si="54"/>
        <v>0.68681206494483693</v>
      </c>
      <c r="BJ31" s="9"/>
      <c r="BK31" s="31">
        <f t="shared" ref="BK31:BK40" si="55">IF(BJ11=0,0,IF(BS31&lt;MaxStdDev,1,0))</f>
        <v>0</v>
      </c>
      <c r="BL31" s="31">
        <f t="shared" ref="BL31:BL40" si="56">IF(BJ11=0,0,IF(BT31&lt;MaxStdDev,1,0))</f>
        <v>0</v>
      </c>
      <c r="BM31" s="31">
        <f t="shared" ref="BM31:BM40" si="57">IF(BJ11=0,0,IF(BU31&lt;MaxStdDev,1,0))</f>
        <v>1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1</v>
      </c>
      <c r="BP31" s="31">
        <f t="shared" ref="BP31:BP40" si="60">IF(BJ11=0,0,IF(BX31&lt;MaxStdDev,1,0))</f>
        <v>1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1.641148280909678</v>
      </c>
      <c r="BT31" s="32">
        <f t="shared" ref="BT31:BT40" si="63">IF(BD$43=0,0,ABS(BD31-BD$41)/BD$43)</f>
        <v>2.7324212540123702</v>
      </c>
      <c r="BU31" s="32">
        <f t="shared" ref="BU31:BU40" si="64">IF(BE$43=0,0,ABS(BE31-BE$41)/BE$43)</f>
        <v>0</v>
      </c>
      <c r="BV31" s="32">
        <f t="shared" ref="BV31:BV40" si="65">IF(BF$43=0,0,ABS(BF31-BF$41)/BF$43)</f>
        <v>0</v>
      </c>
      <c r="BW31" s="32">
        <f t="shared" ref="BW31:BW40" si="66">IF(BG$43=0,0,ABS(BG31-BG$41)/BG$43)</f>
        <v>0</v>
      </c>
      <c r="BX31" s="32">
        <f t="shared" ref="BX31:BY40" si="67">IF(BH$43=0,0,ABS(BH31-BH$41)/BH$43)</f>
        <v>0.62358273794210306</v>
      </c>
      <c r="BY31" s="32">
        <f t="shared" si="67"/>
        <v>1.1336296348791646</v>
      </c>
      <c r="CA31" s="6"/>
      <c r="CB31" s="15">
        <f>CB11</f>
        <v>34300</v>
      </c>
      <c r="CC31" s="30">
        <f t="shared" ref="CC31:CI40" si="68">IF(CC11=0,0,CC$15/CC11)</f>
        <v>1.1829503177278864</v>
      </c>
      <c r="CD31" s="30">
        <f t="shared" si="68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0.62804009342932687</v>
      </c>
      <c r="CI31" s="30">
        <f t="shared" si="69"/>
        <v>0.7017009814778925</v>
      </c>
      <c r="CJ31" s="9"/>
      <c r="CK31" s="31">
        <f t="shared" ref="CK31:CK40" si="70">IF(CJ11=0,0,IF(CS31&lt;MaxStdDev,1,0))</f>
        <v>0</v>
      </c>
      <c r="CL31" s="31">
        <f t="shared" ref="CL31:CL40" si="71">IF(CJ11=0,0,IF(CT31&lt;MaxStdDev,1,0))</f>
        <v>0</v>
      </c>
      <c r="CM31" s="31">
        <f t="shared" ref="CM31:CM40" si="72">IF(CJ11=0,0,IF(CU31&lt;MaxStdDev,1,0))</f>
        <v>1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1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1.9955021402589446</v>
      </c>
      <c r="CT31" s="32">
        <f t="shared" ref="CT31:CT40" si="78">IF(CD$43=0,0,ABS(CD31-CD$41)/CD$43)</f>
        <v>2.5513529768755738</v>
      </c>
      <c r="CU31" s="32">
        <f t="shared" ref="CU31:CU40" si="79">IF(CE$43=0,0,ABS(CE31-CE$41)/CE$43)</f>
        <v>0</v>
      </c>
      <c r="CV31" s="32">
        <f t="shared" ref="CV31:CV40" si="80">IF(CF$43=0,0,ABS(CF31-CF$41)/CF$43)</f>
        <v>0</v>
      </c>
      <c r="CW31" s="32">
        <f t="shared" ref="CW31:CW40" si="81">IF(CG$43=0,0,ABS(CG31-CG$41)/CG$43)</f>
        <v>0</v>
      </c>
      <c r="CX31" s="32">
        <f t="shared" ref="CX31:CY40" si="82">IF(CH$43=0,0,ABS(CH31-CH$41)/CH$43)</f>
        <v>0.18221373804655897</v>
      </c>
      <c r="CY31" s="32">
        <f t="shared" si="82"/>
        <v>0.53153566413694187</v>
      </c>
    </row>
    <row r="32" spans="2:103" x14ac:dyDescent="0.25">
      <c r="B32" s="15">
        <f t="shared" ref="B32:B40" si="83">+B31+7</f>
        <v>40516</v>
      </c>
      <c r="C32" s="30">
        <f t="shared" si="23"/>
        <v>0.73061808683833518</v>
      </c>
      <c r="D32" s="30">
        <f t="shared" si="23"/>
        <v>0.54724933368441586</v>
      </c>
      <c r="E32" s="30">
        <f t="shared" si="23"/>
        <v>0</v>
      </c>
      <c r="F32" s="30">
        <f t="shared" si="23"/>
        <v>0</v>
      </c>
      <c r="G32" s="30">
        <f t="shared" si="23"/>
        <v>0</v>
      </c>
      <c r="H32" s="30">
        <f t="shared" si="24"/>
        <v>0.5660574265478564</v>
      </c>
      <c r="I32" s="30">
        <f t="shared" si="24"/>
        <v>0.29152938137393553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0</v>
      </c>
      <c r="S32" s="32">
        <f t="shared" si="32"/>
        <v>0.14557498528502924</v>
      </c>
      <c r="T32" s="32">
        <f t="shared" si="33"/>
        <v>0.15485518983993635</v>
      </c>
      <c r="U32" s="32">
        <f t="shared" si="34"/>
        <v>0</v>
      </c>
      <c r="V32" s="32">
        <f t="shared" si="35"/>
        <v>0</v>
      </c>
      <c r="W32" s="32">
        <f t="shared" si="36"/>
        <v>0</v>
      </c>
      <c r="X32" s="32">
        <f t="shared" si="37"/>
        <v>0.72315427914319175</v>
      </c>
      <c r="Y32" s="32">
        <f t="shared" si="37"/>
        <v>1.7250960599995151</v>
      </c>
      <c r="AA32" s="6"/>
      <c r="AB32" s="15">
        <f t="shared" ref="AB32:AB40" si="84">+AB31+7</f>
        <v>38325</v>
      </c>
      <c r="AC32" s="30">
        <f t="shared" si="38"/>
        <v>0.78858810552901315</v>
      </c>
      <c r="AD32" s="30">
        <f t="shared" si="38"/>
        <v>0.53128012455279217</v>
      </c>
      <c r="AE32" s="30">
        <f t="shared" si="38"/>
        <v>0</v>
      </c>
      <c r="AF32" s="30">
        <f t="shared" si="38"/>
        <v>0</v>
      </c>
      <c r="AG32" s="30">
        <f t="shared" si="38"/>
        <v>0</v>
      </c>
      <c r="AH32" s="30">
        <f t="shared" si="38"/>
        <v>0.6763811324342951</v>
      </c>
      <c r="AI32" s="30">
        <f t="shared" si="38"/>
        <v>0.64467710735024397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1</v>
      </c>
      <c r="AP32" s="31">
        <f t="shared" si="45"/>
        <v>1</v>
      </c>
      <c r="AQ32" s="31">
        <f t="shared" si="46"/>
        <v>1</v>
      </c>
      <c r="AS32" s="32">
        <f t="shared" si="47"/>
        <v>1.2275309591567813</v>
      </c>
      <c r="AT32" s="32">
        <f t="shared" si="48"/>
        <v>0.21664147921252616</v>
      </c>
      <c r="AU32" s="32">
        <f t="shared" si="49"/>
        <v>0</v>
      </c>
      <c r="AV32" s="32">
        <f t="shared" si="50"/>
        <v>0</v>
      </c>
      <c r="AW32" s="32">
        <f t="shared" si="51"/>
        <v>0</v>
      </c>
      <c r="AX32" s="32">
        <f t="shared" si="52"/>
        <v>0.55257104513622246</v>
      </c>
      <c r="AY32" s="32">
        <f t="shared" si="52"/>
        <v>0.92218188473064511</v>
      </c>
      <c r="BA32" s="6"/>
      <c r="BB32" s="15">
        <f t="shared" ref="BB32:BB40" si="85">+BB31+7</f>
        <v>36498</v>
      </c>
      <c r="BC32" s="30">
        <f t="shared" si="53"/>
        <v>0.93757585690303336</v>
      </c>
      <c r="BD32" s="30">
        <f t="shared" si="53"/>
        <v>0.80904595328750462</v>
      </c>
      <c r="BE32" s="30">
        <f t="shared" si="53"/>
        <v>0</v>
      </c>
      <c r="BF32" s="30">
        <f t="shared" si="53"/>
        <v>0</v>
      </c>
      <c r="BG32" s="30">
        <f t="shared" si="53"/>
        <v>0</v>
      </c>
      <c r="BH32" s="30">
        <f t="shared" si="53"/>
        <v>0.78810100041083742</v>
      </c>
      <c r="BI32" s="30">
        <f t="shared" si="53"/>
        <v>0.61130405291846079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1</v>
      </c>
      <c r="BS32" s="32">
        <f t="shared" si="62"/>
        <v>6.6332544083410661E-2</v>
      </c>
      <c r="BT32" s="32">
        <f t="shared" si="63"/>
        <v>0.5167720242611783</v>
      </c>
      <c r="BU32" s="32">
        <f t="shared" si="64"/>
        <v>0</v>
      </c>
      <c r="BV32" s="32">
        <f t="shared" si="65"/>
        <v>0</v>
      </c>
      <c r="BW32" s="32">
        <f t="shared" si="66"/>
        <v>0</v>
      </c>
      <c r="BX32" s="32">
        <f t="shared" si="67"/>
        <v>0.45314175090855641</v>
      </c>
      <c r="BY32" s="32">
        <f t="shared" si="67"/>
        <v>1.3512277993899848</v>
      </c>
      <c r="CA32" s="6"/>
      <c r="CB32" s="15">
        <f t="shared" ref="CB32:CB40" si="86">+CB31+7</f>
        <v>34307</v>
      </c>
      <c r="CC32" s="30">
        <f t="shared" si="68"/>
        <v>0.92705130395676094</v>
      </c>
      <c r="CD32" s="30">
        <f t="shared" si="68"/>
        <v>0.89018001109860323</v>
      </c>
      <c r="CE32" s="30">
        <f t="shared" si="68"/>
        <v>0</v>
      </c>
      <c r="CF32" s="30">
        <f t="shared" si="68"/>
        <v>0</v>
      </c>
      <c r="CG32" s="30">
        <f t="shared" si="68"/>
        <v>0</v>
      </c>
      <c r="CH32" s="30">
        <f t="shared" si="68"/>
        <v>0.58621363529569348</v>
      </c>
      <c r="CI32" s="30">
        <f t="shared" si="68"/>
        <v>0.7115733325371042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1</v>
      </c>
      <c r="CS32" s="32">
        <f t="shared" si="77"/>
        <v>0.16344294343089674</v>
      </c>
      <c r="CT32" s="32">
        <f t="shared" si="78"/>
        <v>0.60546694347077645</v>
      </c>
      <c r="CU32" s="32">
        <f t="shared" si="79"/>
        <v>0</v>
      </c>
      <c r="CV32" s="32">
        <f t="shared" si="80"/>
        <v>0</v>
      </c>
      <c r="CW32" s="32">
        <f t="shared" si="81"/>
        <v>0</v>
      </c>
      <c r="CX32" s="32">
        <f t="shared" si="82"/>
        <v>0.40828301960909275</v>
      </c>
      <c r="CY32" s="32">
        <f t="shared" si="82"/>
        <v>0.741753051660062</v>
      </c>
    </row>
    <row r="33" spans="1:103" x14ac:dyDescent="0.25">
      <c r="B33" s="15">
        <f t="shared" si="83"/>
        <v>40523</v>
      </c>
      <c r="C33" s="30">
        <f t="shared" si="23"/>
        <v>0.71567652175894059</v>
      </c>
      <c r="D33" s="30">
        <f t="shared" si="23"/>
        <v>0.58732877939067418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4"/>
        <v>0.48182577937134263</v>
      </c>
      <c r="I33" s="30">
        <f t="shared" si="24"/>
        <v>0.54434221270014571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0.29501311096624216</v>
      </c>
      <c r="T33" s="32">
        <f t="shared" si="33"/>
        <v>3.7123219445375374E-2</v>
      </c>
      <c r="U33" s="32">
        <f t="shared" si="34"/>
        <v>0</v>
      </c>
      <c r="V33" s="32">
        <f t="shared" si="35"/>
        <v>0</v>
      </c>
      <c r="W33" s="32">
        <f t="shared" si="36"/>
        <v>0</v>
      </c>
      <c r="X33" s="32">
        <f t="shared" si="37"/>
        <v>0.2670012345211466</v>
      </c>
      <c r="Y33" s="32">
        <f t="shared" si="37"/>
        <v>0.4386013669799198</v>
      </c>
      <c r="AA33" s="6"/>
      <c r="AB33" s="15">
        <f t="shared" si="84"/>
        <v>38332</v>
      </c>
      <c r="AC33" s="30">
        <f t="shared" si="38"/>
        <v>0.90251473263958704</v>
      </c>
      <c r="AD33" s="30">
        <f t="shared" si="38"/>
        <v>0.58807326416730787</v>
      </c>
      <c r="AE33" s="30">
        <f t="shared" si="38"/>
        <v>0</v>
      </c>
      <c r="AF33" s="30">
        <f t="shared" si="38"/>
        <v>0</v>
      </c>
      <c r="AG33" s="30">
        <f t="shared" si="38"/>
        <v>0</v>
      </c>
      <c r="AH33" s="30">
        <f t="shared" si="38"/>
        <v>0.63147231770095702</v>
      </c>
      <c r="AI33" s="30">
        <f t="shared" si="38"/>
        <v>0.64210648414270188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1</v>
      </c>
      <c r="AQ33" s="31">
        <f t="shared" si="46"/>
        <v>1</v>
      </c>
      <c r="AS33" s="32">
        <f t="shared" si="47"/>
        <v>0.43172656722164526</v>
      </c>
      <c r="AT33" s="32">
        <f t="shared" si="48"/>
        <v>5.707281001520096E-2</v>
      </c>
      <c r="AU33" s="32">
        <f t="shared" si="49"/>
        <v>0</v>
      </c>
      <c r="AV33" s="32">
        <f t="shared" si="50"/>
        <v>0</v>
      </c>
      <c r="AW33" s="32">
        <f t="shared" si="51"/>
        <v>0</v>
      </c>
      <c r="AX33" s="32">
        <f t="shared" si="52"/>
        <v>0.35261309884041098</v>
      </c>
      <c r="AY33" s="32">
        <f t="shared" si="52"/>
        <v>0.82397066428319299</v>
      </c>
      <c r="BA33" s="6"/>
      <c r="BB33" s="15">
        <f t="shared" si="85"/>
        <v>36505</v>
      </c>
      <c r="BC33" s="30">
        <f t="shared" si="53"/>
        <v>0.88823133709817903</v>
      </c>
      <c r="BD33" s="30">
        <f t="shared" si="53"/>
        <v>0.64920338058247906</v>
      </c>
      <c r="BE33" s="30">
        <f t="shared" si="53"/>
        <v>0</v>
      </c>
      <c r="BF33" s="30">
        <f t="shared" si="53"/>
        <v>0</v>
      </c>
      <c r="BG33" s="30">
        <f t="shared" si="53"/>
        <v>0</v>
      </c>
      <c r="BH33" s="30">
        <f t="shared" si="53"/>
        <v>0.73984180755366247</v>
      </c>
      <c r="BI33" s="30">
        <f t="shared" si="53"/>
        <v>0.64586762651197849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1</v>
      </c>
      <c r="BP33" s="31">
        <f t="shared" si="60"/>
        <v>1</v>
      </c>
      <c r="BQ33" s="31">
        <f t="shared" si="61"/>
        <v>1</v>
      </c>
      <c r="BS33" s="32">
        <f t="shared" si="62"/>
        <v>0.45769759559634909</v>
      </c>
      <c r="BT33" s="32">
        <f t="shared" si="63"/>
        <v>0.12516853635189623</v>
      </c>
      <c r="BU33" s="32">
        <f t="shared" si="64"/>
        <v>0</v>
      </c>
      <c r="BV33" s="32">
        <f t="shared" si="65"/>
        <v>0</v>
      </c>
      <c r="BW33" s="32">
        <f t="shared" si="66"/>
        <v>0</v>
      </c>
      <c r="BX33" s="32">
        <f t="shared" si="67"/>
        <v>0.27478078053130445</v>
      </c>
      <c r="BY33" s="32">
        <f t="shared" si="67"/>
        <v>0.21379151291007958</v>
      </c>
      <c r="CA33" s="6"/>
      <c r="CB33" s="15">
        <f t="shared" si="86"/>
        <v>34314</v>
      </c>
      <c r="CC33" s="30">
        <f t="shared" si="68"/>
        <v>0.86986616862020694</v>
      </c>
      <c r="CD33" s="30">
        <f t="shared" si="68"/>
        <v>0.79023961818472799</v>
      </c>
      <c r="CE33" s="30">
        <f t="shared" si="68"/>
        <v>0</v>
      </c>
      <c r="CF33" s="30">
        <f t="shared" si="68"/>
        <v>0</v>
      </c>
      <c r="CG33" s="30">
        <f t="shared" si="68"/>
        <v>0</v>
      </c>
      <c r="CH33" s="30">
        <f t="shared" si="68"/>
        <v>0.66774597660477641</v>
      </c>
      <c r="CI33" s="30">
        <f t="shared" si="68"/>
        <v>0.73904447806393714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0.24596290605351326</v>
      </c>
      <c r="CT33" s="32">
        <f t="shared" si="78"/>
        <v>0.25105118568668477</v>
      </c>
      <c r="CU33" s="32">
        <f t="shared" si="79"/>
        <v>0</v>
      </c>
      <c r="CV33" s="32">
        <f t="shared" si="80"/>
        <v>0</v>
      </c>
      <c r="CW33" s="32">
        <f t="shared" si="81"/>
        <v>0</v>
      </c>
      <c r="CX33" s="32">
        <f t="shared" si="82"/>
        <v>0.74277268377530448</v>
      </c>
      <c r="CY33" s="32">
        <f t="shared" si="82"/>
        <v>1.3267112252786768</v>
      </c>
    </row>
    <row r="34" spans="1:103" x14ac:dyDescent="0.25">
      <c r="B34" s="15">
        <f t="shared" si="83"/>
        <v>40530</v>
      </c>
      <c r="C34" s="30">
        <f t="shared" si="23"/>
        <v>0.73709954672351197</v>
      </c>
      <c r="D34" s="30">
        <f t="shared" si="23"/>
        <v>0.59405051007556997</v>
      </c>
      <c r="E34" s="30">
        <f t="shared" si="23"/>
        <v>0</v>
      </c>
      <c r="F34" s="30">
        <f t="shared" si="23"/>
        <v>0</v>
      </c>
      <c r="G34" s="30">
        <f t="shared" si="23"/>
        <v>0</v>
      </c>
      <c r="H34" s="30">
        <f t="shared" si="24"/>
        <v>0.56373012391416077</v>
      </c>
      <c r="I34" s="30">
        <f t="shared" si="24"/>
        <v>0.65954013112233756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1</v>
      </c>
      <c r="Q34" s="31">
        <f t="shared" si="31"/>
        <v>1</v>
      </c>
      <c r="S34" s="32">
        <f t="shared" si="32"/>
        <v>8.075063711453398E-2</v>
      </c>
      <c r="T34" s="32">
        <f t="shared" si="33"/>
        <v>6.9319951256191434E-2</v>
      </c>
      <c r="U34" s="32">
        <f t="shared" si="34"/>
        <v>0</v>
      </c>
      <c r="V34" s="32">
        <f t="shared" si="35"/>
        <v>0</v>
      </c>
      <c r="W34" s="32">
        <f t="shared" si="36"/>
        <v>0</v>
      </c>
      <c r="X34" s="32">
        <f t="shared" si="37"/>
        <v>0.71055086679518809</v>
      </c>
      <c r="Y34" s="32">
        <f t="shared" si="37"/>
        <v>1.4245222095888375</v>
      </c>
      <c r="AA34" s="6"/>
      <c r="AB34" s="15">
        <f t="shared" si="84"/>
        <v>38339</v>
      </c>
      <c r="AC34" s="30">
        <f t="shared" si="38"/>
        <v>0.80386183987397875</v>
      </c>
      <c r="AD34" s="30">
        <f t="shared" si="38"/>
        <v>0.53142913401055147</v>
      </c>
      <c r="AE34" s="30">
        <f t="shared" si="38"/>
        <v>0</v>
      </c>
      <c r="AF34" s="30">
        <f t="shared" si="38"/>
        <v>0</v>
      </c>
      <c r="AG34" s="30">
        <f t="shared" si="38"/>
        <v>0</v>
      </c>
      <c r="AH34" s="30">
        <f t="shared" si="38"/>
        <v>0.64904487321184401</v>
      </c>
      <c r="AI34" s="30">
        <f t="shared" si="38"/>
        <v>0.66224086420586314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1</v>
      </c>
      <c r="AQ34" s="31">
        <f t="shared" si="46"/>
        <v>0</v>
      </c>
      <c r="AS34" s="32">
        <f t="shared" si="47"/>
        <v>1.1208403181604765</v>
      </c>
      <c r="AT34" s="32">
        <f t="shared" si="48"/>
        <v>0.21592332877929366</v>
      </c>
      <c r="AU34" s="32">
        <f t="shared" si="49"/>
        <v>0</v>
      </c>
      <c r="AV34" s="32">
        <f t="shared" si="50"/>
        <v>0</v>
      </c>
      <c r="AW34" s="32">
        <f t="shared" si="51"/>
        <v>0</v>
      </c>
      <c r="AX34" s="32">
        <f t="shared" si="52"/>
        <v>0.43085546911872646</v>
      </c>
      <c r="AY34" s="32">
        <f t="shared" si="52"/>
        <v>1.5932090470824503</v>
      </c>
      <c r="BA34" s="6"/>
      <c r="BB34" s="15">
        <f t="shared" si="85"/>
        <v>36512</v>
      </c>
      <c r="BC34" s="30">
        <f t="shared" si="53"/>
        <v>0.82244231696586301</v>
      </c>
      <c r="BD34" s="30">
        <f t="shared" si="53"/>
        <v>0.6806506424620401</v>
      </c>
      <c r="BE34" s="30">
        <f t="shared" si="53"/>
        <v>0</v>
      </c>
      <c r="BF34" s="30">
        <f t="shared" si="53"/>
        <v>0</v>
      </c>
      <c r="BG34" s="30">
        <f t="shared" si="53"/>
        <v>0</v>
      </c>
      <c r="BH34" s="30">
        <f t="shared" si="53"/>
        <v>0.7988200721228631</v>
      </c>
      <c r="BI34" s="30">
        <f t="shared" si="53"/>
        <v>0.6889126298533742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1</v>
      </c>
      <c r="BQ34" s="31">
        <f t="shared" si="61"/>
        <v>1</v>
      </c>
      <c r="BS34" s="32">
        <f t="shared" si="62"/>
        <v>0.9794885331694545</v>
      </c>
      <c r="BT34" s="32">
        <f t="shared" si="63"/>
        <v>1.126183378155276E-3</v>
      </c>
      <c r="BU34" s="32">
        <f t="shared" si="64"/>
        <v>0</v>
      </c>
      <c r="BV34" s="32">
        <f t="shared" si="65"/>
        <v>0</v>
      </c>
      <c r="BW34" s="32">
        <f t="shared" si="66"/>
        <v>0</v>
      </c>
      <c r="BX34" s="32">
        <f t="shared" si="67"/>
        <v>0.49275832795655</v>
      </c>
      <c r="BY34" s="32">
        <f t="shared" si="67"/>
        <v>1.2027561313802306</v>
      </c>
      <c r="CA34" s="6"/>
      <c r="CB34" s="15">
        <f t="shared" si="86"/>
        <v>34321</v>
      </c>
      <c r="CC34" s="30">
        <f t="shared" si="68"/>
        <v>0.82210175168344846</v>
      </c>
      <c r="CD34" s="30">
        <f t="shared" si="68"/>
        <v>0.79925319657114346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0.66899050222094136</v>
      </c>
      <c r="CI34" s="30">
        <f t="shared" si="68"/>
        <v>0.74342549557039617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0.58792295521721849</v>
      </c>
      <c r="CT34" s="32">
        <f t="shared" si="78"/>
        <v>0.28301578099221547</v>
      </c>
      <c r="CU34" s="32">
        <f t="shared" si="79"/>
        <v>0</v>
      </c>
      <c r="CV34" s="32">
        <f t="shared" si="80"/>
        <v>0</v>
      </c>
      <c r="CW34" s="32">
        <f t="shared" si="81"/>
        <v>0</v>
      </c>
      <c r="CX34" s="32">
        <f t="shared" si="82"/>
        <v>0.76034262332927949</v>
      </c>
      <c r="CY34" s="32">
        <f t="shared" si="82"/>
        <v>1.4199986346685136</v>
      </c>
    </row>
    <row r="35" spans="1:103" x14ac:dyDescent="0.25">
      <c r="B35" s="18">
        <f t="shared" si="83"/>
        <v>40537</v>
      </c>
      <c r="C35" s="33">
        <f t="shared" si="23"/>
        <v>1</v>
      </c>
      <c r="D35" s="33">
        <f t="shared" si="23"/>
        <v>1</v>
      </c>
      <c r="E35" s="33">
        <f t="shared" si="23"/>
        <v>0</v>
      </c>
      <c r="F35" s="33">
        <f t="shared" si="23"/>
        <v>0</v>
      </c>
      <c r="G35" s="33">
        <f t="shared" si="23"/>
        <v>0</v>
      </c>
      <c r="H35" s="33">
        <f t="shared" si="24"/>
        <v>1</v>
      </c>
      <c r="I35" s="33">
        <f t="shared" si="24"/>
        <v>1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2.5486493467305005</v>
      </c>
      <c r="T35" s="35">
        <f t="shared" si="33"/>
        <v>2.0137963768297764</v>
      </c>
      <c r="U35" s="35">
        <f t="shared" si="34"/>
        <v>0</v>
      </c>
      <c r="V35" s="35">
        <f t="shared" si="35"/>
        <v>0</v>
      </c>
      <c r="W35" s="35">
        <f t="shared" si="36"/>
        <v>0</v>
      </c>
      <c r="X35" s="35">
        <f t="shared" si="37"/>
        <v>3.0731525601516791</v>
      </c>
      <c r="Y35" s="35">
        <f t="shared" si="37"/>
        <v>4.3383463949199808</v>
      </c>
      <c r="Z35" s="21"/>
      <c r="AA35" s="6"/>
      <c r="AB35" s="18">
        <f t="shared" si="84"/>
        <v>38346</v>
      </c>
      <c r="AC35" s="33">
        <f t="shared" si="38"/>
        <v>1</v>
      </c>
      <c r="AD35" s="33">
        <f t="shared" si="38"/>
        <v>1</v>
      </c>
      <c r="AE35" s="33">
        <f t="shared" si="38"/>
        <v>0</v>
      </c>
      <c r="AF35" s="33">
        <f t="shared" si="38"/>
        <v>0</v>
      </c>
      <c r="AG35" s="33">
        <f t="shared" si="38"/>
        <v>0</v>
      </c>
      <c r="AH35" s="33">
        <f t="shared" si="38"/>
        <v>1</v>
      </c>
      <c r="AI35" s="33">
        <f t="shared" si="38"/>
        <v>1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0.24923104454975814</v>
      </c>
      <c r="AT35" s="35">
        <f t="shared" si="48"/>
        <v>2.0423519207957801</v>
      </c>
      <c r="AU35" s="35">
        <f t="shared" si="49"/>
        <v>0</v>
      </c>
      <c r="AV35" s="35">
        <f t="shared" si="50"/>
        <v>0</v>
      </c>
      <c r="AW35" s="35">
        <f t="shared" si="51"/>
        <v>0</v>
      </c>
      <c r="AX35" s="35">
        <f t="shared" si="52"/>
        <v>1.9934944924650813</v>
      </c>
      <c r="AY35" s="35">
        <f t="shared" si="52"/>
        <v>14.49737051512435</v>
      </c>
      <c r="AZ35" s="21"/>
      <c r="BA35" s="6"/>
      <c r="BB35" s="18">
        <f t="shared" si="85"/>
        <v>36519</v>
      </c>
      <c r="BC35" s="33">
        <f t="shared" si="53"/>
        <v>1</v>
      </c>
      <c r="BD35" s="33">
        <f t="shared" si="53"/>
        <v>1</v>
      </c>
      <c r="BE35" s="33">
        <f t="shared" si="53"/>
        <v>0</v>
      </c>
      <c r="BF35" s="33">
        <f t="shared" si="53"/>
        <v>0</v>
      </c>
      <c r="BG35" s="33">
        <f t="shared" si="53"/>
        <v>0</v>
      </c>
      <c r="BH35" s="33">
        <f t="shared" si="53"/>
        <v>1</v>
      </c>
      <c r="BI35" s="33">
        <f t="shared" si="53"/>
        <v>1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0.42877062188948023</v>
      </c>
      <c r="BT35" s="35">
        <f t="shared" si="63"/>
        <v>1.2836587536443853</v>
      </c>
      <c r="BU35" s="35">
        <f t="shared" si="64"/>
        <v>0</v>
      </c>
      <c r="BV35" s="35">
        <f t="shared" si="65"/>
        <v>0</v>
      </c>
      <c r="BW35" s="35">
        <f t="shared" si="66"/>
        <v>0</v>
      </c>
      <c r="BX35" s="35">
        <f t="shared" si="67"/>
        <v>1.2362984709255354</v>
      </c>
      <c r="BY35" s="35">
        <f t="shared" si="67"/>
        <v>11.440183176156062</v>
      </c>
      <c r="BZ35" s="21"/>
      <c r="CA35" s="6"/>
      <c r="CB35" s="18">
        <f t="shared" si="86"/>
        <v>34328</v>
      </c>
      <c r="CC35" s="33">
        <f t="shared" si="68"/>
        <v>1</v>
      </c>
      <c r="CD35" s="33">
        <f t="shared" si="68"/>
        <v>1</v>
      </c>
      <c r="CE35" s="33">
        <f t="shared" si="68"/>
        <v>0</v>
      </c>
      <c r="CF35" s="33">
        <f t="shared" si="68"/>
        <v>0</v>
      </c>
      <c r="CG35" s="33">
        <f t="shared" si="68"/>
        <v>0</v>
      </c>
      <c r="CH35" s="33">
        <f t="shared" si="68"/>
        <v>1</v>
      </c>
      <c r="CI35" s="33">
        <f t="shared" si="68"/>
        <v>1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0.68570493855590497</v>
      </c>
      <c r="CT35" s="35">
        <f t="shared" si="78"/>
        <v>0.99491843001706703</v>
      </c>
      <c r="CU35" s="35">
        <f t="shared" si="79"/>
        <v>0</v>
      </c>
      <c r="CV35" s="35">
        <f t="shared" si="80"/>
        <v>0</v>
      </c>
      <c r="CW35" s="35">
        <f t="shared" si="81"/>
        <v>0</v>
      </c>
      <c r="CX35" s="35">
        <f t="shared" si="82"/>
        <v>5.433462077223151</v>
      </c>
      <c r="CY35" s="35">
        <f t="shared" si="82"/>
        <v>6.8833803258922606</v>
      </c>
    </row>
    <row r="36" spans="1:103" x14ac:dyDescent="0.25">
      <c r="B36" s="15">
        <f t="shared" si="83"/>
        <v>40544</v>
      </c>
      <c r="C36" s="30">
        <f t="shared" si="23"/>
        <v>1.6377295051847327</v>
      </c>
      <c r="D36" s="30">
        <f t="shared" si="23"/>
        <v>1.2640986504325922</v>
      </c>
      <c r="E36" s="30">
        <f t="shared" si="23"/>
        <v>0</v>
      </c>
      <c r="F36" s="30">
        <f t="shared" si="23"/>
        <v>0</v>
      </c>
      <c r="G36" s="30">
        <f t="shared" si="23"/>
        <v>0</v>
      </c>
      <c r="H36" s="30">
        <f t="shared" si="24"/>
        <v>0.45127717752478386</v>
      </c>
      <c r="I36" s="30">
        <f t="shared" si="24"/>
        <v>0.48241426104795138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8.9269036621261719</v>
      </c>
      <c r="T36" s="32">
        <f t="shared" si="33"/>
        <v>3.2788148398104098</v>
      </c>
      <c r="U36" s="32">
        <f t="shared" si="34"/>
        <v>0</v>
      </c>
      <c r="V36" s="32">
        <f t="shared" si="35"/>
        <v>0</v>
      </c>
      <c r="W36" s="32">
        <f t="shared" si="36"/>
        <v>0</v>
      </c>
      <c r="X36" s="32">
        <f t="shared" si="37"/>
        <v>0.10156652905880519</v>
      </c>
      <c r="Y36" s="32">
        <f t="shared" si="37"/>
        <v>9.1408715756209374E-2</v>
      </c>
      <c r="AA36" s="6"/>
      <c r="AB36" s="15">
        <f t="shared" si="84"/>
        <v>38353</v>
      </c>
      <c r="AC36" s="30">
        <f t="shared" si="38"/>
        <v>1.5133482091888391</v>
      </c>
      <c r="AD36" s="30">
        <f t="shared" si="38"/>
        <v>1.147139174943089</v>
      </c>
      <c r="AE36" s="30">
        <f t="shared" si="38"/>
        <v>0</v>
      </c>
      <c r="AF36" s="30">
        <f t="shared" si="38"/>
        <v>0</v>
      </c>
      <c r="AG36" s="30">
        <f t="shared" si="38"/>
        <v>0</v>
      </c>
      <c r="AH36" s="30">
        <f t="shared" si="38"/>
        <v>0.59673783466416086</v>
      </c>
      <c r="AI36" s="30">
        <f t="shared" si="38"/>
        <v>0.57696763120174921</v>
      </c>
      <c r="AJ36" s="9"/>
      <c r="AK36" s="31">
        <f t="shared" si="40"/>
        <v>0</v>
      </c>
      <c r="AL36" s="31">
        <f t="shared" si="41"/>
        <v>0</v>
      </c>
      <c r="AM36" s="31">
        <f t="shared" si="42"/>
        <v>1</v>
      </c>
      <c r="AN36" s="31">
        <f t="shared" si="43"/>
        <v>1</v>
      </c>
      <c r="AO36" s="31">
        <f t="shared" si="44"/>
        <v>1</v>
      </c>
      <c r="AP36" s="31">
        <f t="shared" si="45"/>
        <v>1</v>
      </c>
      <c r="AQ36" s="31">
        <f t="shared" si="46"/>
        <v>0</v>
      </c>
      <c r="AS36" s="32">
        <f t="shared" si="47"/>
        <v>3.835089502976802</v>
      </c>
      <c r="AT36" s="32">
        <f t="shared" si="48"/>
        <v>2.7514885341343427</v>
      </c>
      <c r="AU36" s="32">
        <f t="shared" si="49"/>
        <v>0</v>
      </c>
      <c r="AV36" s="32">
        <f t="shared" si="50"/>
        <v>0</v>
      </c>
      <c r="AW36" s="32">
        <f t="shared" si="51"/>
        <v>0</v>
      </c>
      <c r="AX36" s="32">
        <f t="shared" si="52"/>
        <v>0.19795669263317894</v>
      </c>
      <c r="AY36" s="32">
        <f t="shared" si="52"/>
        <v>1.664673422920445</v>
      </c>
      <c r="BA36" s="6"/>
      <c r="BB36" s="15">
        <f t="shared" si="85"/>
        <v>36526</v>
      </c>
      <c r="BC36" s="30">
        <f t="shared" si="53"/>
        <v>1.4971901609576357</v>
      </c>
      <c r="BD36" s="30">
        <f t="shared" si="53"/>
        <v>1.306651317964715</v>
      </c>
      <c r="BE36" s="30">
        <f t="shared" si="53"/>
        <v>0</v>
      </c>
      <c r="BF36" s="30">
        <f t="shared" si="53"/>
        <v>0</v>
      </c>
      <c r="BG36" s="30">
        <f t="shared" si="53"/>
        <v>0</v>
      </c>
      <c r="BH36" s="30">
        <f t="shared" si="53"/>
        <v>0.7753739670994293</v>
      </c>
      <c r="BI36" s="30">
        <f t="shared" si="53"/>
        <v>0.65780641043313126</v>
      </c>
      <c r="BJ36" s="9"/>
      <c r="BK36" s="31">
        <f t="shared" si="55"/>
        <v>0</v>
      </c>
      <c r="BL36" s="31">
        <f t="shared" si="56"/>
        <v>0</v>
      </c>
      <c r="BM36" s="31">
        <f t="shared" si="57"/>
        <v>1</v>
      </c>
      <c r="BN36" s="31">
        <f t="shared" si="58"/>
        <v>1</v>
      </c>
      <c r="BO36" s="31">
        <f t="shared" si="59"/>
        <v>1</v>
      </c>
      <c r="BP36" s="31">
        <f t="shared" si="60"/>
        <v>1</v>
      </c>
      <c r="BQ36" s="31">
        <f t="shared" si="61"/>
        <v>1</v>
      </c>
      <c r="BS36" s="32">
        <f t="shared" si="62"/>
        <v>4.3721234749406293</v>
      </c>
      <c r="BT36" s="32">
        <f t="shared" si="63"/>
        <v>2.5151949810440719</v>
      </c>
      <c r="BU36" s="32">
        <f t="shared" si="64"/>
        <v>0</v>
      </c>
      <c r="BV36" s="32">
        <f t="shared" si="65"/>
        <v>0</v>
      </c>
      <c r="BW36" s="32">
        <f t="shared" si="66"/>
        <v>0</v>
      </c>
      <c r="BX36" s="32">
        <f t="shared" si="67"/>
        <v>0.40610395609577249</v>
      </c>
      <c r="BY36" s="32">
        <f t="shared" si="67"/>
        <v>0.17909627722597374</v>
      </c>
      <c r="CA36" s="6"/>
      <c r="CB36" s="15">
        <f t="shared" si="86"/>
        <v>34335</v>
      </c>
      <c r="CC36" s="30">
        <f t="shared" si="68"/>
        <v>1.0106714406773645</v>
      </c>
      <c r="CD36" s="30">
        <f t="shared" si="68"/>
        <v>1.1734525134392462</v>
      </c>
      <c r="CE36" s="30">
        <f t="shared" si="68"/>
        <v>0</v>
      </c>
      <c r="CF36" s="30">
        <f t="shared" si="68"/>
        <v>0</v>
      </c>
      <c r="CG36" s="30">
        <f t="shared" si="68"/>
        <v>0</v>
      </c>
      <c r="CH36" s="30">
        <f t="shared" si="68"/>
        <v>0.61301871073477732</v>
      </c>
      <c r="CI36" s="30">
        <f t="shared" si="68"/>
        <v>0.62154792478064202</v>
      </c>
      <c r="CJ36" s="9"/>
      <c r="CK36" s="31">
        <f t="shared" si="70"/>
        <v>1</v>
      </c>
      <c r="CL36" s="31">
        <f t="shared" si="71"/>
        <v>0</v>
      </c>
      <c r="CM36" s="31">
        <f t="shared" si="72"/>
        <v>1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0.76210504166007942</v>
      </c>
      <c r="CT36" s="32">
        <f t="shared" si="78"/>
        <v>1.6100281188803272</v>
      </c>
      <c r="CU36" s="32">
        <f t="shared" si="79"/>
        <v>0</v>
      </c>
      <c r="CV36" s="32">
        <f t="shared" si="80"/>
        <v>0</v>
      </c>
      <c r="CW36" s="32">
        <f t="shared" si="81"/>
        <v>0</v>
      </c>
      <c r="CX36" s="32">
        <f t="shared" si="82"/>
        <v>2.985484658704269E-2</v>
      </c>
      <c r="CY36" s="32">
        <f t="shared" si="82"/>
        <v>1.1752073477180236</v>
      </c>
    </row>
    <row r="37" spans="1:103" x14ac:dyDescent="0.25">
      <c r="B37" s="15">
        <f t="shared" si="83"/>
        <v>40551</v>
      </c>
      <c r="C37" s="30">
        <f t="shared" si="23"/>
        <v>0.75601909728611427</v>
      </c>
      <c r="D37" s="30">
        <f t="shared" si="23"/>
        <v>0.54933460643525811</v>
      </c>
      <c r="E37" s="30">
        <f t="shared" si="23"/>
        <v>0</v>
      </c>
      <c r="F37" s="30">
        <f t="shared" si="23"/>
        <v>0</v>
      </c>
      <c r="G37" s="30">
        <f t="shared" si="23"/>
        <v>0</v>
      </c>
      <c r="H37" s="30">
        <f t="shared" si="24"/>
        <v>0.48921405825219549</v>
      </c>
      <c r="I37" s="30">
        <f t="shared" si="24"/>
        <v>0.55302196423745154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0.108473327027299</v>
      </c>
      <c r="T37" s="32">
        <f t="shared" si="33"/>
        <v>0.14486684447790976</v>
      </c>
      <c r="U37" s="32">
        <f t="shared" si="34"/>
        <v>0</v>
      </c>
      <c r="V37" s="32">
        <f t="shared" si="35"/>
        <v>0</v>
      </c>
      <c r="W37" s="32">
        <f t="shared" si="36"/>
        <v>0</v>
      </c>
      <c r="X37" s="32">
        <f t="shared" si="37"/>
        <v>0.30701215700679274</v>
      </c>
      <c r="Y37" s="32">
        <f t="shared" si="37"/>
        <v>0.51288697965856067</v>
      </c>
      <c r="AA37" s="6"/>
      <c r="AB37" s="15">
        <f t="shared" si="84"/>
        <v>38360</v>
      </c>
      <c r="AC37" s="30">
        <f t="shared" si="38"/>
        <v>0.79889713573719179</v>
      </c>
      <c r="AD37" s="30">
        <f t="shared" si="38"/>
        <v>0.61202933705770057</v>
      </c>
      <c r="AE37" s="30">
        <f t="shared" si="38"/>
        <v>0</v>
      </c>
      <c r="AF37" s="30">
        <f t="shared" si="38"/>
        <v>0</v>
      </c>
      <c r="AG37" s="30">
        <f t="shared" si="38"/>
        <v>0</v>
      </c>
      <c r="AH37" s="30">
        <f t="shared" si="38"/>
        <v>0.59882739299676913</v>
      </c>
      <c r="AI37" s="30">
        <f t="shared" si="38"/>
        <v>0.64239337785544026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1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1.1555199488747161</v>
      </c>
      <c r="AT37" s="32">
        <f t="shared" si="48"/>
        <v>0.17252899906176553</v>
      </c>
      <c r="AU37" s="32">
        <f t="shared" si="49"/>
        <v>0</v>
      </c>
      <c r="AV37" s="32">
        <f t="shared" si="50"/>
        <v>0</v>
      </c>
      <c r="AW37" s="32">
        <f t="shared" si="51"/>
        <v>0</v>
      </c>
      <c r="AX37" s="32">
        <f t="shared" si="52"/>
        <v>0.20726051851534985</v>
      </c>
      <c r="AY37" s="32">
        <f t="shared" si="52"/>
        <v>0.83493150116666515</v>
      </c>
      <c r="BA37" s="6"/>
      <c r="BB37" s="15">
        <f t="shared" si="85"/>
        <v>36533</v>
      </c>
      <c r="BC37" s="30">
        <f t="shared" si="53"/>
        <v>0.78300643364736799</v>
      </c>
      <c r="BD37" s="30">
        <f t="shared" si="53"/>
        <v>0.66691552510507679</v>
      </c>
      <c r="BE37" s="30">
        <f t="shared" si="53"/>
        <v>0</v>
      </c>
      <c r="BF37" s="30">
        <f t="shared" si="53"/>
        <v>0</v>
      </c>
      <c r="BG37" s="30">
        <f t="shared" si="53"/>
        <v>0</v>
      </c>
      <c r="BH37" s="30">
        <f t="shared" si="53"/>
        <v>0.67859994496366227</v>
      </c>
      <c r="BI37" s="30">
        <f t="shared" si="53"/>
        <v>0.65455954657032223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1</v>
      </c>
      <c r="BQ37" s="31">
        <f t="shared" si="61"/>
        <v>1</v>
      </c>
      <c r="BS37" s="32">
        <f t="shared" si="62"/>
        <v>1.2922654447178512</v>
      </c>
      <c r="BT37" s="32">
        <f t="shared" si="63"/>
        <v>5.4035146841964379E-2</v>
      </c>
      <c r="BU37" s="32">
        <f t="shared" si="64"/>
        <v>0</v>
      </c>
      <c r="BV37" s="32">
        <f t="shared" si="65"/>
        <v>0</v>
      </c>
      <c r="BW37" s="32">
        <f t="shared" si="66"/>
        <v>0</v>
      </c>
      <c r="BX37" s="32">
        <f t="shared" si="67"/>
        <v>4.8437209647508465E-2</v>
      </c>
      <c r="BY37" s="32">
        <f t="shared" si="67"/>
        <v>7.2246770914741451E-2</v>
      </c>
      <c r="CA37" s="6"/>
      <c r="CB37" s="15">
        <f t="shared" si="86"/>
        <v>34342</v>
      </c>
      <c r="CC37" s="30">
        <f t="shared" si="68"/>
        <v>0.68037607664795585</v>
      </c>
      <c r="CD37" s="30">
        <f t="shared" si="68"/>
        <v>0.6172236568780346</v>
      </c>
      <c r="CE37" s="30">
        <f t="shared" si="68"/>
        <v>0</v>
      </c>
      <c r="CF37" s="30">
        <f t="shared" si="68"/>
        <v>0</v>
      </c>
      <c r="CG37" s="30">
        <f t="shared" si="68"/>
        <v>0</v>
      </c>
      <c r="CH37" s="30">
        <f t="shared" si="68"/>
        <v>0.53529993343814386</v>
      </c>
      <c r="CI37" s="30">
        <f t="shared" si="68"/>
        <v>0.66425171954226436</v>
      </c>
      <c r="CJ37" s="9"/>
      <c r="CK37" s="31">
        <f t="shared" si="70"/>
        <v>0</v>
      </c>
      <c r="CL37" s="31">
        <f t="shared" si="71"/>
        <v>1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1.6025803489642172</v>
      </c>
      <c r="CT37" s="32">
        <f t="shared" si="78"/>
        <v>0.36251037083128557</v>
      </c>
      <c r="CU37" s="32">
        <f t="shared" si="79"/>
        <v>0</v>
      </c>
      <c r="CV37" s="32">
        <f t="shared" si="80"/>
        <v>0</v>
      </c>
      <c r="CW37" s="32">
        <f t="shared" si="81"/>
        <v>0</v>
      </c>
      <c r="CX37" s="32">
        <f t="shared" si="82"/>
        <v>1.1270714900809515</v>
      </c>
      <c r="CY37" s="32">
        <f t="shared" si="82"/>
        <v>0.26589201662113998</v>
      </c>
    </row>
    <row r="38" spans="1:103" x14ac:dyDescent="0.25">
      <c r="B38" s="15">
        <f t="shared" si="83"/>
        <v>40558</v>
      </c>
      <c r="C38" s="30">
        <f t="shared" si="23"/>
        <v>0.83268117665129415</v>
      </c>
      <c r="D38" s="30">
        <f t="shared" si="23"/>
        <v>0.63823291630908308</v>
      </c>
      <c r="E38" s="30">
        <f t="shared" si="23"/>
        <v>0</v>
      </c>
      <c r="F38" s="30">
        <f t="shared" si="23"/>
        <v>0</v>
      </c>
      <c r="G38" s="30">
        <f t="shared" si="23"/>
        <v>0</v>
      </c>
      <c r="H38" s="30">
        <f t="shared" si="24"/>
        <v>0</v>
      </c>
      <c r="I38" s="30">
        <f t="shared" si="24"/>
        <v>0.41305805108937876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0</v>
      </c>
      <c r="Q38" s="31">
        <f t="shared" si="31"/>
        <v>1</v>
      </c>
      <c r="S38" s="32">
        <f t="shared" si="32"/>
        <v>0.8752094346761411</v>
      </c>
      <c r="T38" s="32">
        <f t="shared" si="33"/>
        <v>0.28095132283932761</v>
      </c>
      <c r="U38" s="32">
        <f t="shared" si="34"/>
        <v>0</v>
      </c>
      <c r="V38" s="32">
        <f t="shared" si="35"/>
        <v>0</v>
      </c>
      <c r="W38" s="32">
        <f t="shared" si="36"/>
        <v>0</v>
      </c>
      <c r="X38" s="32">
        <f t="shared" si="37"/>
        <v>2.3423065922277355</v>
      </c>
      <c r="Y38" s="32">
        <f t="shared" si="37"/>
        <v>0.68499351224454752</v>
      </c>
      <c r="AA38" s="6"/>
      <c r="AB38" s="15">
        <f t="shared" si="84"/>
        <v>38367</v>
      </c>
      <c r="AC38" s="30">
        <f t="shared" si="38"/>
        <v>0.85917416605455088</v>
      </c>
      <c r="AD38" s="30">
        <f t="shared" si="38"/>
        <v>0.63437595431718463</v>
      </c>
      <c r="AE38" s="30">
        <f t="shared" si="38"/>
        <v>0</v>
      </c>
      <c r="AF38" s="30">
        <f t="shared" si="38"/>
        <v>0</v>
      </c>
      <c r="AG38" s="30">
        <f t="shared" si="38"/>
        <v>0</v>
      </c>
      <c r="AH38" s="30">
        <f t="shared" si="38"/>
        <v>0</v>
      </c>
      <c r="AI38" s="30">
        <f t="shared" si="38"/>
        <v>0.61552378742200098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0</v>
      </c>
      <c r="AQ38" s="31">
        <f t="shared" si="46"/>
        <v>1</v>
      </c>
      <c r="AS38" s="32">
        <f t="shared" si="47"/>
        <v>0.73447065885400253</v>
      </c>
      <c r="AT38" s="32">
        <f t="shared" si="48"/>
        <v>0.2802284236989695</v>
      </c>
      <c r="AU38" s="32">
        <f t="shared" si="49"/>
        <v>0</v>
      </c>
      <c r="AV38" s="32">
        <f t="shared" si="50"/>
        <v>0</v>
      </c>
      <c r="AW38" s="32">
        <f t="shared" si="51"/>
        <v>0</v>
      </c>
      <c r="AX38" s="32">
        <f t="shared" si="52"/>
        <v>2.4590377661378744</v>
      </c>
      <c r="AY38" s="32">
        <f t="shared" si="52"/>
        <v>0.19162706317246506</v>
      </c>
      <c r="BA38" s="6"/>
      <c r="BB38" s="15">
        <f t="shared" si="85"/>
        <v>36540</v>
      </c>
      <c r="BC38" s="30">
        <f t="shared" si="53"/>
        <v>0.87215617748796437</v>
      </c>
      <c r="BD38" s="30">
        <f t="shared" si="53"/>
        <v>0.70693023992557635</v>
      </c>
      <c r="BE38" s="30">
        <f t="shared" si="53"/>
        <v>0</v>
      </c>
      <c r="BF38" s="30">
        <f t="shared" si="53"/>
        <v>0</v>
      </c>
      <c r="BG38" s="30">
        <f t="shared" si="53"/>
        <v>0</v>
      </c>
      <c r="BH38" s="30">
        <f t="shared" si="53"/>
        <v>0</v>
      </c>
      <c r="BI38" s="30">
        <f t="shared" si="53"/>
        <v>0.63115118947592574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0</v>
      </c>
      <c r="BQ38" s="31">
        <f t="shared" si="61"/>
        <v>1</v>
      </c>
      <c r="BS38" s="32">
        <f t="shared" si="62"/>
        <v>0.58519413814678367</v>
      </c>
      <c r="BT38" s="32">
        <f t="shared" si="63"/>
        <v>0.10666714936073041</v>
      </c>
      <c r="BU38" s="32">
        <f t="shared" si="64"/>
        <v>0</v>
      </c>
      <c r="BV38" s="32">
        <f t="shared" si="65"/>
        <v>0</v>
      </c>
      <c r="BW38" s="32">
        <f t="shared" si="66"/>
        <v>0</v>
      </c>
      <c r="BX38" s="32">
        <f t="shared" si="67"/>
        <v>2.4595977887802274</v>
      </c>
      <c r="BY38" s="32">
        <f t="shared" si="67"/>
        <v>0.69808777490431195</v>
      </c>
      <c r="CA38" s="6"/>
      <c r="CB38" s="15">
        <f t="shared" si="86"/>
        <v>34349</v>
      </c>
      <c r="CC38" s="30">
        <f t="shared" si="68"/>
        <v>0.87653870649849652</v>
      </c>
      <c r="CD38" s="30">
        <f t="shared" si="68"/>
        <v>0.81702389061383462</v>
      </c>
      <c r="CE38" s="30">
        <f t="shared" si="68"/>
        <v>0</v>
      </c>
      <c r="CF38" s="30">
        <f t="shared" si="68"/>
        <v>0</v>
      </c>
      <c r="CG38" s="30">
        <f t="shared" si="68"/>
        <v>0</v>
      </c>
      <c r="CH38" s="30">
        <f t="shared" si="68"/>
        <v>0.73103811446361655</v>
      </c>
      <c r="CI38" s="30">
        <f t="shared" si="68"/>
        <v>0.65598091726719365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0</v>
      </c>
      <c r="CQ38" s="31">
        <f t="shared" si="76"/>
        <v>1</v>
      </c>
      <c r="CS38" s="32">
        <f t="shared" si="77"/>
        <v>0.19819216944161896</v>
      </c>
      <c r="CT38" s="32">
        <f t="shared" si="78"/>
        <v>0.34603548515644855</v>
      </c>
      <c r="CU38" s="32">
        <f t="shared" si="79"/>
        <v>0</v>
      </c>
      <c r="CV38" s="32">
        <f t="shared" si="80"/>
        <v>0</v>
      </c>
      <c r="CW38" s="32">
        <f t="shared" si="81"/>
        <v>0</v>
      </c>
      <c r="CX38" s="32">
        <f t="shared" si="82"/>
        <v>1.6363171974257846</v>
      </c>
      <c r="CY38" s="32">
        <f t="shared" si="82"/>
        <v>0.44200674720128158</v>
      </c>
    </row>
    <row r="39" spans="1:103" x14ac:dyDescent="0.25">
      <c r="B39" s="15">
        <f t="shared" si="83"/>
        <v>40565</v>
      </c>
      <c r="C39" s="30">
        <f t="shared" si="23"/>
        <v>0.73526664851093537</v>
      </c>
      <c r="D39" s="30">
        <f t="shared" si="23"/>
        <v>0.5187716418737589</v>
      </c>
      <c r="E39" s="30">
        <f t="shared" si="23"/>
        <v>0</v>
      </c>
      <c r="F39" s="30">
        <f t="shared" si="23"/>
        <v>0</v>
      </c>
      <c r="G39" s="30">
        <f t="shared" si="23"/>
        <v>0</v>
      </c>
      <c r="H39" s="30">
        <f t="shared" si="24"/>
        <v>0.50554782808529519</v>
      </c>
      <c r="I39" s="30">
        <f t="shared" si="24"/>
        <v>0.50657515987925783</v>
      </c>
      <c r="J39" s="9"/>
      <c r="K39" s="31">
        <f t="shared" si="25"/>
        <v>1</v>
      </c>
      <c r="L39" s="31">
        <f t="shared" si="26"/>
        <v>1</v>
      </c>
      <c r="M39" s="31">
        <f t="shared" si="27"/>
        <v>1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9.9082376259426147E-2</v>
      </c>
      <c r="T39" s="32">
        <f t="shared" si="33"/>
        <v>0.29126181616894253</v>
      </c>
      <c r="U39" s="32">
        <f t="shared" si="34"/>
        <v>0</v>
      </c>
      <c r="V39" s="32">
        <f t="shared" si="35"/>
        <v>0</v>
      </c>
      <c r="W39" s="32">
        <f t="shared" si="36"/>
        <v>0</v>
      </c>
      <c r="X39" s="32">
        <f t="shared" si="37"/>
        <v>0.39546702034231129</v>
      </c>
      <c r="Y39" s="32">
        <f t="shared" si="37"/>
        <v>0.11537222317229842</v>
      </c>
      <c r="AA39" s="6"/>
      <c r="AB39" s="15">
        <f t="shared" si="84"/>
        <v>38374</v>
      </c>
      <c r="AC39" s="30">
        <f t="shared" si="38"/>
        <v>0.92838348159184969</v>
      </c>
      <c r="AD39" s="30">
        <f t="shared" si="38"/>
        <v>0.5466044180180003</v>
      </c>
      <c r="AE39" s="30">
        <f t="shared" si="38"/>
        <v>0</v>
      </c>
      <c r="AF39" s="30">
        <f t="shared" si="38"/>
        <v>0</v>
      </c>
      <c r="AG39" s="30">
        <f t="shared" si="38"/>
        <v>0</v>
      </c>
      <c r="AH39" s="30">
        <f t="shared" si="38"/>
        <v>0.61553254637824062</v>
      </c>
      <c r="AI39" s="30">
        <f t="shared" si="38"/>
        <v>0.6066876616098027</v>
      </c>
      <c r="AJ39" s="9"/>
      <c r="AK39" s="31">
        <f t="shared" si="40"/>
        <v>1</v>
      </c>
      <c r="AL39" s="31">
        <f t="shared" si="41"/>
        <v>1</v>
      </c>
      <c r="AM39" s="31">
        <f t="shared" si="42"/>
        <v>1</v>
      </c>
      <c r="AN39" s="31">
        <f t="shared" si="43"/>
        <v>1</v>
      </c>
      <c r="AO39" s="31">
        <f t="shared" si="44"/>
        <v>1</v>
      </c>
      <c r="AP39" s="31">
        <f t="shared" si="45"/>
        <v>1</v>
      </c>
      <c r="AQ39" s="31">
        <f t="shared" si="46"/>
        <v>1</v>
      </c>
      <c r="AS39" s="32">
        <f t="shared" si="47"/>
        <v>0.25102724738575261</v>
      </c>
      <c r="AT39" s="32">
        <f t="shared" si="48"/>
        <v>0.14278611354306975</v>
      </c>
      <c r="AU39" s="32">
        <f t="shared" si="49"/>
        <v>0</v>
      </c>
      <c r="AV39" s="32">
        <f t="shared" si="50"/>
        <v>0</v>
      </c>
      <c r="AW39" s="32">
        <f t="shared" si="51"/>
        <v>0</v>
      </c>
      <c r="AX39" s="32">
        <f t="shared" si="52"/>
        <v>0.28164075283126194</v>
      </c>
      <c r="AY39" s="32">
        <f t="shared" si="52"/>
        <v>0.52921317750346586</v>
      </c>
      <c r="BA39" s="6"/>
      <c r="BB39" s="15">
        <f t="shared" si="85"/>
        <v>36547</v>
      </c>
      <c r="BC39" s="30">
        <f t="shared" si="53"/>
        <v>0.79909474818322745</v>
      </c>
      <c r="BD39" s="30">
        <f t="shared" si="53"/>
        <v>0.65902672197959433</v>
      </c>
      <c r="BE39" s="30">
        <f t="shared" si="53"/>
        <v>0</v>
      </c>
      <c r="BF39" s="30">
        <f t="shared" si="53"/>
        <v>0</v>
      </c>
      <c r="BG39" s="30">
        <f t="shared" si="53"/>
        <v>0</v>
      </c>
      <c r="BH39" s="30">
        <f t="shared" si="53"/>
        <v>0.64747597201631124</v>
      </c>
      <c r="BI39" s="30">
        <f t="shared" si="53"/>
        <v>0.61816294601859989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1.1646645668091442</v>
      </c>
      <c r="BT39" s="32">
        <f t="shared" si="63"/>
        <v>8.5717211358554604E-2</v>
      </c>
      <c r="BU39" s="32">
        <f t="shared" si="64"/>
        <v>0</v>
      </c>
      <c r="BV39" s="32">
        <f t="shared" si="65"/>
        <v>0</v>
      </c>
      <c r="BW39" s="32">
        <f t="shared" si="66"/>
        <v>0</v>
      </c>
      <c r="BX39" s="32">
        <f t="shared" si="67"/>
        <v>6.6593765555789552E-2</v>
      </c>
      <c r="BY39" s="32">
        <f t="shared" si="67"/>
        <v>1.1255117322687305</v>
      </c>
      <c r="CA39" s="6"/>
      <c r="CB39" s="15">
        <f t="shared" si="86"/>
        <v>34356</v>
      </c>
      <c r="CC39" s="30">
        <f t="shared" si="68"/>
        <v>0.8747713096776808</v>
      </c>
      <c r="CD39" s="30">
        <f t="shared" si="68"/>
        <v>0.73230129349880901</v>
      </c>
      <c r="CE39" s="30">
        <f t="shared" si="68"/>
        <v>0</v>
      </c>
      <c r="CF39" s="30">
        <f t="shared" si="68"/>
        <v>0</v>
      </c>
      <c r="CG39" s="30">
        <f t="shared" si="68"/>
        <v>0</v>
      </c>
      <c r="CH39" s="30">
        <f t="shared" si="68"/>
        <v>0.57417801401765922</v>
      </c>
      <c r="CI39" s="30">
        <f t="shared" si="68"/>
        <v>0.62261443406906758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0.21084550308406952</v>
      </c>
      <c r="CT39" s="32">
        <f t="shared" si="78"/>
        <v>4.5586161489748249E-2</v>
      </c>
      <c r="CU39" s="32">
        <f t="shared" si="79"/>
        <v>0</v>
      </c>
      <c r="CV39" s="32">
        <f t="shared" si="80"/>
        <v>0</v>
      </c>
      <c r="CW39" s="32">
        <f t="shared" si="81"/>
        <v>0</v>
      </c>
      <c r="CX39" s="32">
        <f t="shared" si="82"/>
        <v>0.57819927975103724</v>
      </c>
      <c r="CY39" s="32">
        <f t="shared" si="82"/>
        <v>1.1524975803042357</v>
      </c>
    </row>
    <row r="40" spans="1:103" x14ac:dyDescent="0.25">
      <c r="B40" s="15">
        <f t="shared" si="83"/>
        <v>40572</v>
      </c>
      <c r="C40" s="30">
        <f t="shared" si="23"/>
        <v>0.70885269407808849</v>
      </c>
      <c r="D40" s="30">
        <f t="shared" si="23"/>
        <v>0.62208201307315114</v>
      </c>
      <c r="E40" s="30">
        <f t="shared" si="23"/>
        <v>0</v>
      </c>
      <c r="F40" s="30">
        <f t="shared" si="23"/>
        <v>0</v>
      </c>
      <c r="G40" s="30">
        <f t="shared" si="23"/>
        <v>0</v>
      </c>
      <c r="H40" s="30">
        <f t="shared" si="24"/>
        <v>0.42128055303388978</v>
      </c>
      <c r="I40" s="30">
        <f t="shared" si="24"/>
        <v>0.48359618710551833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1</v>
      </c>
      <c r="Q40" s="31">
        <f t="shared" si="31"/>
        <v>1</v>
      </c>
      <c r="S40" s="32">
        <f t="shared" si="32"/>
        <v>0.3632616520782041</v>
      </c>
      <c r="T40" s="32">
        <f t="shared" si="33"/>
        <v>0.20358935694589583</v>
      </c>
      <c r="U40" s="32">
        <f t="shared" si="34"/>
        <v>0</v>
      </c>
      <c r="V40" s="32">
        <f t="shared" si="35"/>
        <v>0</v>
      </c>
      <c r="W40" s="32">
        <f t="shared" si="36"/>
        <v>0</v>
      </c>
      <c r="X40" s="32">
        <f t="shared" si="37"/>
        <v>6.0878965580895637E-2</v>
      </c>
      <c r="Y40" s="32">
        <f t="shared" si="37"/>
        <v>8.129320715554908E-2</v>
      </c>
      <c r="AA40" s="6"/>
      <c r="AB40" s="15">
        <f t="shared" si="84"/>
        <v>38381</v>
      </c>
      <c r="AC40" s="30">
        <f t="shared" si="38"/>
        <v>0.85645881052075212</v>
      </c>
      <c r="AD40" s="30">
        <f t="shared" si="38"/>
        <v>0.59514933076058796</v>
      </c>
      <c r="AE40" s="30">
        <f t="shared" si="38"/>
        <v>0</v>
      </c>
      <c r="AF40" s="30">
        <f t="shared" si="38"/>
        <v>0</v>
      </c>
      <c r="AG40" s="30">
        <f t="shared" si="38"/>
        <v>0</v>
      </c>
      <c r="AH40" s="30">
        <f t="shared" si="38"/>
        <v>0.54503170022223424</v>
      </c>
      <c r="AI40" s="30">
        <f t="shared" si="38"/>
        <v>0.58203684248238796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1</v>
      </c>
      <c r="AQ40" s="31">
        <f t="shared" si="46"/>
        <v>1</v>
      </c>
      <c r="AS40" s="32">
        <f t="shared" si="47"/>
        <v>0.75343805843623657</v>
      </c>
      <c r="AT40" s="32">
        <f t="shared" si="48"/>
        <v>9.1175882168878689E-2</v>
      </c>
      <c r="AU40" s="32">
        <f t="shared" si="49"/>
        <v>0</v>
      </c>
      <c r="AV40" s="32">
        <f t="shared" si="50"/>
        <v>0</v>
      </c>
      <c r="AW40" s="32">
        <f t="shared" si="51"/>
        <v>0</v>
      </c>
      <c r="AX40" s="32">
        <f t="shared" si="52"/>
        <v>3.2266538937160666E-2</v>
      </c>
      <c r="AY40" s="32">
        <f t="shared" si="52"/>
        <v>1.4710031000521051</v>
      </c>
      <c r="BA40" s="6"/>
      <c r="BB40" s="15">
        <f t="shared" si="85"/>
        <v>36554</v>
      </c>
      <c r="BC40" s="30">
        <f t="shared" si="53"/>
        <v>0.76089606098305718</v>
      </c>
      <c r="BD40" s="30">
        <f t="shared" si="53"/>
        <v>0.64490823379890783</v>
      </c>
      <c r="BE40" s="30">
        <f t="shared" si="53"/>
        <v>0</v>
      </c>
      <c r="BF40" s="30">
        <f t="shared" si="53"/>
        <v>0</v>
      </c>
      <c r="BG40" s="30">
        <f t="shared" si="53"/>
        <v>0</v>
      </c>
      <c r="BH40" s="30">
        <f t="shared" si="53"/>
        <v>0.72701839857603856</v>
      </c>
      <c r="BI40" s="30">
        <f t="shared" si="53"/>
        <v>0.67670101888538925</v>
      </c>
      <c r="BJ40" s="9"/>
      <c r="BK40" s="31">
        <f t="shared" si="55"/>
        <v>1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1</v>
      </c>
      <c r="BQ40" s="31">
        <f t="shared" si="61"/>
        <v>1</v>
      </c>
      <c r="BS40" s="32">
        <f t="shared" si="62"/>
        <v>1.4676289333273198</v>
      </c>
      <c r="BT40" s="32">
        <f t="shared" si="63"/>
        <v>0.14241818947934787</v>
      </c>
      <c r="BU40" s="32">
        <f t="shared" si="64"/>
        <v>0</v>
      </c>
      <c r="BV40" s="32">
        <f t="shared" si="65"/>
        <v>0</v>
      </c>
      <c r="BW40" s="32">
        <f t="shared" si="66"/>
        <v>0</v>
      </c>
      <c r="BX40" s="32">
        <f t="shared" si="67"/>
        <v>0.22738679125422698</v>
      </c>
      <c r="BY40" s="32">
        <f t="shared" si="67"/>
        <v>0.80089000507299291</v>
      </c>
      <c r="CA40" s="6"/>
      <c r="CB40" s="15">
        <f t="shared" si="86"/>
        <v>34363</v>
      </c>
      <c r="CC40" s="30">
        <f t="shared" si="68"/>
        <v>0.89366968773474575</v>
      </c>
      <c r="CD40" s="30">
        <f t="shared" si="68"/>
        <v>0.65534539865989183</v>
      </c>
      <c r="CE40" s="30">
        <f t="shared" si="68"/>
        <v>0</v>
      </c>
      <c r="CF40" s="30">
        <f t="shared" si="68"/>
        <v>0</v>
      </c>
      <c r="CG40" s="30">
        <f t="shared" si="68"/>
        <v>0</v>
      </c>
      <c r="CH40" s="30">
        <f t="shared" si="68"/>
        <v>0.53167570112770846</v>
      </c>
      <c r="CI40" s="30">
        <f t="shared" si="68"/>
        <v>0.63050897054134336</v>
      </c>
      <c r="CJ40" s="9"/>
      <c r="CK40" s="31">
        <f t="shared" si="70"/>
        <v>1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7.5546242589280013E-2</v>
      </c>
      <c r="CT40" s="32">
        <f t="shared" si="78"/>
        <v>0.22732032796934074</v>
      </c>
      <c r="CU40" s="32">
        <f t="shared" si="79"/>
        <v>0</v>
      </c>
      <c r="CV40" s="32">
        <f t="shared" si="80"/>
        <v>0</v>
      </c>
      <c r="CW40" s="32">
        <f t="shared" si="81"/>
        <v>0</v>
      </c>
      <c r="CX40" s="32">
        <f t="shared" si="82"/>
        <v>1.1782376065487972</v>
      </c>
      <c r="CY40" s="32">
        <f t="shared" si="82"/>
        <v>0.98439488389948271</v>
      </c>
    </row>
    <row r="41" spans="1:103" x14ac:dyDescent="0.25">
      <c r="A41" s="37"/>
      <c r="B41" s="2" t="s">
        <v>17</v>
      </c>
      <c r="C41" s="30">
        <f>SUMPRODUCT(C31:C40,J11:J20)/J21</f>
        <v>0.74517339597817422</v>
      </c>
      <c r="D41" s="30">
        <f>SUMPRODUCT(D31:D40,J11:J20)/J21</f>
        <v>0.57957854297741584</v>
      </c>
      <c r="E41" s="30">
        <f>SUMPRODUCT(E31:E40,J11:J20)/J21</f>
        <v>0</v>
      </c>
      <c r="F41" s="30">
        <f>SUMPRODUCT(F31:F40,J11:J20)/J21</f>
        <v>0</v>
      </c>
      <c r="G41" s="30">
        <f>SUMPRODUCT(G31:G40,J11:J20)/J21</f>
        <v>0</v>
      </c>
      <c r="H41" s="30">
        <f>SUMPRODUCT(H31:H40,J11:J20)/J21</f>
        <v>0.43252225274353434</v>
      </c>
      <c r="I41" s="30">
        <f>SUMPRODUCT(I31:I40,J11:J20)/J21</f>
        <v>0.49309472678686067</v>
      </c>
      <c r="J41" s="9" t="s">
        <v>18</v>
      </c>
      <c r="K41" s="31">
        <f>SUM(K31:K40)</f>
        <v>7</v>
      </c>
      <c r="L41" s="31">
        <f t="shared" ref="L41:Q41" si="87">SUM(L31:L40)</f>
        <v>7</v>
      </c>
      <c r="M41" s="31">
        <f t="shared" si="87"/>
        <v>7</v>
      </c>
      <c r="N41" s="31">
        <f t="shared" si="87"/>
        <v>7</v>
      </c>
      <c r="O41" s="31">
        <f t="shared" si="87"/>
        <v>7</v>
      </c>
      <c r="P41" s="31">
        <f t="shared" si="87"/>
        <v>6</v>
      </c>
      <c r="Q41" s="31">
        <f t="shared" si="87"/>
        <v>6</v>
      </c>
      <c r="AA41" s="6"/>
      <c r="AB41" s="2" t="s">
        <v>17</v>
      </c>
      <c r="AC41" s="30">
        <f t="shared" ref="AC41" si="88">SUMPRODUCT(AC31:AC40,AJ11:AJ20)/AJ21</f>
        <v>0.96432031217149472</v>
      </c>
      <c r="AD41" s="30">
        <f t="shared" ref="AD41" si="89">SUMPRODUCT(AD31:AD40,AJ11:AJ20)/AJ21</f>
        <v>0.57623119309191262</v>
      </c>
      <c r="AE41" s="30">
        <f t="shared" ref="AE41" si="90">SUMPRODUCT(AE31:AE40,AJ11:AJ20)/AJ21</f>
        <v>0</v>
      </c>
      <c r="AF41" s="30">
        <f t="shared" ref="AF41" si="91">SUMPRODUCT(AF31:AF40,AJ11:AJ20)/AJ21</f>
        <v>0</v>
      </c>
      <c r="AG41" s="30">
        <f t="shared" ref="AG41" si="92">SUMPRODUCT(AG31:AG40,AJ11:AJ20)/AJ21</f>
        <v>0</v>
      </c>
      <c r="AH41" s="30">
        <f t="shared" ref="AH41" si="93">SUMPRODUCT(AH31:AH40,AJ11:AJ20)/AJ21</f>
        <v>0.5522784840888344</v>
      </c>
      <c r="AI41" s="30">
        <f t="shared" ref="AI41" si="94">SUMPRODUCT(AI31:AI40,AJ11:AJ20)/AJ21</f>
        <v>0.6205395175345072</v>
      </c>
      <c r="AJ41" s="9" t="s">
        <v>18</v>
      </c>
      <c r="AK41" s="31">
        <f t="shared" ref="AK41:CQ41" si="95">SUM(AK31:AK40)</f>
        <v>7</v>
      </c>
      <c r="AL41" s="31">
        <f t="shared" si="95"/>
        <v>7</v>
      </c>
      <c r="AM41" s="31">
        <f t="shared" si="95"/>
        <v>9</v>
      </c>
      <c r="AN41" s="31">
        <f t="shared" si="95"/>
        <v>9</v>
      </c>
      <c r="AO41" s="31">
        <f t="shared" si="95"/>
        <v>9</v>
      </c>
      <c r="AP41" s="31">
        <f t="shared" si="95"/>
        <v>8</v>
      </c>
      <c r="AQ41" s="31">
        <f t="shared" si="95"/>
        <v>7</v>
      </c>
      <c r="BA41" s="6"/>
      <c r="BB41" s="2" t="s">
        <v>17</v>
      </c>
      <c r="BC41" s="30">
        <f t="shared" ref="BC41" si="96">SUMPRODUCT(BC31:BC40,BJ11:BJ20)/BJ21</f>
        <v>0.94593926984084398</v>
      </c>
      <c r="BD41" s="30">
        <f t="shared" ref="BD41" si="97">SUMPRODUCT(BD31:BD40,BJ11:BJ20)/BJ21</f>
        <v>0.68037022390065482</v>
      </c>
      <c r="BE41" s="30">
        <f t="shared" ref="BE41" si="98">SUMPRODUCT(BE31:BE40,BJ11:BJ20)/BJ21</f>
        <v>0</v>
      </c>
      <c r="BF41" s="30">
        <f t="shared" ref="BF41" si="99">SUMPRODUCT(BF31:BF40,BJ11:BJ20)/BJ21</f>
        <v>0</v>
      </c>
      <c r="BG41" s="30">
        <f t="shared" ref="BG41" si="100">SUMPRODUCT(BG31:BG40,BJ11:BJ20)/BJ21</f>
        <v>0</v>
      </c>
      <c r="BH41" s="30">
        <f t="shared" ref="BH41" si="101">SUMPRODUCT(BH31:BH40,BJ11:BJ20)/BJ21</f>
        <v>0.6654942714696328</v>
      </c>
      <c r="BI41" s="30">
        <f t="shared" ref="BI41" si="102">SUMPRODUCT(BI31:BI40,BJ11:BJ20)/BJ21</f>
        <v>0.6523641650680021</v>
      </c>
      <c r="BJ41" s="9" t="s">
        <v>18</v>
      </c>
      <c r="BK41" s="31">
        <f t="shared" ref="BK41" si="103">SUM(BK31:BK40)</f>
        <v>7</v>
      </c>
      <c r="BL41" s="31">
        <f t="shared" si="95"/>
        <v>7</v>
      </c>
      <c r="BM41" s="31">
        <f t="shared" si="95"/>
        <v>9</v>
      </c>
      <c r="BN41" s="31">
        <f t="shared" si="95"/>
        <v>9</v>
      </c>
      <c r="BO41" s="31">
        <f t="shared" si="95"/>
        <v>9</v>
      </c>
      <c r="BP41" s="31">
        <f t="shared" si="95"/>
        <v>8</v>
      </c>
      <c r="BQ41" s="31">
        <f t="shared" si="95"/>
        <v>9</v>
      </c>
      <c r="CA41" s="6"/>
      <c r="CB41" s="2" t="s">
        <v>17</v>
      </c>
      <c r="CC41" s="30">
        <f t="shared" ref="CC41" si="104">SUMPRODUCT(CC31:CC40,CJ11:CJ20)/CJ21</f>
        <v>0.90422186258050508</v>
      </c>
      <c r="CD41" s="30">
        <f t="shared" ref="CD41" si="105">SUMPRODUCT(CD31:CD40,CJ11:CJ20)/CJ21</f>
        <v>0.71944661988269898</v>
      </c>
      <c r="CE41" s="30">
        <f t="shared" ref="CE41" si="106">SUMPRODUCT(CE31:CE40,CJ11:CJ20)/CJ21</f>
        <v>0</v>
      </c>
      <c r="CF41" s="30">
        <f t="shared" ref="CF41" si="107">SUMPRODUCT(CF31:CF40,CJ11:CJ20)/CJ21</f>
        <v>0</v>
      </c>
      <c r="CG41" s="30">
        <f t="shared" ref="CG41" si="108">SUMPRODUCT(CG31:CG40,CJ11:CJ20)/CJ21</f>
        <v>0</v>
      </c>
      <c r="CH41" s="30">
        <f t="shared" ref="CH41" si="109">SUMPRODUCT(CH31:CH40,CJ11:CJ20)/CJ21</f>
        <v>0.61513340903696034</v>
      </c>
      <c r="CI41" s="30">
        <f t="shared" ref="CI41" si="110">SUMPRODUCT(CI31:CI40,CJ11:CJ20)/CJ21</f>
        <v>0.67673869487220439</v>
      </c>
      <c r="CJ41" s="9" t="s">
        <v>18</v>
      </c>
      <c r="CK41" s="31">
        <f t="shared" ref="CK41" si="111">SUM(CK31:CK40)</f>
        <v>7</v>
      </c>
      <c r="CL41" s="31">
        <f t="shared" si="95"/>
        <v>7</v>
      </c>
      <c r="CM41" s="31">
        <f t="shared" si="95"/>
        <v>9</v>
      </c>
      <c r="CN41" s="31">
        <f t="shared" si="95"/>
        <v>9</v>
      </c>
      <c r="CO41" s="31">
        <f t="shared" si="95"/>
        <v>9</v>
      </c>
      <c r="CP41" s="31">
        <f t="shared" si="95"/>
        <v>8</v>
      </c>
      <c r="CQ41" s="31">
        <f t="shared" si="95"/>
        <v>9</v>
      </c>
    </row>
    <row r="42" spans="1:103" x14ac:dyDescent="0.25">
      <c r="B42" s="39" t="s">
        <v>19</v>
      </c>
      <c r="C42" s="40">
        <f t="shared" ref="C42:I42" si="112">IF(K41=0,0,SUMPRODUCT(C31:C40,K31:K40)/K41)</f>
        <v>0.74517339597817422</v>
      </c>
      <c r="D42" s="40">
        <f t="shared" si="112"/>
        <v>0.57957854297741584</v>
      </c>
      <c r="E42" s="40">
        <f t="shared" si="112"/>
        <v>0</v>
      </c>
      <c r="F42" s="40">
        <f t="shared" si="112"/>
        <v>0</v>
      </c>
      <c r="G42" s="40">
        <f t="shared" si="112"/>
        <v>0</v>
      </c>
      <c r="H42" s="40">
        <f t="shared" si="112"/>
        <v>0.50460929486745676</v>
      </c>
      <c r="I42" s="40">
        <f t="shared" si="112"/>
        <v>0.52668895102234836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0.84826832456384604</v>
      </c>
      <c r="AD42" s="40">
        <f t="shared" si="113"/>
        <v>0.5769916518405892</v>
      </c>
      <c r="AE42" s="40">
        <f t="shared" si="113"/>
        <v>0</v>
      </c>
      <c r="AF42" s="40">
        <f t="shared" si="113"/>
        <v>0</v>
      </c>
      <c r="AG42" s="40">
        <f t="shared" si="113"/>
        <v>0</v>
      </c>
      <c r="AH42" s="40">
        <f t="shared" si="113"/>
        <v>0.62131329459993867</v>
      </c>
      <c r="AI42" s="40">
        <f t="shared" si="113"/>
        <v>0.62080673748613613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0.83762899018124182</v>
      </c>
      <c r="BD42" s="40">
        <f t="shared" si="114"/>
        <v>0.68809724244873982</v>
      </c>
      <c r="BE42" s="40">
        <f t="shared" si="114"/>
        <v>0</v>
      </c>
      <c r="BF42" s="40">
        <f t="shared" si="114"/>
        <v>0</v>
      </c>
      <c r="BG42" s="40">
        <f t="shared" si="114"/>
        <v>0</v>
      </c>
      <c r="BH42" s="40">
        <f t="shared" si="114"/>
        <v>0.74868105540333696</v>
      </c>
      <c r="BI42" s="40">
        <f t="shared" si="114"/>
        <v>0.6523641650680021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0.89638148126410044</v>
      </c>
      <c r="CD42" s="40">
        <f t="shared" si="115"/>
        <v>0.75736672364357793</v>
      </c>
      <c r="CE42" s="40">
        <f t="shared" si="115"/>
        <v>0</v>
      </c>
      <c r="CF42" s="40">
        <f t="shared" si="115"/>
        <v>0</v>
      </c>
      <c r="CG42" s="40">
        <f t="shared" si="115"/>
        <v>0</v>
      </c>
      <c r="CH42" s="40">
        <f t="shared" si="115"/>
        <v>0.60064532085862832</v>
      </c>
      <c r="CI42" s="40">
        <f t="shared" si="115"/>
        <v>0.67673869487220439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9.9984960406078058E-2</v>
      </c>
      <c r="D43" s="30">
        <f t="shared" ref="D43:I43" si="116">STDEV(D31:D34,D37:D40)</f>
        <v>0.20877058964841003</v>
      </c>
      <c r="E43" s="30">
        <f t="shared" si="116"/>
        <v>0</v>
      </c>
      <c r="F43" s="30">
        <f t="shared" si="116"/>
        <v>0</v>
      </c>
      <c r="G43" s="30">
        <f t="shared" si="116"/>
        <v>0</v>
      </c>
      <c r="H43" s="30">
        <f t="shared" si="116"/>
        <v>0.18465654930858919</v>
      </c>
      <c r="I43" s="30">
        <f t="shared" si="116"/>
        <v>0.11684296897239554</v>
      </c>
      <c r="AA43" s="6"/>
      <c r="AB43" s="2" t="s">
        <v>20</v>
      </c>
      <c r="AC43" s="30">
        <f t="shared" ref="AC43:CI43" si="117">STDEV(AC31:AC34,AC37:AC40)</f>
        <v>0.14315908314295875</v>
      </c>
      <c r="AD43" s="30">
        <f t="shared" si="117"/>
        <v>0.20749059091783284</v>
      </c>
      <c r="AE43" s="30">
        <f t="shared" si="117"/>
        <v>0</v>
      </c>
      <c r="AF43" s="30">
        <f t="shared" si="117"/>
        <v>0</v>
      </c>
      <c r="AG43" s="30">
        <f t="shared" si="117"/>
        <v>0</v>
      </c>
      <c r="AH43" s="30">
        <f t="shared" si="117"/>
        <v>0.22459129814676829</v>
      </c>
      <c r="AI43" s="30">
        <f t="shared" si="117"/>
        <v>2.6174435016999908E-2</v>
      </c>
      <c r="BA43" s="6"/>
      <c r="BB43" s="2" t="s">
        <v>20</v>
      </c>
      <c r="BC43" s="30">
        <f t="shared" ref="BC43" si="118">STDEV(BC31:BC34,BC37:BC40)</f>
        <v>0.12608310224456259</v>
      </c>
      <c r="BD43" s="30">
        <f t="shared" si="117"/>
        <v>0.24899902344910343</v>
      </c>
      <c r="BE43" s="30">
        <f t="shared" si="117"/>
        <v>0</v>
      </c>
      <c r="BF43" s="30">
        <f t="shared" si="117"/>
        <v>0</v>
      </c>
      <c r="BG43" s="30">
        <f t="shared" si="117"/>
        <v>0</v>
      </c>
      <c r="BH43" s="30">
        <f t="shared" si="117"/>
        <v>0.27057036500251008</v>
      </c>
      <c r="BI43" s="30">
        <f t="shared" si="117"/>
        <v>3.0387261250899363E-2</v>
      </c>
      <c r="CA43" s="6"/>
      <c r="CB43" s="2" t="s">
        <v>20</v>
      </c>
      <c r="CC43" s="30">
        <f t="shared" ref="CC43" si="119">STDEV(CC31:CC34,CC37:CC40)</f>
        <v>0.13967835439716059</v>
      </c>
      <c r="CD43" s="30">
        <f t="shared" si="117"/>
        <v>0.28198631330257734</v>
      </c>
      <c r="CE43" s="30">
        <f t="shared" si="117"/>
        <v>0</v>
      </c>
      <c r="CF43" s="30">
        <f t="shared" si="117"/>
        <v>0</v>
      </c>
      <c r="CG43" s="30">
        <f t="shared" si="117"/>
        <v>0</v>
      </c>
      <c r="CH43" s="30">
        <f t="shared" si="117"/>
        <v>7.0832663501303253E-2</v>
      </c>
      <c r="CI43" s="30">
        <f t="shared" si="117"/>
        <v>4.6962580857522605E-2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Wed</v>
      </c>
      <c r="L49" s="13" t="str">
        <f t="shared" ref="L49:Q49" si="120">D$10</f>
        <v>Thu</v>
      </c>
      <c r="M49" s="13" t="str">
        <f t="shared" si="120"/>
        <v>Fri</v>
      </c>
      <c r="N49" s="13" t="str">
        <f t="shared" si="120"/>
        <v>Sat</v>
      </c>
      <c r="O49" s="13" t="str">
        <f t="shared" si="120"/>
        <v>Sun</v>
      </c>
      <c r="P49" s="13" t="str">
        <f t="shared" si="120"/>
        <v>Mon</v>
      </c>
      <c r="Q49" s="13" t="str">
        <f t="shared" si="120"/>
        <v>Tue</v>
      </c>
      <c r="S49" s="13" t="str">
        <f>C$10</f>
        <v>Wed</v>
      </c>
      <c r="T49" s="13" t="str">
        <f t="shared" ref="T49:Y49" si="121">D$10</f>
        <v>Thu</v>
      </c>
      <c r="U49" s="13" t="str">
        <f t="shared" si="121"/>
        <v>Fri</v>
      </c>
      <c r="V49" s="13" t="str">
        <f t="shared" si="121"/>
        <v>Sat</v>
      </c>
      <c r="W49" s="13" t="str">
        <f t="shared" si="121"/>
        <v>Sun</v>
      </c>
      <c r="X49" s="13" t="str">
        <f t="shared" si="121"/>
        <v>Mon</v>
      </c>
      <c r="Y49" s="13" t="str">
        <f t="shared" si="121"/>
        <v>Tue</v>
      </c>
      <c r="AA49" s="6"/>
      <c r="AH49" s="24"/>
      <c r="AI49" s="24"/>
      <c r="AK49" s="13" t="str">
        <f>AC$10</f>
        <v>Wed</v>
      </c>
      <c r="AL49" s="13" t="str">
        <f t="shared" ref="AL49:AQ49" si="122">AD$10</f>
        <v>Thu</v>
      </c>
      <c r="AM49" s="13" t="str">
        <f t="shared" si="122"/>
        <v>Fri</v>
      </c>
      <c r="AN49" s="13" t="str">
        <f t="shared" si="122"/>
        <v>Sat</v>
      </c>
      <c r="AO49" s="13" t="str">
        <f t="shared" si="122"/>
        <v>Sun</v>
      </c>
      <c r="AP49" s="13" t="str">
        <f t="shared" si="122"/>
        <v>Mon</v>
      </c>
      <c r="AQ49" s="13" t="str">
        <f t="shared" si="122"/>
        <v>Tue</v>
      </c>
      <c r="AS49" s="13" t="str">
        <f>AC$10</f>
        <v>Wed</v>
      </c>
      <c r="AT49" s="13" t="str">
        <f t="shared" ref="AT49:AY49" si="123">AD$10</f>
        <v>Thu</v>
      </c>
      <c r="AU49" s="13" t="str">
        <f t="shared" si="123"/>
        <v>Fri</v>
      </c>
      <c r="AV49" s="13" t="str">
        <f t="shared" si="123"/>
        <v>Sat</v>
      </c>
      <c r="AW49" s="13" t="str">
        <f t="shared" si="123"/>
        <v>Sun</v>
      </c>
      <c r="AX49" s="13" t="str">
        <f t="shared" si="123"/>
        <v>Mon</v>
      </c>
      <c r="AY49" s="13" t="str">
        <f t="shared" si="123"/>
        <v>Tue</v>
      </c>
      <c r="BA49" s="6"/>
      <c r="BH49" s="24"/>
      <c r="BI49" s="24"/>
      <c r="BK49" s="13" t="str">
        <f>BC$10</f>
        <v>Wed</v>
      </c>
      <c r="BL49" s="13" t="str">
        <f t="shared" ref="BL49:BQ49" si="124">BD$10</f>
        <v>Thu</v>
      </c>
      <c r="BM49" s="13" t="str">
        <f t="shared" si="124"/>
        <v>Fri</v>
      </c>
      <c r="BN49" s="13" t="str">
        <f t="shared" si="124"/>
        <v>Sat</v>
      </c>
      <c r="BO49" s="13" t="str">
        <f t="shared" si="124"/>
        <v>Sun</v>
      </c>
      <c r="BP49" s="13" t="str">
        <f t="shared" si="124"/>
        <v>Mon</v>
      </c>
      <c r="BQ49" s="13" t="str">
        <f t="shared" si="124"/>
        <v>Tue</v>
      </c>
      <c r="BS49" s="13" t="str">
        <f>BC$10</f>
        <v>Wed</v>
      </c>
      <c r="BT49" s="13" t="str">
        <f t="shared" ref="BT49:BY49" si="125">BD$10</f>
        <v>Thu</v>
      </c>
      <c r="BU49" s="13" t="str">
        <f t="shared" si="125"/>
        <v>Fri</v>
      </c>
      <c r="BV49" s="13" t="str">
        <f t="shared" si="125"/>
        <v>Sat</v>
      </c>
      <c r="BW49" s="13" t="str">
        <f t="shared" si="125"/>
        <v>Sun</v>
      </c>
      <c r="BX49" s="13" t="str">
        <f t="shared" si="125"/>
        <v>Mon</v>
      </c>
      <c r="BY49" s="13" t="str">
        <f t="shared" si="125"/>
        <v>Tue</v>
      </c>
      <c r="CA49" s="6"/>
      <c r="CH49" s="24"/>
      <c r="CI49" s="24"/>
      <c r="CK49" s="13" t="str">
        <f>CC$10</f>
        <v>Wed</v>
      </c>
      <c r="CL49" s="13" t="str">
        <f t="shared" ref="CL49:CQ49" si="126">CD$10</f>
        <v>Thu</v>
      </c>
      <c r="CM49" s="13" t="str">
        <f t="shared" si="126"/>
        <v>Fri</v>
      </c>
      <c r="CN49" s="13" t="str">
        <f t="shared" si="126"/>
        <v>Sat</v>
      </c>
      <c r="CO49" s="13" t="str">
        <f t="shared" si="126"/>
        <v>Sun</v>
      </c>
      <c r="CP49" s="13" t="str">
        <f t="shared" si="126"/>
        <v>Mon</v>
      </c>
      <c r="CQ49" s="13" t="str">
        <f t="shared" si="126"/>
        <v>Tue</v>
      </c>
      <c r="CS49" s="13" t="str">
        <f>CC$10</f>
        <v>Wed</v>
      </c>
      <c r="CT49" s="13" t="str">
        <f t="shared" ref="CT49:CY49" si="127">CD$10</f>
        <v>Thu</v>
      </c>
      <c r="CU49" s="13" t="str">
        <f t="shared" si="127"/>
        <v>Fri</v>
      </c>
      <c r="CV49" s="13" t="str">
        <f t="shared" si="127"/>
        <v>Sat</v>
      </c>
      <c r="CW49" s="13" t="str">
        <f t="shared" si="127"/>
        <v>Sun</v>
      </c>
      <c r="CX49" s="13" t="str">
        <f t="shared" si="127"/>
        <v>Mon</v>
      </c>
      <c r="CY49" s="13" t="str">
        <f t="shared" si="127"/>
        <v>Tue</v>
      </c>
    </row>
    <row r="50" spans="2:103" x14ac:dyDescent="0.25">
      <c r="B50" s="12" t="s">
        <v>3</v>
      </c>
      <c r="C50" s="13" t="str">
        <f>C$10</f>
        <v>Wed</v>
      </c>
      <c r="D50" s="13" t="str">
        <f t="shared" ref="D50:I50" si="128">D$10</f>
        <v>Thu</v>
      </c>
      <c r="E50" s="13" t="str">
        <f t="shared" si="128"/>
        <v>Fri</v>
      </c>
      <c r="F50" s="13" t="str">
        <f t="shared" si="128"/>
        <v>Sat</v>
      </c>
      <c r="G50" s="13" t="str">
        <f t="shared" si="128"/>
        <v>Sun</v>
      </c>
      <c r="H50" s="13" t="str">
        <f t="shared" si="128"/>
        <v>Mon</v>
      </c>
      <c r="I50" s="13" t="str">
        <f t="shared" si="128"/>
        <v>Tue</v>
      </c>
      <c r="AA50" s="6"/>
      <c r="AB50" s="12" t="s">
        <v>3</v>
      </c>
      <c r="AC50" s="13" t="str">
        <f>AC$10</f>
        <v>Wed</v>
      </c>
      <c r="AD50" s="13" t="str">
        <f t="shared" ref="AD50:AI50" si="129">AD$10</f>
        <v>Thu</v>
      </c>
      <c r="AE50" s="13" t="str">
        <f t="shared" si="129"/>
        <v>Fri</v>
      </c>
      <c r="AF50" s="13" t="str">
        <f t="shared" si="129"/>
        <v>Sat</v>
      </c>
      <c r="AG50" s="13" t="str">
        <f t="shared" si="129"/>
        <v>Sun</v>
      </c>
      <c r="AH50" s="13" t="str">
        <f t="shared" si="129"/>
        <v>Mon</v>
      </c>
      <c r="AI50" s="13" t="str">
        <f t="shared" si="129"/>
        <v>Tue</v>
      </c>
      <c r="BA50" s="6"/>
      <c r="BB50" s="12" t="s">
        <v>3</v>
      </c>
      <c r="BC50" s="13" t="str">
        <f>BC$10</f>
        <v>Wed</v>
      </c>
      <c r="BD50" s="13" t="str">
        <f t="shared" ref="BD50:BI50" si="130">BD$10</f>
        <v>Thu</v>
      </c>
      <c r="BE50" s="13" t="str">
        <f t="shared" si="130"/>
        <v>Fri</v>
      </c>
      <c r="BF50" s="13" t="str">
        <f t="shared" si="130"/>
        <v>Sat</v>
      </c>
      <c r="BG50" s="13" t="str">
        <f t="shared" si="130"/>
        <v>Sun</v>
      </c>
      <c r="BH50" s="13" t="str">
        <f t="shared" si="130"/>
        <v>Mon</v>
      </c>
      <c r="BI50" s="13" t="str">
        <f t="shared" si="130"/>
        <v>Tue</v>
      </c>
      <c r="CA50" s="6"/>
      <c r="CB50" s="12" t="s">
        <v>3</v>
      </c>
      <c r="CC50" s="13" t="str">
        <f>CC$10</f>
        <v>Wed</v>
      </c>
      <c r="CD50" s="13" t="str">
        <f t="shared" ref="CD50:CI50" si="131">CD$10</f>
        <v>Thu</v>
      </c>
      <c r="CE50" s="13" t="str">
        <f t="shared" si="131"/>
        <v>Fri</v>
      </c>
      <c r="CF50" s="13" t="str">
        <f t="shared" si="131"/>
        <v>Sat</v>
      </c>
      <c r="CG50" s="13" t="str">
        <f t="shared" si="131"/>
        <v>Sun</v>
      </c>
      <c r="CH50" s="13" t="str">
        <f t="shared" si="131"/>
        <v>Mon</v>
      </c>
      <c r="CI50" s="13" t="str">
        <f t="shared" si="131"/>
        <v>Tue</v>
      </c>
    </row>
    <row r="51" spans="2:103" x14ac:dyDescent="0.25">
      <c r="B51" s="15">
        <f>B31</f>
        <v>40509</v>
      </c>
      <c r="C51" s="30">
        <f>IF(C11=0,0,C$14/C11)</f>
        <v>1.3651432558154182</v>
      </c>
      <c r="D51" s="30">
        <f t="shared" ref="D51:I51" si="132">IF(D11=0,0,D$14/D11)</f>
        <v>0</v>
      </c>
      <c r="E51" s="30">
        <f t="shared" si="132"/>
        <v>4.8101315616522466</v>
      </c>
      <c r="F51" s="30">
        <f t="shared" si="132"/>
        <v>0</v>
      </c>
      <c r="G51" s="30">
        <f t="shared" si="132"/>
        <v>0</v>
      </c>
      <c r="H51" s="30">
        <f t="shared" si="132"/>
        <v>0.90737387325418817</v>
      </c>
      <c r="I51" s="30">
        <f t="shared" si="132"/>
        <v>0.55354665686089577</v>
      </c>
      <c r="J51" s="9"/>
      <c r="K51" s="31">
        <f t="shared" ref="K51:K60" si="133">IF(J11=0,0,IF(S51&lt;MaxStdDev,1,0))</f>
        <v>0</v>
      </c>
      <c r="L51" s="31">
        <f t="shared" ref="L51:L60" si="134">IF(J11=0,0,IF(T51&lt;MaxStdDev,1,0))</f>
        <v>0</v>
      </c>
      <c r="M51" s="31">
        <f t="shared" ref="M51:M60" si="135">IF(J11=0,0,IF(U51&lt;MaxStdDev,1,0))</f>
        <v>0</v>
      </c>
      <c r="N51" s="31">
        <f t="shared" ref="N51:N60" si="136">IF(J11=0,0,IF(V51&lt;MaxStdDev,1,0))</f>
        <v>0</v>
      </c>
      <c r="O51" s="31">
        <f t="shared" ref="O51:O60" si="137">IF(J11=0,0,IF(W51&lt;MaxStdDev,1,0))</f>
        <v>0</v>
      </c>
      <c r="P51" s="31">
        <f t="shared" ref="P51:P60" si="138">IF(J11=0,0,IF(X51&lt;MaxStdDev,1,0))</f>
        <v>0</v>
      </c>
      <c r="Q51" s="31">
        <f t="shared" ref="Q51:Q60" si="139">IF(J11=0,0,IF(Y51&lt;MaxStdDev,1,0))</f>
        <v>0</v>
      </c>
      <c r="S51" s="32">
        <f t="shared" ref="S51:S60" si="140">IF(C$63=0,0,ABS(C51-C$61)/C$63)</f>
        <v>2.6111234933304859</v>
      </c>
      <c r="T51" s="32">
        <f t="shared" ref="T51:T60" si="141">IF(D$63=0,0,ABS(D51-D$61)/D$63)</f>
        <v>2.7761503378109067</v>
      </c>
      <c r="U51" s="32">
        <f t="shared" ref="U51:U60" si="142">IF(E$63=0,0,ABS(E51-E$61)/E$63)</f>
        <v>2.7080046790663439</v>
      </c>
      <c r="V51" s="32">
        <f t="shared" ref="V51:V60" si="143">IF(F$63=0,0,ABS(F51-F$61)/F$63)</f>
        <v>0</v>
      </c>
      <c r="W51" s="32">
        <f t="shared" ref="W51:W60" si="144">IF(G$63=0,0,ABS(G51-G$61)/G$63)</f>
        <v>0</v>
      </c>
      <c r="X51" s="32">
        <f t="shared" ref="X51:X60" si="145">IF(H$63=0,0,ABS(H51-H$61)/H$63)</f>
        <v>0.42777650485883345</v>
      </c>
      <c r="Y51" s="32">
        <f t="shared" ref="Y51:Y60" si="146">IF(I$63=0,0,ABS(I51-I$61)/I$63)</f>
        <v>1.0955600774637682</v>
      </c>
      <c r="AA51" s="6"/>
      <c r="AB51" s="15">
        <f>AB31</f>
        <v>38318</v>
      </c>
      <c r="AC51" s="30">
        <f>IF(AC11=0,0,AC$14/AC11)</f>
        <v>1.5271981670384418</v>
      </c>
      <c r="AD51" s="30">
        <f t="shared" ref="AD51:AI51" si="147">IF(AD11=0,0,AD$14/AD11)</f>
        <v>0</v>
      </c>
      <c r="AE51" s="30">
        <f t="shared" si="147"/>
        <v>5.3222322499183541</v>
      </c>
      <c r="AF51" s="30">
        <f t="shared" si="147"/>
        <v>0</v>
      </c>
      <c r="AG51" s="30">
        <f t="shared" si="147"/>
        <v>0</v>
      </c>
      <c r="AH51" s="30">
        <f t="shared" si="147"/>
        <v>1.0129939952185885</v>
      </c>
      <c r="AI51" s="30">
        <f t="shared" si="147"/>
        <v>0.92447013561226077</v>
      </c>
      <c r="AJ51" s="9"/>
      <c r="AK51" s="31">
        <f t="shared" ref="AK51:AK60" si="148">IF(AJ11=0,0,IF(AS51&lt;MaxStdDev,1,0))</f>
        <v>0</v>
      </c>
      <c r="AL51" s="31">
        <f t="shared" ref="AL51:AL60" si="149">IF(AJ11=0,0,IF(AT51&lt;MaxStdDev,1,0))</f>
        <v>0</v>
      </c>
      <c r="AM51" s="31">
        <f t="shared" ref="AM51:AM60" si="150">IF(AJ11=0,0,IF(AU51&lt;MaxStdDev,1,0))</f>
        <v>0</v>
      </c>
      <c r="AN51" s="31">
        <f t="shared" ref="AN51:AN60" si="151">IF(AJ11=0,0,IF(AV51&lt;MaxStdDev,1,0))</f>
        <v>1</v>
      </c>
      <c r="AO51" s="31">
        <f t="shared" ref="AO51:AO60" si="152">IF(AJ11=0,0,IF(AW51&lt;MaxStdDev,1,0))</f>
        <v>1</v>
      </c>
      <c r="AP51" s="31">
        <f t="shared" ref="AP51:AP60" si="153">IF(AJ11=0,0,IF(AX51&lt;MaxStdDev,1,0))</f>
        <v>1</v>
      </c>
      <c r="AQ51" s="31">
        <f t="shared" ref="AQ51:AQ60" si="154">IF(AJ11=0,0,IF(AY51&lt;MaxStdDev,1,0))</f>
        <v>1</v>
      </c>
      <c r="AS51" s="32">
        <f t="shared" ref="AS51:AS60" si="155">IF(AC$63=0,0,ABS(AC51-AC$61)/AC$63)</f>
        <v>1.8394642551128244</v>
      </c>
      <c r="AT51" s="32">
        <f t="shared" ref="AT51:AT60" si="156">IF(AD$63=0,0,ABS(AD51-AD$61)/AD$63)</f>
        <v>2.7771437275442663</v>
      </c>
      <c r="AU51" s="32">
        <f t="shared" ref="AU51:AU60" si="157">IF(AE$63=0,0,ABS(AE51-AE$61)/AE$63)</f>
        <v>2.1520310874040467</v>
      </c>
      <c r="AV51" s="32">
        <f t="shared" ref="AV51:AV60" si="158">IF(AF$63=0,0,ABS(AF51-AF$61)/AF$63)</f>
        <v>0</v>
      </c>
      <c r="AW51" s="32">
        <f t="shared" ref="AW51:AW60" si="159">IF(AG$63=0,0,ABS(AG51-AG$61)/AG$63)</f>
        <v>0</v>
      </c>
      <c r="AX51" s="32">
        <f t="shared" ref="AX51:AX60" si="160">IF(AH$63=0,0,ABS(AH51-AH$61)/AH$63)</f>
        <v>0.46840672799988209</v>
      </c>
      <c r="AY51" s="32">
        <f t="shared" ref="AY51:AY60" si="161">IF(AI$63=0,0,ABS(AI51-AI$61)/AI$63)</f>
        <v>0.31777633361445995</v>
      </c>
      <c r="BA51" s="6"/>
      <c r="BB51" s="15">
        <f>BB31</f>
        <v>36491</v>
      </c>
      <c r="BC51" s="30">
        <f>IF(BC11=0,0,BC$14/BC11)</f>
        <v>1.4017522111391048</v>
      </c>
      <c r="BD51" s="30">
        <f t="shared" ref="BD51:BI51" si="162">IF(BD11=0,0,BD$14/BD11)</f>
        <v>0</v>
      </c>
      <c r="BE51" s="30">
        <f t="shared" si="162"/>
        <v>4.324708680999013</v>
      </c>
      <c r="BF51" s="30">
        <f t="shared" si="162"/>
        <v>0</v>
      </c>
      <c r="BG51" s="30">
        <f t="shared" si="162"/>
        <v>0</v>
      </c>
      <c r="BH51" s="30">
        <f t="shared" si="162"/>
        <v>1.0443118664594406</v>
      </c>
      <c r="BI51" s="30">
        <f t="shared" si="162"/>
        <v>0.99695089795496372</v>
      </c>
      <c r="BJ51" s="9"/>
      <c r="BK51" s="31">
        <f t="shared" ref="BK51:BK60" si="163">IF(BJ11=0,0,IF(BS51&lt;MaxStdDev,1,0))</f>
        <v>0</v>
      </c>
      <c r="BL51" s="31">
        <f t="shared" ref="BL51:BL60" si="164">IF(BJ11=0,0,IF(BT51&lt;MaxStdDev,1,0))</f>
        <v>0</v>
      </c>
      <c r="BM51" s="31">
        <f t="shared" ref="BM51:BM60" si="165">IF(BJ11=0,0,IF(BU51&lt;MaxStdDev,1,0))</f>
        <v>0</v>
      </c>
      <c r="BN51" s="31">
        <f t="shared" ref="BN51:BN60" si="166">IF(BJ11=0,0,IF(BV51&lt;MaxStdDev,1,0))</f>
        <v>1</v>
      </c>
      <c r="BO51" s="31">
        <f t="shared" ref="BO51:BO60" si="167">IF(BJ11=0,0,IF(BW51&lt;MaxStdDev,1,0))</f>
        <v>1</v>
      </c>
      <c r="BP51" s="31">
        <f t="shared" ref="BP51:BP60" si="168">IF(BJ11=0,0,IF(BX51&lt;MaxStdDev,1,0))</f>
        <v>1</v>
      </c>
      <c r="BQ51" s="31">
        <f t="shared" ref="BQ51:BQ60" si="169">IF(BJ11=0,0,IF(BY51&lt;MaxStdDev,1,0))</f>
        <v>1</v>
      </c>
      <c r="BS51" s="32">
        <f t="shared" ref="BS51:BS60" si="170">IF(BC$63=0,0,ABS(BC51-BC$61)/BC$63)</f>
        <v>1.6411482809096858</v>
      </c>
      <c r="BT51" s="32">
        <f t="shared" ref="BT51:BT60" si="171">IF(BD$63=0,0,ABS(BD51-BD$61)/BD$63)</f>
        <v>2.7324212540123733</v>
      </c>
      <c r="BU51" s="32">
        <f t="shared" ref="BU51:BU60" si="172">IF(BE$63=0,0,ABS(BE51-BE$61)/BE$63)</f>
        <v>2.1064597689627389</v>
      </c>
      <c r="BV51" s="32">
        <f t="shared" ref="BV51:BV60" si="173">IF(BF$63=0,0,ABS(BF51-BF$61)/BF$63)</f>
        <v>0</v>
      </c>
      <c r="BW51" s="32">
        <f t="shared" ref="BW51:BW60" si="174">IF(BG$63=0,0,ABS(BG51-BG$61)/BG$63)</f>
        <v>0</v>
      </c>
      <c r="BX51" s="32">
        <f t="shared" ref="BX51:BX60" si="175">IF(BH$63=0,0,ABS(BH51-BH$61)/BH$63)</f>
        <v>0.62358273794210184</v>
      </c>
      <c r="BY51" s="32">
        <f t="shared" ref="BY51:BY60" si="176">IF(BI$63=0,0,ABS(BI51-BI$61)/BI$63)</f>
        <v>1.1336296348791672</v>
      </c>
      <c r="CA51" s="6"/>
      <c r="CB51" s="15">
        <f>CB31</f>
        <v>34300</v>
      </c>
      <c r="CC51" s="30">
        <f>IF(CC11=0,0,CC$14/CC11)</f>
        <v>1.4389341894789969</v>
      </c>
      <c r="CD51" s="30">
        <f t="shared" ref="CD51:CI51" si="177">IF(CD11=0,0,CD$14/CD11)</f>
        <v>0</v>
      </c>
      <c r="CE51" s="30">
        <f t="shared" si="177"/>
        <v>4.0400230894627089</v>
      </c>
      <c r="CF51" s="30">
        <f t="shared" si="177"/>
        <v>0</v>
      </c>
      <c r="CG51" s="30">
        <f t="shared" si="177"/>
        <v>0</v>
      </c>
      <c r="CH51" s="30">
        <f t="shared" si="177"/>
        <v>0.93878775759048039</v>
      </c>
      <c r="CI51" s="30">
        <f t="shared" si="177"/>
        <v>0.9438753253135469</v>
      </c>
      <c r="CJ51" s="9"/>
      <c r="CK51" s="31">
        <f t="shared" ref="CK51:CK60" si="178">IF(CJ11=0,0,IF(CS51&lt;MaxStdDev,1,0))</f>
        <v>0</v>
      </c>
      <c r="CL51" s="31">
        <f t="shared" ref="CL51:CL60" si="179">IF(CJ11=0,0,IF(CT51&lt;MaxStdDev,1,0))</f>
        <v>0</v>
      </c>
      <c r="CM51" s="31">
        <f t="shared" ref="CM51:CM60" si="180">IF(CJ11=0,0,IF(CU51&lt;MaxStdDev,1,0))</f>
        <v>0</v>
      </c>
      <c r="CN51" s="31">
        <f t="shared" ref="CN51:CN60" si="181">IF(CJ11=0,0,IF(CV51&lt;MaxStdDev,1,0))</f>
        <v>1</v>
      </c>
      <c r="CO51" s="31">
        <f t="shared" ref="CO51:CO60" si="182">IF(CJ11=0,0,IF(CW51&lt;MaxStdDev,1,0))</f>
        <v>1</v>
      </c>
      <c r="CP51" s="31">
        <f t="shared" ref="CP51:CP60" si="183">IF(CJ11=0,0,IF(CX51&lt;MaxStdDev,1,0))</f>
        <v>1</v>
      </c>
      <c r="CQ51" s="31">
        <f t="shared" ref="CQ51:CQ60" si="184">IF(CJ11=0,0,IF(CY51&lt;MaxStdDev,1,0))</f>
        <v>1</v>
      </c>
      <c r="CS51" s="32">
        <f t="shared" ref="CS51:CS60" si="185">IF(CC$63=0,0,ABS(CC51-CC$61)/CC$63)</f>
        <v>1.9955021402589479</v>
      </c>
      <c r="CT51" s="32">
        <f t="shared" ref="CT51:CT60" si="186">IF(CD$63=0,0,ABS(CD51-CD$61)/CD$63)</f>
        <v>2.5513529768755747</v>
      </c>
      <c r="CU51" s="32">
        <f t="shared" ref="CU51:CU60" si="187">IF(CE$63=0,0,ABS(CE51-CE$61)/CE$63)</f>
        <v>2.2286087691901764</v>
      </c>
      <c r="CV51" s="32">
        <f t="shared" ref="CV51:CV60" si="188">IF(CF$63=0,0,ABS(CF51-CF$61)/CF$63)</f>
        <v>0</v>
      </c>
      <c r="CW51" s="32">
        <f t="shared" ref="CW51:CW60" si="189">IF(CG$63=0,0,ABS(CG51-CG$61)/CG$63)</f>
        <v>0</v>
      </c>
      <c r="CX51" s="32">
        <f t="shared" ref="CX51:CX60" si="190">IF(CH$63=0,0,ABS(CH51-CH$61)/CH$63)</f>
        <v>0.18221373804655866</v>
      </c>
      <c r="CY51" s="32">
        <f t="shared" ref="CY51:CY60" si="191">IF(CI$63=0,0,ABS(CI51-CI$61)/CI$63)</f>
        <v>0.53153566413693942</v>
      </c>
    </row>
    <row r="52" spans="2:103" x14ac:dyDescent="0.25">
      <c r="B52" s="15">
        <f t="shared" ref="B52:B60" si="192">+B51+7</f>
        <v>40516</v>
      </c>
      <c r="C52" s="30">
        <f t="shared" ref="C52:I60" si="193">IF(C12=0,0,C$14/C12)</f>
        <v>0.99120680522191651</v>
      </c>
      <c r="D52" s="30">
        <f t="shared" si="193"/>
        <v>0.92121683998688852</v>
      </c>
      <c r="E52" s="30">
        <f t="shared" si="193"/>
        <v>2.1308808754943351</v>
      </c>
      <c r="F52" s="30">
        <f t="shared" si="193"/>
        <v>0</v>
      </c>
      <c r="G52" s="30">
        <f t="shared" si="193"/>
        <v>0</v>
      </c>
      <c r="H52" s="30">
        <f t="shared" si="193"/>
        <v>1.0041283985633702</v>
      </c>
      <c r="I52" s="30">
        <f t="shared" si="193"/>
        <v>0.44201917005086688</v>
      </c>
      <c r="J52" s="9"/>
      <c r="K52" s="31">
        <f t="shared" si="133"/>
        <v>1</v>
      </c>
      <c r="L52" s="31">
        <f t="shared" si="134"/>
        <v>1</v>
      </c>
      <c r="M52" s="31">
        <f t="shared" si="135"/>
        <v>1</v>
      </c>
      <c r="N52" s="31">
        <f t="shared" si="136"/>
        <v>1</v>
      </c>
      <c r="O52" s="31">
        <f t="shared" si="137"/>
        <v>1</v>
      </c>
      <c r="P52" s="31">
        <f t="shared" si="138"/>
        <v>1</v>
      </c>
      <c r="Q52" s="31">
        <f t="shared" si="139"/>
        <v>0</v>
      </c>
      <c r="S52" s="32">
        <f t="shared" si="140"/>
        <v>0.14557498528503096</v>
      </c>
      <c r="T52" s="32">
        <f t="shared" si="141"/>
        <v>0.15485518983993685</v>
      </c>
      <c r="U52" s="32">
        <f t="shared" si="142"/>
        <v>0.40064461765065684</v>
      </c>
      <c r="V52" s="32">
        <f t="shared" si="143"/>
        <v>0</v>
      </c>
      <c r="W52" s="32">
        <f t="shared" si="144"/>
        <v>0</v>
      </c>
      <c r="X52" s="32">
        <f t="shared" si="145"/>
        <v>0.72315427914319197</v>
      </c>
      <c r="Y52" s="32">
        <f t="shared" si="146"/>
        <v>1.72509605999952</v>
      </c>
      <c r="AA52" s="6"/>
      <c r="AB52" s="15">
        <f t="shared" ref="AB52:AB60" si="194">+AB51+7</f>
        <v>38325</v>
      </c>
      <c r="AC52" s="30">
        <f t="shared" ref="AC52:AI60" si="195">IF(AC12=0,0,AC$14/AC12)</f>
        <v>0.98099955292397012</v>
      </c>
      <c r="AD52" s="30">
        <f t="shared" si="195"/>
        <v>0.99971960615588618</v>
      </c>
      <c r="AE52" s="30">
        <f t="shared" si="195"/>
        <v>1.66982922693382</v>
      </c>
      <c r="AF52" s="30">
        <f t="shared" si="195"/>
        <v>0</v>
      </c>
      <c r="AG52" s="30">
        <f t="shared" si="195"/>
        <v>0</v>
      </c>
      <c r="AH52" s="30">
        <f t="shared" si="195"/>
        <v>1.0421176722145198</v>
      </c>
      <c r="AI52" s="30">
        <f t="shared" si="195"/>
        <v>0.97347829497552818</v>
      </c>
      <c r="AJ52" s="9"/>
      <c r="AK52" s="31">
        <f t="shared" si="148"/>
        <v>1</v>
      </c>
      <c r="AL52" s="31">
        <f t="shared" si="149"/>
        <v>1</v>
      </c>
      <c r="AM52" s="31">
        <f t="shared" si="150"/>
        <v>1</v>
      </c>
      <c r="AN52" s="31">
        <f t="shared" si="151"/>
        <v>1</v>
      </c>
      <c r="AO52" s="31">
        <f t="shared" si="152"/>
        <v>1</v>
      </c>
      <c r="AP52" s="31">
        <f t="shared" si="153"/>
        <v>1</v>
      </c>
      <c r="AQ52" s="31">
        <f t="shared" si="154"/>
        <v>1</v>
      </c>
      <c r="AS52" s="32">
        <f t="shared" si="155"/>
        <v>1.2275309591567936</v>
      </c>
      <c r="AT52" s="32">
        <f t="shared" si="156"/>
        <v>0.2166414792125263</v>
      </c>
      <c r="AU52" s="32">
        <f t="shared" si="157"/>
        <v>0.38466134772102845</v>
      </c>
      <c r="AV52" s="32">
        <f t="shared" si="158"/>
        <v>0</v>
      </c>
      <c r="AW52" s="32">
        <f t="shared" si="159"/>
        <v>0</v>
      </c>
      <c r="AX52" s="32">
        <f t="shared" si="160"/>
        <v>0.55257104513622224</v>
      </c>
      <c r="AY52" s="32">
        <f t="shared" si="161"/>
        <v>0.92218188473064344</v>
      </c>
      <c r="BA52" s="6"/>
      <c r="BB52" s="15">
        <f t="shared" ref="BB52:BB60" si="196">+BB51+7</f>
        <v>36498</v>
      </c>
      <c r="BC52" s="30">
        <f t="shared" ref="BC52:BI60" si="197">IF(BC12=0,0,BC$14/BC12)</f>
        <v>1.1399898054393875</v>
      </c>
      <c r="BD52" s="30">
        <f t="shared" si="197"/>
        <v>1.1886361413852997</v>
      </c>
      <c r="BE52" s="30">
        <f t="shared" si="197"/>
        <v>1.3413577992962222</v>
      </c>
      <c r="BF52" s="30">
        <f t="shared" si="197"/>
        <v>0</v>
      </c>
      <c r="BG52" s="30">
        <f t="shared" si="197"/>
        <v>0</v>
      </c>
      <c r="BH52" s="30">
        <f t="shared" si="197"/>
        <v>0.98658136908911187</v>
      </c>
      <c r="BI52" s="30">
        <f t="shared" si="197"/>
        <v>0.88734627067088112</v>
      </c>
      <c r="BJ52" s="9"/>
      <c r="BK52" s="31">
        <f t="shared" si="163"/>
        <v>1</v>
      </c>
      <c r="BL52" s="31">
        <f t="shared" si="164"/>
        <v>1</v>
      </c>
      <c r="BM52" s="31">
        <f t="shared" si="165"/>
        <v>1</v>
      </c>
      <c r="BN52" s="31">
        <f t="shared" si="166"/>
        <v>1</v>
      </c>
      <c r="BO52" s="31">
        <f t="shared" si="167"/>
        <v>1</v>
      </c>
      <c r="BP52" s="31">
        <f t="shared" si="168"/>
        <v>1</v>
      </c>
      <c r="BQ52" s="31">
        <f t="shared" si="169"/>
        <v>1</v>
      </c>
      <c r="BS52" s="32">
        <f t="shared" si="170"/>
        <v>6.6332544083411701E-2</v>
      </c>
      <c r="BT52" s="32">
        <f t="shared" si="171"/>
        <v>0.51677202426117852</v>
      </c>
      <c r="BU52" s="32">
        <f t="shared" si="172"/>
        <v>0.39607135037739344</v>
      </c>
      <c r="BV52" s="32">
        <f t="shared" si="173"/>
        <v>0</v>
      </c>
      <c r="BW52" s="32">
        <f t="shared" si="174"/>
        <v>0</v>
      </c>
      <c r="BX52" s="32">
        <f t="shared" si="175"/>
        <v>0.45314175090855541</v>
      </c>
      <c r="BY52" s="32">
        <f t="shared" si="176"/>
        <v>1.3512277993899837</v>
      </c>
      <c r="CA52" s="6"/>
      <c r="CB52" s="15">
        <f t="shared" ref="CB52:CB60" si="198">+CB51+7</f>
        <v>34307</v>
      </c>
      <c r="CC52" s="30">
        <f t="shared" ref="CC52:CI60" si="199">IF(CC12=0,0,CC$14/CC12)</f>
        <v>1.1276600518833628</v>
      </c>
      <c r="CD52" s="30">
        <f t="shared" si="199"/>
        <v>1.1137647180111918</v>
      </c>
      <c r="CE52" s="30">
        <f t="shared" si="199"/>
        <v>1.3570503652203925</v>
      </c>
      <c r="CF52" s="30">
        <f t="shared" si="199"/>
        <v>0</v>
      </c>
      <c r="CG52" s="30">
        <f t="shared" si="199"/>
        <v>0</v>
      </c>
      <c r="CH52" s="30">
        <f t="shared" si="199"/>
        <v>0.87626600579463831</v>
      </c>
      <c r="CI52" s="30">
        <f t="shared" si="199"/>
        <v>0.95715486861416643</v>
      </c>
      <c r="CJ52" s="9"/>
      <c r="CK52" s="31">
        <f t="shared" si="178"/>
        <v>1</v>
      </c>
      <c r="CL52" s="31">
        <f t="shared" si="179"/>
        <v>1</v>
      </c>
      <c r="CM52" s="31">
        <f t="shared" si="180"/>
        <v>1</v>
      </c>
      <c r="CN52" s="31">
        <f t="shared" si="181"/>
        <v>1</v>
      </c>
      <c r="CO52" s="31">
        <f t="shared" si="182"/>
        <v>1</v>
      </c>
      <c r="CP52" s="31">
        <f t="shared" si="183"/>
        <v>1</v>
      </c>
      <c r="CQ52" s="31">
        <f t="shared" si="184"/>
        <v>1</v>
      </c>
      <c r="CS52" s="32">
        <f t="shared" si="185"/>
        <v>0.16344294343089727</v>
      </c>
      <c r="CT52" s="32">
        <f t="shared" si="186"/>
        <v>0.60546694347077679</v>
      </c>
      <c r="CU52" s="32">
        <f t="shared" si="187"/>
        <v>0.23585210511366272</v>
      </c>
      <c r="CV52" s="32">
        <f t="shared" si="188"/>
        <v>0</v>
      </c>
      <c r="CW52" s="32">
        <f t="shared" si="189"/>
        <v>0</v>
      </c>
      <c r="CX52" s="32">
        <f t="shared" si="190"/>
        <v>0.40828301960909469</v>
      </c>
      <c r="CY52" s="32">
        <f t="shared" si="191"/>
        <v>0.74175305166005778</v>
      </c>
    </row>
    <row r="53" spans="2:103" x14ac:dyDescent="0.25">
      <c r="B53" s="15">
        <f t="shared" si="192"/>
        <v>40523</v>
      </c>
      <c r="C53" s="30">
        <f t="shared" si="193"/>
        <v>0.9709360491947131</v>
      </c>
      <c r="D53" s="30">
        <f t="shared" si="193"/>
        <v>0.98868491724038632</v>
      </c>
      <c r="E53" s="30">
        <f t="shared" si="193"/>
        <v>1.8877791726767283</v>
      </c>
      <c r="F53" s="30">
        <f t="shared" si="193"/>
        <v>0</v>
      </c>
      <c r="G53" s="30">
        <f t="shared" si="193"/>
        <v>0</v>
      </c>
      <c r="H53" s="30">
        <f t="shared" si="193"/>
        <v>0.85471000915450512</v>
      </c>
      <c r="I53" s="30">
        <f t="shared" si="193"/>
        <v>0.8253359985446832</v>
      </c>
      <c r="J53" s="9"/>
      <c r="K53" s="31">
        <f t="shared" si="133"/>
        <v>1</v>
      </c>
      <c r="L53" s="31">
        <f t="shared" si="134"/>
        <v>1</v>
      </c>
      <c r="M53" s="31">
        <f t="shared" si="135"/>
        <v>1</v>
      </c>
      <c r="N53" s="31">
        <f t="shared" si="136"/>
        <v>1</v>
      </c>
      <c r="O53" s="31">
        <f t="shared" si="137"/>
        <v>1</v>
      </c>
      <c r="P53" s="31">
        <f t="shared" si="138"/>
        <v>1</v>
      </c>
      <c r="Q53" s="31">
        <f t="shared" si="139"/>
        <v>1</v>
      </c>
      <c r="S53" s="32">
        <f t="shared" si="140"/>
        <v>0.29501311096624278</v>
      </c>
      <c r="T53" s="32">
        <f t="shared" si="141"/>
        <v>3.7123219445374819E-2</v>
      </c>
      <c r="U53" s="32">
        <f t="shared" si="142"/>
        <v>0.1912863956517053</v>
      </c>
      <c r="V53" s="32">
        <f t="shared" si="143"/>
        <v>0</v>
      </c>
      <c r="W53" s="32">
        <f t="shared" si="144"/>
        <v>0</v>
      </c>
      <c r="X53" s="32">
        <f t="shared" si="145"/>
        <v>0.2670012345211466</v>
      </c>
      <c r="Y53" s="32">
        <f t="shared" si="146"/>
        <v>0.43860136697991964</v>
      </c>
      <c r="AA53" s="6"/>
      <c r="AB53" s="15">
        <f t="shared" si="194"/>
        <v>38332</v>
      </c>
      <c r="AC53" s="30">
        <f t="shared" si="195"/>
        <v>1.1227236918984411</v>
      </c>
      <c r="AD53" s="30">
        <f t="shared" si="195"/>
        <v>1.106588304124914</v>
      </c>
      <c r="AE53" s="30">
        <f t="shared" si="195"/>
        <v>1.8067798298819269</v>
      </c>
      <c r="AF53" s="30">
        <f t="shared" si="195"/>
        <v>0</v>
      </c>
      <c r="AG53" s="30">
        <f t="shared" si="195"/>
        <v>0</v>
      </c>
      <c r="AH53" s="30">
        <f t="shared" si="195"/>
        <v>0.9729255152668751</v>
      </c>
      <c r="AI53" s="30">
        <f t="shared" si="195"/>
        <v>0.96959659067957737</v>
      </c>
      <c r="AJ53" s="9"/>
      <c r="AK53" s="31">
        <f t="shared" si="148"/>
        <v>1</v>
      </c>
      <c r="AL53" s="31">
        <f t="shared" si="149"/>
        <v>1</v>
      </c>
      <c r="AM53" s="31">
        <f t="shared" si="150"/>
        <v>1</v>
      </c>
      <c r="AN53" s="31">
        <f t="shared" si="151"/>
        <v>1</v>
      </c>
      <c r="AO53" s="31">
        <f t="shared" si="152"/>
        <v>1</v>
      </c>
      <c r="AP53" s="31">
        <f t="shared" si="153"/>
        <v>1</v>
      </c>
      <c r="AQ53" s="31">
        <f t="shared" si="154"/>
        <v>1</v>
      </c>
      <c r="AS53" s="32">
        <f t="shared" si="155"/>
        <v>0.43172656722165076</v>
      </c>
      <c r="AT53" s="32">
        <f t="shared" si="156"/>
        <v>5.7072810015200655E-2</v>
      </c>
      <c r="AU53" s="32">
        <f t="shared" si="157"/>
        <v>0.28954545927769781</v>
      </c>
      <c r="AV53" s="32">
        <f t="shared" si="158"/>
        <v>0</v>
      </c>
      <c r="AW53" s="32">
        <f t="shared" si="159"/>
        <v>0</v>
      </c>
      <c r="AX53" s="32">
        <f t="shared" si="160"/>
        <v>0.35261309884041109</v>
      </c>
      <c r="AY53" s="32">
        <f t="shared" si="161"/>
        <v>0.82397066428319188</v>
      </c>
      <c r="BA53" s="6"/>
      <c r="BB53" s="15">
        <f t="shared" si="196"/>
        <v>36505</v>
      </c>
      <c r="BC53" s="30">
        <f t="shared" si="197"/>
        <v>1.0799922605819012</v>
      </c>
      <c r="BD53" s="30">
        <f t="shared" si="197"/>
        <v>0.95379823375203099</v>
      </c>
      <c r="BE53" s="30">
        <f t="shared" si="197"/>
        <v>1.3680479734969517</v>
      </c>
      <c r="BF53" s="30">
        <f t="shared" si="197"/>
        <v>0</v>
      </c>
      <c r="BG53" s="30">
        <f t="shared" si="197"/>
        <v>0</v>
      </c>
      <c r="BH53" s="30">
        <f t="shared" si="197"/>
        <v>0.92616827414906333</v>
      </c>
      <c r="BI53" s="30">
        <f t="shared" si="197"/>
        <v>0.93751747104628169</v>
      </c>
      <c r="BJ53" s="9"/>
      <c r="BK53" s="31">
        <f t="shared" si="163"/>
        <v>1</v>
      </c>
      <c r="BL53" s="31">
        <f t="shared" si="164"/>
        <v>1</v>
      </c>
      <c r="BM53" s="31">
        <f t="shared" si="165"/>
        <v>1</v>
      </c>
      <c r="BN53" s="31">
        <f t="shared" si="166"/>
        <v>1</v>
      </c>
      <c r="BO53" s="31">
        <f t="shared" si="167"/>
        <v>1</v>
      </c>
      <c r="BP53" s="31">
        <f t="shared" si="168"/>
        <v>1</v>
      </c>
      <c r="BQ53" s="31">
        <f t="shared" si="169"/>
        <v>1</v>
      </c>
      <c r="BS53" s="32">
        <f t="shared" si="170"/>
        <v>0.45769759559635242</v>
      </c>
      <c r="BT53" s="32">
        <f t="shared" si="171"/>
        <v>0.12516853635189679</v>
      </c>
      <c r="BU53" s="32">
        <f t="shared" si="172"/>
        <v>0.37368276982939846</v>
      </c>
      <c r="BV53" s="32">
        <f t="shared" si="173"/>
        <v>0</v>
      </c>
      <c r="BW53" s="32">
        <f t="shared" si="174"/>
        <v>0</v>
      </c>
      <c r="BX53" s="32">
        <f t="shared" si="175"/>
        <v>0.27478078053130356</v>
      </c>
      <c r="BY53" s="32">
        <f t="shared" si="176"/>
        <v>0.21379151291007559</v>
      </c>
      <c r="CA53" s="6"/>
      <c r="CB53" s="15">
        <f t="shared" si="198"/>
        <v>34314</v>
      </c>
      <c r="CC53" s="30">
        <f t="shared" si="199"/>
        <v>1.0581003711997323</v>
      </c>
      <c r="CD53" s="30">
        <f t="shared" si="199"/>
        <v>0.98872249942185475</v>
      </c>
      <c r="CE53" s="30">
        <f t="shared" si="199"/>
        <v>1.4808647829697881</v>
      </c>
      <c r="CF53" s="30">
        <f t="shared" si="199"/>
        <v>0</v>
      </c>
      <c r="CG53" s="30">
        <f t="shared" si="199"/>
        <v>0</v>
      </c>
      <c r="CH53" s="30">
        <f t="shared" si="199"/>
        <v>0.99813969613614351</v>
      </c>
      <c r="CI53" s="30">
        <f t="shared" si="199"/>
        <v>0.99410698512149132</v>
      </c>
      <c r="CJ53" s="9"/>
      <c r="CK53" s="31">
        <f t="shared" si="178"/>
        <v>1</v>
      </c>
      <c r="CL53" s="31">
        <f t="shared" si="179"/>
        <v>1</v>
      </c>
      <c r="CM53" s="31">
        <f t="shared" si="180"/>
        <v>1</v>
      </c>
      <c r="CN53" s="31">
        <f t="shared" si="181"/>
        <v>1</v>
      </c>
      <c r="CO53" s="31">
        <f t="shared" si="182"/>
        <v>1</v>
      </c>
      <c r="CP53" s="31">
        <f t="shared" si="183"/>
        <v>1</v>
      </c>
      <c r="CQ53" s="31">
        <f t="shared" si="184"/>
        <v>1</v>
      </c>
      <c r="CS53" s="32">
        <f t="shared" si="185"/>
        <v>0.24596290605351298</v>
      </c>
      <c r="CT53" s="32">
        <f t="shared" si="186"/>
        <v>0.25105118568668477</v>
      </c>
      <c r="CU53" s="32">
        <f t="shared" si="187"/>
        <v>0.12212162046840121</v>
      </c>
      <c r="CV53" s="32">
        <f t="shared" si="188"/>
        <v>0</v>
      </c>
      <c r="CW53" s="32">
        <f t="shared" si="189"/>
        <v>0</v>
      </c>
      <c r="CX53" s="32">
        <f t="shared" si="190"/>
        <v>0.74277268377530625</v>
      </c>
      <c r="CY53" s="32">
        <f t="shared" si="191"/>
        <v>1.3267112252786741</v>
      </c>
    </row>
    <row r="54" spans="2:103" x14ac:dyDescent="0.25">
      <c r="B54" s="18">
        <f t="shared" si="192"/>
        <v>40530</v>
      </c>
      <c r="C54" s="33">
        <f t="shared" si="193"/>
        <v>1</v>
      </c>
      <c r="D54" s="33">
        <f t="shared" si="193"/>
        <v>1</v>
      </c>
      <c r="E54" s="33">
        <f t="shared" si="193"/>
        <v>1</v>
      </c>
      <c r="F54" s="33">
        <f t="shared" si="193"/>
        <v>0</v>
      </c>
      <c r="G54" s="33">
        <f t="shared" si="193"/>
        <v>0</v>
      </c>
      <c r="H54" s="33">
        <f t="shared" si="193"/>
        <v>1</v>
      </c>
      <c r="I54" s="33">
        <f t="shared" si="193"/>
        <v>1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40"/>
        <v>8.0750637114534854E-2</v>
      </c>
      <c r="T54" s="35">
        <f t="shared" si="141"/>
        <v>6.9319951256190893E-2</v>
      </c>
      <c r="U54" s="35">
        <f t="shared" si="142"/>
        <v>0.57326550573398383</v>
      </c>
      <c r="V54" s="35">
        <f t="shared" si="143"/>
        <v>0</v>
      </c>
      <c r="W54" s="35">
        <f t="shared" si="144"/>
        <v>0</v>
      </c>
      <c r="X54" s="35">
        <f t="shared" si="145"/>
        <v>0.71055086679518775</v>
      </c>
      <c r="Y54" s="35">
        <f t="shared" si="146"/>
        <v>1.424522209588839</v>
      </c>
      <c r="Z54" s="21"/>
      <c r="AA54" s="6"/>
      <c r="AB54" s="18">
        <f t="shared" si="194"/>
        <v>38339</v>
      </c>
      <c r="AC54" s="33">
        <f t="shared" si="195"/>
        <v>1</v>
      </c>
      <c r="AD54" s="33">
        <f t="shared" si="195"/>
        <v>1</v>
      </c>
      <c r="AE54" s="33">
        <f t="shared" si="195"/>
        <v>1</v>
      </c>
      <c r="AF54" s="33">
        <f t="shared" si="195"/>
        <v>0</v>
      </c>
      <c r="AG54" s="33">
        <f t="shared" si="195"/>
        <v>0</v>
      </c>
      <c r="AH54" s="33">
        <f t="shared" si="195"/>
        <v>1</v>
      </c>
      <c r="AI54" s="33">
        <f t="shared" si="195"/>
        <v>1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5"/>
        <v>1.1208403181604878</v>
      </c>
      <c r="AT54" s="35">
        <f t="shared" si="156"/>
        <v>0.21592332877929385</v>
      </c>
      <c r="AU54" s="35">
        <f t="shared" si="157"/>
        <v>0.84987581668733925</v>
      </c>
      <c r="AV54" s="35">
        <f t="shared" si="158"/>
        <v>0</v>
      </c>
      <c r="AW54" s="35">
        <f t="shared" si="159"/>
        <v>0</v>
      </c>
      <c r="AX54" s="35">
        <f t="shared" si="160"/>
        <v>0.43085546911872674</v>
      </c>
      <c r="AY54" s="35">
        <f t="shared" si="161"/>
        <v>1.59320904708245</v>
      </c>
      <c r="AZ54" s="21"/>
      <c r="BA54" s="6"/>
      <c r="BB54" s="18">
        <f t="shared" si="196"/>
        <v>36512</v>
      </c>
      <c r="BC54" s="33">
        <f t="shared" si="197"/>
        <v>1</v>
      </c>
      <c r="BD54" s="33">
        <f t="shared" si="197"/>
        <v>1</v>
      </c>
      <c r="BE54" s="33">
        <f t="shared" si="197"/>
        <v>1</v>
      </c>
      <c r="BF54" s="33">
        <f t="shared" si="197"/>
        <v>0</v>
      </c>
      <c r="BG54" s="33">
        <f t="shared" si="197"/>
        <v>0</v>
      </c>
      <c r="BH54" s="33">
        <f t="shared" si="197"/>
        <v>1</v>
      </c>
      <c r="BI54" s="33">
        <f t="shared" si="197"/>
        <v>1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70"/>
        <v>0.97948853316945972</v>
      </c>
      <c r="BT54" s="35">
        <f t="shared" si="171"/>
        <v>1.1261833781550977E-3</v>
      </c>
      <c r="BU54" s="35">
        <f t="shared" si="172"/>
        <v>0.68241330257869759</v>
      </c>
      <c r="BV54" s="35">
        <f t="shared" si="173"/>
        <v>0</v>
      </c>
      <c r="BW54" s="35">
        <f t="shared" si="174"/>
        <v>0</v>
      </c>
      <c r="BX54" s="35">
        <f t="shared" si="175"/>
        <v>0.49275832795654917</v>
      </c>
      <c r="BY54" s="35">
        <f t="shared" si="176"/>
        <v>1.2027561313802322</v>
      </c>
      <c r="BZ54" s="21"/>
      <c r="CA54" s="6"/>
      <c r="CB54" s="18">
        <f t="shared" si="198"/>
        <v>34321</v>
      </c>
      <c r="CC54" s="33">
        <f t="shared" si="199"/>
        <v>1</v>
      </c>
      <c r="CD54" s="33">
        <f t="shared" si="199"/>
        <v>1</v>
      </c>
      <c r="CE54" s="33">
        <f t="shared" si="199"/>
        <v>1</v>
      </c>
      <c r="CF54" s="33">
        <f t="shared" si="199"/>
        <v>0</v>
      </c>
      <c r="CG54" s="33">
        <f t="shared" si="199"/>
        <v>0</v>
      </c>
      <c r="CH54" s="33">
        <f t="shared" si="199"/>
        <v>1</v>
      </c>
      <c r="CI54" s="33">
        <f t="shared" si="199"/>
        <v>1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5"/>
        <v>0.58792295521721893</v>
      </c>
      <c r="CT54" s="35">
        <f t="shared" si="186"/>
        <v>0.28301578099221564</v>
      </c>
      <c r="CU54" s="35">
        <f t="shared" si="187"/>
        <v>0.56382288442527551</v>
      </c>
      <c r="CV54" s="35">
        <f t="shared" si="188"/>
        <v>0</v>
      </c>
      <c r="CW54" s="35">
        <f t="shared" si="189"/>
        <v>0</v>
      </c>
      <c r="CX54" s="35">
        <f t="shared" si="190"/>
        <v>0.76034262332928082</v>
      </c>
      <c r="CY54" s="35">
        <f t="shared" si="191"/>
        <v>1.4199986346685112</v>
      </c>
    </row>
    <row r="55" spans="2:103" x14ac:dyDescent="0.25">
      <c r="B55" s="15">
        <f t="shared" si="192"/>
        <v>40537</v>
      </c>
      <c r="C55" s="30">
        <f t="shared" si="193"/>
        <v>1.3566688576123933</v>
      </c>
      <c r="D55" s="30">
        <f t="shared" si="193"/>
        <v>1.683358541132788</v>
      </c>
      <c r="E55" s="30">
        <f t="shared" si="193"/>
        <v>0</v>
      </c>
      <c r="F55" s="30">
        <f t="shared" si="193"/>
        <v>0</v>
      </c>
      <c r="G55" s="30">
        <f t="shared" si="193"/>
        <v>0</v>
      </c>
      <c r="H55" s="30">
        <f t="shared" si="193"/>
        <v>1.7738984623647149</v>
      </c>
      <c r="I55" s="30">
        <f t="shared" si="193"/>
        <v>1.5162079649320246</v>
      </c>
      <c r="J55" s="9"/>
      <c r="K55" s="31">
        <f t="shared" si="133"/>
        <v>0</v>
      </c>
      <c r="L55" s="31">
        <f t="shared" si="134"/>
        <v>0</v>
      </c>
      <c r="M55" s="31">
        <f t="shared" si="135"/>
        <v>0</v>
      </c>
      <c r="N55" s="31">
        <f t="shared" si="136"/>
        <v>0</v>
      </c>
      <c r="O55" s="31">
        <f t="shared" si="137"/>
        <v>0</v>
      </c>
      <c r="P55" s="31">
        <f t="shared" si="138"/>
        <v>0</v>
      </c>
      <c r="Q55" s="31">
        <f t="shared" si="139"/>
        <v>0</v>
      </c>
      <c r="S55" s="32">
        <f t="shared" si="140"/>
        <v>2.5486493467304898</v>
      </c>
      <c r="T55" s="32">
        <f t="shared" si="141"/>
        <v>2.0137963768297755</v>
      </c>
      <c r="U55" s="32">
        <f t="shared" si="142"/>
        <v>1.4344615383920842</v>
      </c>
      <c r="V55" s="32">
        <f t="shared" si="143"/>
        <v>0</v>
      </c>
      <c r="W55" s="32">
        <f t="shared" si="144"/>
        <v>0</v>
      </c>
      <c r="X55" s="32">
        <f t="shared" si="145"/>
        <v>3.0731525601516774</v>
      </c>
      <c r="Y55" s="32">
        <f t="shared" si="146"/>
        <v>4.3383463949199887</v>
      </c>
      <c r="AA55" s="6"/>
      <c r="AB55" s="15">
        <f t="shared" si="194"/>
        <v>38346</v>
      </c>
      <c r="AC55" s="30">
        <f t="shared" si="195"/>
        <v>1.2439948637899887</v>
      </c>
      <c r="AD55" s="30">
        <f t="shared" si="195"/>
        <v>1.8817184380789802</v>
      </c>
      <c r="AE55" s="30">
        <f t="shared" si="195"/>
        <v>0</v>
      </c>
      <c r="AF55" s="30">
        <f t="shared" si="195"/>
        <v>0</v>
      </c>
      <c r="AG55" s="30">
        <f t="shared" si="195"/>
        <v>0</v>
      </c>
      <c r="AH55" s="30">
        <f t="shared" si="195"/>
        <v>1.5407255203348729</v>
      </c>
      <c r="AI55" s="30">
        <f t="shared" si="195"/>
        <v>1.5100246059251663</v>
      </c>
      <c r="AJ55" s="9"/>
      <c r="AK55" s="31">
        <f t="shared" si="148"/>
        <v>0</v>
      </c>
      <c r="AL55" s="31">
        <f t="shared" si="149"/>
        <v>0</v>
      </c>
      <c r="AM55" s="31">
        <f t="shared" si="150"/>
        <v>0</v>
      </c>
      <c r="AN55" s="31">
        <f t="shared" si="151"/>
        <v>0</v>
      </c>
      <c r="AO55" s="31">
        <f t="shared" si="152"/>
        <v>0</v>
      </c>
      <c r="AP55" s="31">
        <f t="shared" si="153"/>
        <v>0</v>
      </c>
      <c r="AQ55" s="31">
        <f t="shared" si="154"/>
        <v>0</v>
      </c>
      <c r="AS55" s="32">
        <f t="shared" si="155"/>
        <v>0.24923104454975925</v>
      </c>
      <c r="AT55" s="32">
        <f t="shared" si="156"/>
        <v>2.0423519207957805</v>
      </c>
      <c r="AU55" s="32">
        <f t="shared" si="157"/>
        <v>1.5444027949976997</v>
      </c>
      <c r="AV55" s="32">
        <f t="shared" si="158"/>
        <v>0</v>
      </c>
      <c r="AW55" s="32">
        <f t="shared" si="159"/>
        <v>0</v>
      </c>
      <c r="AX55" s="32">
        <f t="shared" si="160"/>
        <v>1.9934944924650795</v>
      </c>
      <c r="AY55" s="32">
        <f t="shared" si="161"/>
        <v>14.497370515124361</v>
      </c>
      <c r="BA55" s="6"/>
      <c r="BB55" s="15">
        <f t="shared" si="196"/>
        <v>36519</v>
      </c>
      <c r="BC55" s="30">
        <f t="shared" si="197"/>
        <v>1.2158907431820618</v>
      </c>
      <c r="BD55" s="30">
        <f t="shared" si="197"/>
        <v>1.4691824816073247</v>
      </c>
      <c r="BE55" s="30">
        <f t="shared" si="197"/>
        <v>0</v>
      </c>
      <c r="BF55" s="30">
        <f t="shared" si="197"/>
        <v>0</v>
      </c>
      <c r="BG55" s="30">
        <f t="shared" si="197"/>
        <v>0</v>
      </c>
      <c r="BH55" s="30">
        <f t="shared" si="197"/>
        <v>1.2518463605233423</v>
      </c>
      <c r="BI55" s="30">
        <f t="shared" si="197"/>
        <v>1.451562878463756</v>
      </c>
      <c r="BJ55" s="9"/>
      <c r="BK55" s="31">
        <f t="shared" si="163"/>
        <v>0</v>
      </c>
      <c r="BL55" s="31">
        <f t="shared" si="164"/>
        <v>0</v>
      </c>
      <c r="BM55" s="31">
        <f t="shared" si="165"/>
        <v>0</v>
      </c>
      <c r="BN55" s="31">
        <f t="shared" si="166"/>
        <v>0</v>
      </c>
      <c r="BO55" s="31">
        <f t="shared" si="167"/>
        <v>0</v>
      </c>
      <c r="BP55" s="31">
        <f t="shared" si="168"/>
        <v>0</v>
      </c>
      <c r="BQ55" s="31">
        <f t="shared" si="169"/>
        <v>0</v>
      </c>
      <c r="BS55" s="32">
        <f t="shared" si="170"/>
        <v>0.42877062188948256</v>
      </c>
      <c r="BT55" s="32">
        <f t="shared" si="171"/>
        <v>1.2836587536443862</v>
      </c>
      <c r="BU55" s="32">
        <f t="shared" si="172"/>
        <v>1.5212456151599707</v>
      </c>
      <c r="BV55" s="32">
        <f t="shared" si="173"/>
        <v>0</v>
      </c>
      <c r="BW55" s="32">
        <f t="shared" si="174"/>
        <v>0</v>
      </c>
      <c r="BX55" s="32">
        <f t="shared" si="175"/>
        <v>1.236298470925534</v>
      </c>
      <c r="BY55" s="32">
        <f t="shared" si="176"/>
        <v>11.440183176156054</v>
      </c>
      <c r="CA55" s="6"/>
      <c r="CB55" s="15">
        <f t="shared" si="198"/>
        <v>34328</v>
      </c>
      <c r="CC55" s="30">
        <f t="shared" si="199"/>
        <v>1.2163944401678535</v>
      </c>
      <c r="CD55" s="30">
        <f t="shared" si="199"/>
        <v>1.2511679706632084</v>
      </c>
      <c r="CE55" s="30">
        <f t="shared" si="199"/>
        <v>0</v>
      </c>
      <c r="CF55" s="30">
        <f t="shared" si="199"/>
        <v>0</v>
      </c>
      <c r="CG55" s="30">
        <f t="shared" si="199"/>
        <v>0</v>
      </c>
      <c r="CH55" s="30">
        <f t="shared" si="199"/>
        <v>1.4947895324076501</v>
      </c>
      <c r="CI55" s="30">
        <f t="shared" si="199"/>
        <v>1.3451247044369201</v>
      </c>
      <c r="CJ55" s="9"/>
      <c r="CK55" s="31">
        <f t="shared" si="178"/>
        <v>0</v>
      </c>
      <c r="CL55" s="31">
        <f t="shared" si="179"/>
        <v>0</v>
      </c>
      <c r="CM55" s="31">
        <f t="shared" si="180"/>
        <v>0</v>
      </c>
      <c r="CN55" s="31">
        <f t="shared" si="181"/>
        <v>0</v>
      </c>
      <c r="CO55" s="31">
        <f t="shared" si="182"/>
        <v>0</v>
      </c>
      <c r="CP55" s="31">
        <f t="shared" si="183"/>
        <v>0</v>
      </c>
      <c r="CQ55" s="31">
        <f t="shared" si="184"/>
        <v>0</v>
      </c>
      <c r="CS55" s="32">
        <f t="shared" si="185"/>
        <v>0.68570493855590597</v>
      </c>
      <c r="CT55" s="32">
        <f t="shared" si="186"/>
        <v>0.99491843001706726</v>
      </c>
      <c r="CU55" s="32">
        <f t="shared" si="187"/>
        <v>1.4823789517441535</v>
      </c>
      <c r="CV55" s="32">
        <f t="shared" si="188"/>
        <v>0</v>
      </c>
      <c r="CW55" s="32">
        <f t="shared" si="189"/>
        <v>0</v>
      </c>
      <c r="CX55" s="32">
        <f t="shared" si="190"/>
        <v>5.4334620772231608</v>
      </c>
      <c r="CY55" s="32">
        <f t="shared" si="191"/>
        <v>6.8833803258922579</v>
      </c>
    </row>
    <row r="56" spans="2:103" x14ac:dyDescent="0.25">
      <c r="B56" s="15">
        <f t="shared" si="192"/>
        <v>40544</v>
      </c>
      <c r="C56" s="30">
        <f t="shared" si="193"/>
        <v>2.2218566168770817</v>
      </c>
      <c r="D56" s="30">
        <f t="shared" si="193"/>
        <v>2.1279312600401346</v>
      </c>
      <c r="E56" s="30">
        <f t="shared" si="193"/>
        <v>3.6072042585627884</v>
      </c>
      <c r="F56" s="30">
        <f t="shared" si="193"/>
        <v>0</v>
      </c>
      <c r="G56" s="30">
        <f t="shared" si="193"/>
        <v>0</v>
      </c>
      <c r="H56" s="30">
        <f t="shared" si="193"/>
        <v>0.80051989131150258</v>
      </c>
      <c r="I56" s="30">
        <f t="shared" si="193"/>
        <v>0.73144034499770083</v>
      </c>
      <c r="J56" s="9"/>
      <c r="K56" s="31">
        <f t="shared" si="133"/>
        <v>0</v>
      </c>
      <c r="L56" s="31">
        <f t="shared" si="134"/>
        <v>0</v>
      </c>
      <c r="M56" s="31">
        <f t="shared" si="135"/>
        <v>0</v>
      </c>
      <c r="N56" s="31">
        <f t="shared" si="136"/>
        <v>0</v>
      </c>
      <c r="O56" s="31">
        <f t="shared" si="137"/>
        <v>0</v>
      </c>
      <c r="P56" s="31">
        <f t="shared" si="138"/>
        <v>0</v>
      </c>
      <c r="Q56" s="31">
        <f t="shared" si="139"/>
        <v>0</v>
      </c>
      <c r="S56" s="32">
        <f t="shared" si="140"/>
        <v>8.9269036621261399</v>
      </c>
      <c r="T56" s="32">
        <f t="shared" si="141"/>
        <v>3.2788148398104084</v>
      </c>
      <c r="U56" s="32">
        <f t="shared" si="142"/>
        <v>1.6720484580695938</v>
      </c>
      <c r="V56" s="32">
        <f t="shared" si="143"/>
        <v>0</v>
      </c>
      <c r="W56" s="32">
        <f t="shared" si="144"/>
        <v>0</v>
      </c>
      <c r="X56" s="32">
        <f t="shared" si="145"/>
        <v>0.10156652905880516</v>
      </c>
      <c r="Y56" s="32">
        <f t="shared" si="146"/>
        <v>9.1408715756210637E-2</v>
      </c>
      <c r="AA56" s="6"/>
      <c r="AB56" s="15">
        <f t="shared" si="194"/>
        <v>38353</v>
      </c>
      <c r="AC56" s="30">
        <f t="shared" si="195"/>
        <v>1.8825973993566933</v>
      </c>
      <c r="AD56" s="30">
        <f t="shared" si="195"/>
        <v>2.1585929365331196</v>
      </c>
      <c r="AE56" s="30">
        <f t="shared" si="195"/>
        <v>3.2744221736333956</v>
      </c>
      <c r="AF56" s="30">
        <f t="shared" si="195"/>
        <v>0</v>
      </c>
      <c r="AG56" s="30">
        <f t="shared" si="195"/>
        <v>0</v>
      </c>
      <c r="AH56" s="30">
        <f t="shared" si="195"/>
        <v>0.91940921081644456</v>
      </c>
      <c r="AI56" s="30">
        <f t="shared" si="195"/>
        <v>0.87123531993699788</v>
      </c>
      <c r="AJ56" s="9"/>
      <c r="AK56" s="31">
        <f t="shared" si="148"/>
        <v>0</v>
      </c>
      <c r="AL56" s="31">
        <f t="shared" si="149"/>
        <v>0</v>
      </c>
      <c r="AM56" s="31">
        <f t="shared" si="150"/>
        <v>1</v>
      </c>
      <c r="AN56" s="31">
        <f t="shared" si="151"/>
        <v>1</v>
      </c>
      <c r="AO56" s="31">
        <f t="shared" si="152"/>
        <v>1</v>
      </c>
      <c r="AP56" s="31">
        <f t="shared" si="153"/>
        <v>1</v>
      </c>
      <c r="AQ56" s="31">
        <f t="shared" si="154"/>
        <v>0</v>
      </c>
      <c r="AS56" s="32">
        <f t="shared" si="155"/>
        <v>3.8350895029768388</v>
      </c>
      <c r="AT56" s="32">
        <f t="shared" si="156"/>
        <v>2.7514885341343427</v>
      </c>
      <c r="AU56" s="32">
        <f t="shared" si="157"/>
        <v>0.72977174296834524</v>
      </c>
      <c r="AV56" s="32">
        <f t="shared" si="158"/>
        <v>0</v>
      </c>
      <c r="AW56" s="32">
        <f t="shared" si="159"/>
        <v>0</v>
      </c>
      <c r="AX56" s="32">
        <f t="shared" si="160"/>
        <v>0.19795669263317933</v>
      </c>
      <c r="AY56" s="32">
        <f t="shared" si="161"/>
        <v>1.6646734229204496</v>
      </c>
      <c r="BA56" s="6"/>
      <c r="BB56" s="15">
        <f t="shared" si="196"/>
        <v>36526</v>
      </c>
      <c r="BC56" s="30">
        <f t="shared" si="197"/>
        <v>1.8204196574916505</v>
      </c>
      <c r="BD56" s="30">
        <f t="shared" si="197"/>
        <v>1.9197092259228814</v>
      </c>
      <c r="BE56" s="30">
        <f t="shared" si="197"/>
        <v>3.6098264130539954</v>
      </c>
      <c r="BF56" s="30">
        <f t="shared" si="197"/>
        <v>0</v>
      </c>
      <c r="BG56" s="30">
        <f t="shared" si="197"/>
        <v>0</v>
      </c>
      <c r="BH56" s="30">
        <f t="shared" si="197"/>
        <v>0.97064907875796624</v>
      </c>
      <c r="BI56" s="30">
        <f t="shared" si="197"/>
        <v>0.95484736660022695</v>
      </c>
      <c r="BJ56" s="9"/>
      <c r="BK56" s="31">
        <f t="shared" si="163"/>
        <v>0</v>
      </c>
      <c r="BL56" s="31">
        <f t="shared" si="164"/>
        <v>0</v>
      </c>
      <c r="BM56" s="31">
        <f t="shared" si="165"/>
        <v>0</v>
      </c>
      <c r="BN56" s="31">
        <f t="shared" si="166"/>
        <v>1</v>
      </c>
      <c r="BO56" s="31">
        <f t="shared" si="167"/>
        <v>1</v>
      </c>
      <c r="BP56" s="31">
        <f t="shared" si="168"/>
        <v>1</v>
      </c>
      <c r="BQ56" s="31">
        <f t="shared" si="169"/>
        <v>1</v>
      </c>
      <c r="BS56" s="32">
        <f t="shared" si="170"/>
        <v>4.3721234749406532</v>
      </c>
      <c r="BT56" s="32">
        <f t="shared" si="171"/>
        <v>2.5151949810440741</v>
      </c>
      <c r="BU56" s="32">
        <f t="shared" si="172"/>
        <v>1.5067934229190743</v>
      </c>
      <c r="BV56" s="32">
        <f t="shared" si="173"/>
        <v>0</v>
      </c>
      <c r="BW56" s="32">
        <f t="shared" si="174"/>
        <v>0</v>
      </c>
      <c r="BX56" s="32">
        <f t="shared" si="175"/>
        <v>0.40610395609577143</v>
      </c>
      <c r="BY56" s="32">
        <f t="shared" si="176"/>
        <v>0.17909627722597593</v>
      </c>
      <c r="CA56" s="6"/>
      <c r="CB56" s="15">
        <f t="shared" si="198"/>
        <v>34335</v>
      </c>
      <c r="CC56" s="30">
        <f t="shared" si="199"/>
        <v>1.2293751212763808</v>
      </c>
      <c r="CD56" s="30">
        <f t="shared" si="199"/>
        <v>1.4681861999094228</v>
      </c>
      <c r="CE56" s="30">
        <f t="shared" si="199"/>
        <v>2.1221315984878792</v>
      </c>
      <c r="CF56" s="30">
        <f t="shared" si="199"/>
        <v>0</v>
      </c>
      <c r="CG56" s="30">
        <f t="shared" si="199"/>
        <v>0</v>
      </c>
      <c r="CH56" s="30">
        <f t="shared" si="199"/>
        <v>0.91633395197637835</v>
      </c>
      <c r="CI56" s="30">
        <f t="shared" si="199"/>
        <v>0.83605946861394209</v>
      </c>
      <c r="CJ56" s="9"/>
      <c r="CK56" s="31">
        <f t="shared" si="178"/>
        <v>1</v>
      </c>
      <c r="CL56" s="31">
        <f t="shared" si="179"/>
        <v>0</v>
      </c>
      <c r="CM56" s="31">
        <f t="shared" si="180"/>
        <v>1</v>
      </c>
      <c r="CN56" s="31">
        <f t="shared" si="181"/>
        <v>1</v>
      </c>
      <c r="CO56" s="31">
        <f t="shared" si="182"/>
        <v>1</v>
      </c>
      <c r="CP56" s="31">
        <f t="shared" si="183"/>
        <v>1</v>
      </c>
      <c r="CQ56" s="31">
        <f t="shared" si="184"/>
        <v>1</v>
      </c>
      <c r="CS56" s="32">
        <f t="shared" si="185"/>
        <v>0.76210504166008119</v>
      </c>
      <c r="CT56" s="32">
        <f t="shared" si="186"/>
        <v>1.6100281188803274</v>
      </c>
      <c r="CU56" s="32">
        <f t="shared" si="187"/>
        <v>0.46691790369599712</v>
      </c>
      <c r="CV56" s="32">
        <f t="shared" si="188"/>
        <v>0</v>
      </c>
      <c r="CW56" s="32">
        <f t="shared" si="189"/>
        <v>0</v>
      </c>
      <c r="CX56" s="32">
        <f t="shared" si="190"/>
        <v>2.9854846587042853E-2</v>
      </c>
      <c r="CY56" s="32">
        <f t="shared" si="191"/>
        <v>1.1752073477180267</v>
      </c>
    </row>
    <row r="57" spans="2:103" x14ac:dyDescent="0.25">
      <c r="B57" s="15">
        <f t="shared" si="192"/>
        <v>40551</v>
      </c>
      <c r="C57" s="30">
        <f t="shared" si="193"/>
        <v>1.0256675650483056</v>
      </c>
      <c r="D57" s="30">
        <f t="shared" si="193"/>
        <v>0.92472710168261041</v>
      </c>
      <c r="E57" s="30">
        <f t="shared" si="193"/>
        <v>1.7022622730359405</v>
      </c>
      <c r="F57" s="30">
        <f t="shared" si="193"/>
        <v>0</v>
      </c>
      <c r="G57" s="30">
        <f t="shared" si="193"/>
        <v>0</v>
      </c>
      <c r="H57" s="30">
        <f t="shared" si="193"/>
        <v>0.86781606570077174</v>
      </c>
      <c r="I57" s="30">
        <f t="shared" si="193"/>
        <v>0.83849630695917721</v>
      </c>
      <c r="J57" s="9"/>
      <c r="K57" s="31">
        <f t="shared" si="133"/>
        <v>1</v>
      </c>
      <c r="L57" s="31">
        <f t="shared" si="134"/>
        <v>1</v>
      </c>
      <c r="M57" s="31">
        <f t="shared" si="135"/>
        <v>1</v>
      </c>
      <c r="N57" s="31">
        <f t="shared" si="136"/>
        <v>1</v>
      </c>
      <c r="O57" s="31">
        <f t="shared" si="137"/>
        <v>1</v>
      </c>
      <c r="P57" s="31">
        <f t="shared" si="138"/>
        <v>1</v>
      </c>
      <c r="Q57" s="31">
        <f t="shared" si="139"/>
        <v>1</v>
      </c>
      <c r="S57" s="32">
        <f t="shared" si="140"/>
        <v>0.10847332702729749</v>
      </c>
      <c r="T57" s="32">
        <f t="shared" si="141"/>
        <v>0.14486684447790993</v>
      </c>
      <c r="U57" s="32">
        <f t="shared" si="142"/>
        <v>3.1519977690027796E-2</v>
      </c>
      <c r="V57" s="32">
        <f t="shared" si="143"/>
        <v>0</v>
      </c>
      <c r="W57" s="32">
        <f t="shared" si="144"/>
        <v>0</v>
      </c>
      <c r="X57" s="32">
        <f t="shared" si="145"/>
        <v>0.30701215700679285</v>
      </c>
      <c r="Y57" s="32">
        <f t="shared" si="146"/>
        <v>0.51288697965856023</v>
      </c>
      <c r="AA57" s="6"/>
      <c r="AB57" s="15">
        <f t="shared" si="194"/>
        <v>38360</v>
      </c>
      <c r="AC57" s="30">
        <f t="shared" si="195"/>
        <v>0.9938239335536001</v>
      </c>
      <c r="AD57" s="30">
        <f t="shared" si="195"/>
        <v>1.1516668881867302</v>
      </c>
      <c r="AE57" s="30">
        <f t="shared" si="195"/>
        <v>1.7962416021252046</v>
      </c>
      <c r="AF57" s="30">
        <f t="shared" si="195"/>
        <v>0</v>
      </c>
      <c r="AG57" s="30">
        <f t="shared" si="195"/>
        <v>0</v>
      </c>
      <c r="AH57" s="30">
        <f t="shared" si="195"/>
        <v>0.92262864666572264</v>
      </c>
      <c r="AI57" s="30">
        <f t="shared" si="195"/>
        <v>0.97002980724509758</v>
      </c>
      <c r="AJ57" s="9"/>
      <c r="AK57" s="31">
        <f t="shared" si="148"/>
        <v>1</v>
      </c>
      <c r="AL57" s="31">
        <f t="shared" si="149"/>
        <v>1</v>
      </c>
      <c r="AM57" s="31">
        <f t="shared" si="150"/>
        <v>1</v>
      </c>
      <c r="AN57" s="31">
        <f t="shared" si="151"/>
        <v>1</v>
      </c>
      <c r="AO57" s="31">
        <f t="shared" si="152"/>
        <v>1</v>
      </c>
      <c r="AP57" s="31">
        <f t="shared" si="153"/>
        <v>1</v>
      </c>
      <c r="AQ57" s="31">
        <f t="shared" si="154"/>
        <v>1</v>
      </c>
      <c r="AS57" s="32">
        <f t="shared" si="155"/>
        <v>1.1555199488747281</v>
      </c>
      <c r="AT57" s="32">
        <f t="shared" si="156"/>
        <v>0.17252899906176586</v>
      </c>
      <c r="AU57" s="32">
        <f t="shared" si="157"/>
        <v>0.29686454275832053</v>
      </c>
      <c r="AV57" s="32">
        <f t="shared" si="158"/>
        <v>0</v>
      </c>
      <c r="AW57" s="32">
        <f t="shared" si="159"/>
        <v>0</v>
      </c>
      <c r="AX57" s="32">
        <f t="shared" si="160"/>
        <v>0.20726051851535063</v>
      </c>
      <c r="AY57" s="32">
        <f t="shared" si="161"/>
        <v>0.83493150116666459</v>
      </c>
      <c r="BA57" s="6"/>
      <c r="BB57" s="15">
        <f t="shared" si="196"/>
        <v>36533</v>
      </c>
      <c r="BC57" s="30">
        <f t="shared" si="197"/>
        <v>0.95205027452383406</v>
      </c>
      <c r="BD57" s="30">
        <f t="shared" si="197"/>
        <v>0.97982060619632882</v>
      </c>
      <c r="BE57" s="30">
        <f t="shared" si="197"/>
        <v>1.1017497209496885</v>
      </c>
      <c r="BF57" s="30">
        <f t="shared" si="197"/>
        <v>0</v>
      </c>
      <c r="BG57" s="30">
        <f t="shared" si="197"/>
        <v>0</v>
      </c>
      <c r="BH57" s="30">
        <f t="shared" si="197"/>
        <v>0.84950287135410096</v>
      </c>
      <c r="BI57" s="30">
        <f t="shared" si="197"/>
        <v>0.95013433954554782</v>
      </c>
      <c r="BJ57" s="9"/>
      <c r="BK57" s="31">
        <f t="shared" si="163"/>
        <v>1</v>
      </c>
      <c r="BL57" s="31">
        <f t="shared" si="164"/>
        <v>1</v>
      </c>
      <c r="BM57" s="31">
        <f t="shared" si="165"/>
        <v>1</v>
      </c>
      <c r="BN57" s="31">
        <f t="shared" si="166"/>
        <v>1</v>
      </c>
      <c r="BO57" s="31">
        <f t="shared" si="167"/>
        <v>1</v>
      </c>
      <c r="BP57" s="31">
        <f t="shared" si="168"/>
        <v>1</v>
      </c>
      <c r="BQ57" s="31">
        <f t="shared" si="169"/>
        <v>1</v>
      </c>
      <c r="BS57" s="32">
        <f t="shared" si="170"/>
        <v>1.2922654447178579</v>
      </c>
      <c r="BT57" s="32">
        <f t="shared" si="171"/>
        <v>5.4035146841964546E-2</v>
      </c>
      <c r="BU57" s="32">
        <f t="shared" si="172"/>
        <v>0.59706234884997123</v>
      </c>
      <c r="BV57" s="32">
        <f t="shared" si="173"/>
        <v>0</v>
      </c>
      <c r="BW57" s="32">
        <f t="shared" si="174"/>
        <v>0</v>
      </c>
      <c r="BX57" s="32">
        <f t="shared" si="175"/>
        <v>4.843720964750773E-2</v>
      </c>
      <c r="BY57" s="32">
        <f t="shared" si="176"/>
        <v>7.224677091474152E-2</v>
      </c>
      <c r="CA57" s="6"/>
      <c r="CB57" s="15">
        <f t="shared" si="198"/>
        <v>34342</v>
      </c>
      <c r="CC57" s="30">
        <f t="shared" si="199"/>
        <v>0.82760567685779074</v>
      </c>
      <c r="CD57" s="30">
        <f t="shared" si="199"/>
        <v>0.77225047022141502</v>
      </c>
      <c r="CE57" s="30">
        <f t="shared" si="199"/>
        <v>1.1201615710836168</v>
      </c>
      <c r="CF57" s="30">
        <f t="shared" si="199"/>
        <v>0</v>
      </c>
      <c r="CG57" s="30">
        <f t="shared" si="199"/>
        <v>0</v>
      </c>
      <c r="CH57" s="30">
        <f t="shared" si="199"/>
        <v>0.80016073720184933</v>
      </c>
      <c r="CI57" s="30">
        <f t="shared" si="199"/>
        <v>0.89350139792100425</v>
      </c>
      <c r="CJ57" s="9"/>
      <c r="CK57" s="31">
        <f t="shared" si="178"/>
        <v>0</v>
      </c>
      <c r="CL57" s="31">
        <f t="shared" si="179"/>
        <v>1</v>
      </c>
      <c r="CM57" s="31">
        <f t="shared" si="180"/>
        <v>1</v>
      </c>
      <c r="CN57" s="31">
        <f t="shared" si="181"/>
        <v>1</v>
      </c>
      <c r="CO57" s="31">
        <f t="shared" si="182"/>
        <v>1</v>
      </c>
      <c r="CP57" s="31">
        <f t="shared" si="183"/>
        <v>1</v>
      </c>
      <c r="CQ57" s="31">
        <f t="shared" si="184"/>
        <v>1</v>
      </c>
      <c r="CS57" s="32">
        <f t="shared" si="185"/>
        <v>1.6025803489642196</v>
      </c>
      <c r="CT57" s="32">
        <f t="shared" si="186"/>
        <v>0.36251037083128562</v>
      </c>
      <c r="CU57" s="32">
        <f t="shared" si="187"/>
        <v>0.45344774424785067</v>
      </c>
      <c r="CV57" s="32">
        <f t="shared" si="188"/>
        <v>0</v>
      </c>
      <c r="CW57" s="32">
        <f t="shared" si="189"/>
        <v>0</v>
      </c>
      <c r="CX57" s="32">
        <f t="shared" si="190"/>
        <v>1.1270714900809538</v>
      </c>
      <c r="CY57" s="32">
        <f t="shared" si="191"/>
        <v>0.26589201662114303</v>
      </c>
    </row>
    <row r="58" spans="2:103" x14ac:dyDescent="0.25">
      <c r="B58" s="15">
        <f t="shared" si="192"/>
        <v>40558</v>
      </c>
      <c r="C58" s="30">
        <f t="shared" si="193"/>
        <v>1.1296726206828549</v>
      </c>
      <c r="D58" s="30">
        <f t="shared" si="193"/>
        <v>1.0743748309009828</v>
      </c>
      <c r="E58" s="30">
        <f t="shared" si="193"/>
        <v>1.8232186298724269</v>
      </c>
      <c r="F58" s="30">
        <f t="shared" si="193"/>
        <v>0</v>
      </c>
      <c r="G58" s="30">
        <f t="shared" si="193"/>
        <v>0</v>
      </c>
      <c r="H58" s="30">
        <f t="shared" si="193"/>
        <v>0</v>
      </c>
      <c r="I58" s="30">
        <f t="shared" si="193"/>
        <v>0.62628190704101516</v>
      </c>
      <c r="J58" s="9"/>
      <c r="K58" s="31">
        <f t="shared" si="133"/>
        <v>1</v>
      </c>
      <c r="L58" s="31">
        <f t="shared" si="134"/>
        <v>1</v>
      </c>
      <c r="M58" s="31">
        <f t="shared" si="135"/>
        <v>1</v>
      </c>
      <c r="N58" s="31">
        <f t="shared" si="136"/>
        <v>1</v>
      </c>
      <c r="O58" s="31">
        <f t="shared" si="137"/>
        <v>1</v>
      </c>
      <c r="P58" s="31">
        <f t="shared" si="138"/>
        <v>0</v>
      </c>
      <c r="Q58" s="31">
        <f t="shared" si="139"/>
        <v>1</v>
      </c>
      <c r="S58" s="32">
        <f t="shared" si="140"/>
        <v>0.87520943467613765</v>
      </c>
      <c r="T58" s="32">
        <f t="shared" si="141"/>
        <v>0.28095132283932706</v>
      </c>
      <c r="U58" s="32">
        <f t="shared" si="142"/>
        <v>0.13568711232238742</v>
      </c>
      <c r="V58" s="32">
        <f t="shared" si="143"/>
        <v>0</v>
      </c>
      <c r="W58" s="32">
        <f t="shared" si="144"/>
        <v>0</v>
      </c>
      <c r="X58" s="32">
        <f t="shared" si="145"/>
        <v>2.3423065922277342</v>
      </c>
      <c r="Y58" s="32">
        <f t="shared" si="146"/>
        <v>0.68499351224455041</v>
      </c>
      <c r="AA58" s="6"/>
      <c r="AB58" s="15">
        <f t="shared" si="194"/>
        <v>38367</v>
      </c>
      <c r="AC58" s="30">
        <f t="shared" si="195"/>
        <v>1.0688082496729081</v>
      </c>
      <c r="AD58" s="30">
        <f t="shared" si="195"/>
        <v>1.1937169299125951</v>
      </c>
      <c r="AE58" s="30">
        <f t="shared" si="195"/>
        <v>1.9274395468142571</v>
      </c>
      <c r="AF58" s="30">
        <f t="shared" si="195"/>
        <v>0</v>
      </c>
      <c r="AG58" s="30">
        <f t="shared" si="195"/>
        <v>0</v>
      </c>
      <c r="AH58" s="30">
        <f t="shared" si="195"/>
        <v>0</v>
      </c>
      <c r="AI58" s="30">
        <f t="shared" si="195"/>
        <v>0.92945606453947271</v>
      </c>
      <c r="AJ58" s="9"/>
      <c r="AK58" s="31">
        <f t="shared" si="148"/>
        <v>1</v>
      </c>
      <c r="AL58" s="31">
        <f t="shared" si="149"/>
        <v>1</v>
      </c>
      <c r="AM58" s="31">
        <f t="shared" si="150"/>
        <v>1</v>
      </c>
      <c r="AN58" s="31">
        <f t="shared" si="151"/>
        <v>1</v>
      </c>
      <c r="AO58" s="31">
        <f t="shared" si="152"/>
        <v>1</v>
      </c>
      <c r="AP58" s="31">
        <f t="shared" si="153"/>
        <v>0</v>
      </c>
      <c r="AQ58" s="31">
        <f t="shared" si="154"/>
        <v>1</v>
      </c>
      <c r="AS58" s="32">
        <f t="shared" si="155"/>
        <v>0.73447065885401108</v>
      </c>
      <c r="AT58" s="32">
        <f t="shared" si="156"/>
        <v>0.28022842369896928</v>
      </c>
      <c r="AU58" s="32">
        <f t="shared" si="157"/>
        <v>0.20574403067290303</v>
      </c>
      <c r="AV58" s="32">
        <f t="shared" si="158"/>
        <v>0</v>
      </c>
      <c r="AW58" s="32">
        <f t="shared" si="159"/>
        <v>0</v>
      </c>
      <c r="AX58" s="32">
        <f t="shared" si="160"/>
        <v>2.4590377661378704</v>
      </c>
      <c r="AY58" s="32">
        <f t="shared" si="161"/>
        <v>0.19162706317246847</v>
      </c>
      <c r="BA58" s="6"/>
      <c r="BB58" s="15">
        <f t="shared" si="196"/>
        <v>36540</v>
      </c>
      <c r="BC58" s="30">
        <f t="shared" si="197"/>
        <v>1.0604466228166671</v>
      </c>
      <c r="BD58" s="30">
        <f t="shared" si="197"/>
        <v>1.0386095242171196</v>
      </c>
      <c r="BE58" s="30">
        <f t="shared" si="197"/>
        <v>1.2431193554199487</v>
      </c>
      <c r="BF58" s="30">
        <f t="shared" si="197"/>
        <v>0</v>
      </c>
      <c r="BG58" s="30">
        <f t="shared" si="197"/>
        <v>0</v>
      </c>
      <c r="BH58" s="30">
        <f t="shared" si="197"/>
        <v>0</v>
      </c>
      <c r="BI58" s="30">
        <f t="shared" si="197"/>
        <v>0.9161556373414983</v>
      </c>
      <c r="BJ58" s="9"/>
      <c r="BK58" s="31">
        <f t="shared" si="163"/>
        <v>1</v>
      </c>
      <c r="BL58" s="31">
        <f t="shared" si="164"/>
        <v>1</v>
      </c>
      <c r="BM58" s="31">
        <f t="shared" si="165"/>
        <v>1</v>
      </c>
      <c r="BN58" s="31">
        <f t="shared" si="166"/>
        <v>1</v>
      </c>
      <c r="BO58" s="31">
        <f t="shared" si="167"/>
        <v>1</v>
      </c>
      <c r="BP58" s="31">
        <f t="shared" si="168"/>
        <v>0</v>
      </c>
      <c r="BQ58" s="31">
        <f t="shared" si="169"/>
        <v>1</v>
      </c>
      <c r="BS58" s="32">
        <f t="shared" si="170"/>
        <v>0.58519413814678722</v>
      </c>
      <c r="BT58" s="32">
        <f t="shared" si="171"/>
        <v>0.10666714936072993</v>
      </c>
      <c r="BU58" s="32">
        <f t="shared" si="172"/>
        <v>0.47847693143851361</v>
      </c>
      <c r="BV58" s="32">
        <f t="shared" si="173"/>
        <v>0</v>
      </c>
      <c r="BW58" s="32">
        <f t="shared" si="174"/>
        <v>0</v>
      </c>
      <c r="BX58" s="32">
        <f t="shared" si="175"/>
        <v>2.4595977887802265</v>
      </c>
      <c r="BY58" s="32">
        <f t="shared" si="176"/>
        <v>0.69808777490430873</v>
      </c>
      <c r="CA58" s="6"/>
      <c r="CB58" s="15">
        <f t="shared" si="198"/>
        <v>34349</v>
      </c>
      <c r="CC58" s="30">
        <f t="shared" si="199"/>
        <v>1.066216809176693</v>
      </c>
      <c r="CD58" s="30">
        <f t="shared" si="199"/>
        <v>1.0222341232026706</v>
      </c>
      <c r="CE58" s="30">
        <f t="shared" si="199"/>
        <v>1.1914460658478534</v>
      </c>
      <c r="CF58" s="30">
        <f t="shared" si="199"/>
        <v>0</v>
      </c>
      <c r="CG58" s="30">
        <f t="shared" si="199"/>
        <v>0</v>
      </c>
      <c r="CH58" s="30">
        <f t="shared" si="199"/>
        <v>1.0927481212912398</v>
      </c>
      <c r="CI58" s="30">
        <f t="shared" si="199"/>
        <v>0.88237613745529353</v>
      </c>
      <c r="CJ58" s="9"/>
      <c r="CK58" s="31">
        <f t="shared" si="178"/>
        <v>1</v>
      </c>
      <c r="CL58" s="31">
        <f t="shared" si="179"/>
        <v>1</v>
      </c>
      <c r="CM58" s="31">
        <f t="shared" si="180"/>
        <v>1</v>
      </c>
      <c r="CN58" s="31">
        <f t="shared" si="181"/>
        <v>1</v>
      </c>
      <c r="CO58" s="31">
        <f t="shared" si="182"/>
        <v>1</v>
      </c>
      <c r="CP58" s="31">
        <f t="shared" si="183"/>
        <v>0</v>
      </c>
      <c r="CQ58" s="31">
        <f t="shared" si="184"/>
        <v>1</v>
      </c>
      <c r="CS58" s="32">
        <f t="shared" si="185"/>
        <v>0.19819216944161949</v>
      </c>
      <c r="CT58" s="32">
        <f t="shared" si="186"/>
        <v>0.3460354851564485</v>
      </c>
      <c r="CU58" s="32">
        <f t="shared" si="187"/>
        <v>0.38796893907640034</v>
      </c>
      <c r="CV58" s="32">
        <f t="shared" si="188"/>
        <v>0</v>
      </c>
      <c r="CW58" s="32">
        <f t="shared" si="189"/>
        <v>0</v>
      </c>
      <c r="CX58" s="32">
        <f t="shared" si="190"/>
        <v>1.6363171974257891</v>
      </c>
      <c r="CY58" s="32">
        <f t="shared" si="191"/>
        <v>0.44200674720128497</v>
      </c>
    </row>
    <row r="59" spans="2:103" x14ac:dyDescent="0.25">
      <c r="B59" s="15">
        <f t="shared" si="192"/>
        <v>40565</v>
      </c>
      <c r="C59" s="30">
        <f t="shared" si="193"/>
        <v>0.99751336407582392</v>
      </c>
      <c r="D59" s="30">
        <f t="shared" si="193"/>
        <v>0.87327867424567185</v>
      </c>
      <c r="E59" s="30">
        <f t="shared" si="193"/>
        <v>1.6765987664327751</v>
      </c>
      <c r="F59" s="30">
        <f t="shared" si="193"/>
        <v>0</v>
      </c>
      <c r="G59" s="30">
        <f t="shared" si="193"/>
        <v>0</v>
      </c>
      <c r="H59" s="30">
        <f t="shared" si="193"/>
        <v>0.89679051489232653</v>
      </c>
      <c r="I59" s="30">
        <f t="shared" si="193"/>
        <v>0.76807329224564458</v>
      </c>
      <c r="J59" s="9"/>
      <c r="K59" s="31">
        <f t="shared" si="133"/>
        <v>1</v>
      </c>
      <c r="L59" s="31">
        <f t="shared" si="134"/>
        <v>1</v>
      </c>
      <c r="M59" s="31">
        <f t="shared" si="135"/>
        <v>1</v>
      </c>
      <c r="N59" s="31">
        <f t="shared" si="136"/>
        <v>1</v>
      </c>
      <c r="O59" s="31">
        <f t="shared" si="137"/>
        <v>1</v>
      </c>
      <c r="P59" s="31">
        <f t="shared" si="138"/>
        <v>1</v>
      </c>
      <c r="Q59" s="31">
        <f t="shared" si="139"/>
        <v>1</v>
      </c>
      <c r="S59" s="32">
        <f t="shared" si="140"/>
        <v>9.9082376259426938E-2</v>
      </c>
      <c r="T59" s="32">
        <f t="shared" si="141"/>
        <v>0.29126181616894309</v>
      </c>
      <c r="U59" s="32">
        <f t="shared" si="142"/>
        <v>9.4186676192867854E-3</v>
      </c>
      <c r="V59" s="32">
        <f t="shared" si="143"/>
        <v>0</v>
      </c>
      <c r="W59" s="32">
        <f t="shared" si="144"/>
        <v>0</v>
      </c>
      <c r="X59" s="32">
        <f t="shared" si="145"/>
        <v>0.39546702034231157</v>
      </c>
      <c r="Y59" s="32">
        <f t="shared" si="146"/>
        <v>0.11537222317229794</v>
      </c>
      <c r="AA59" s="6"/>
      <c r="AB59" s="15">
        <f t="shared" si="194"/>
        <v>38374</v>
      </c>
      <c r="AC59" s="30">
        <f t="shared" si="195"/>
        <v>1.1549042827277287</v>
      </c>
      <c r="AD59" s="30">
        <f t="shared" si="195"/>
        <v>1.0285556117199017</v>
      </c>
      <c r="AE59" s="30">
        <f t="shared" si="195"/>
        <v>1.6211524542475533</v>
      </c>
      <c r="AF59" s="30">
        <f t="shared" si="195"/>
        <v>0</v>
      </c>
      <c r="AG59" s="30">
        <f t="shared" si="195"/>
        <v>0</v>
      </c>
      <c r="AH59" s="30">
        <f t="shared" si="195"/>
        <v>0.94836670280166402</v>
      </c>
      <c r="AI59" s="30">
        <f t="shared" si="195"/>
        <v>0.91611329714200296</v>
      </c>
      <c r="AJ59" s="9"/>
      <c r="AK59" s="31">
        <f t="shared" si="148"/>
        <v>1</v>
      </c>
      <c r="AL59" s="31">
        <f t="shared" si="149"/>
        <v>1</v>
      </c>
      <c r="AM59" s="31">
        <f t="shared" si="150"/>
        <v>1</v>
      </c>
      <c r="AN59" s="31">
        <f t="shared" si="151"/>
        <v>1</v>
      </c>
      <c r="AO59" s="31">
        <f t="shared" si="152"/>
        <v>1</v>
      </c>
      <c r="AP59" s="31">
        <f t="shared" si="153"/>
        <v>1</v>
      </c>
      <c r="AQ59" s="31">
        <f t="shared" si="154"/>
        <v>1</v>
      </c>
      <c r="AS59" s="32">
        <f t="shared" si="155"/>
        <v>0.25102724738575527</v>
      </c>
      <c r="AT59" s="32">
        <f t="shared" si="156"/>
        <v>0.14278611354306942</v>
      </c>
      <c r="AU59" s="32">
        <f t="shared" si="157"/>
        <v>0.41846867956872152</v>
      </c>
      <c r="AV59" s="32">
        <f t="shared" si="158"/>
        <v>0</v>
      </c>
      <c r="AW59" s="32">
        <f t="shared" si="159"/>
        <v>0</v>
      </c>
      <c r="AX59" s="32">
        <f t="shared" si="160"/>
        <v>0.28164075283126216</v>
      </c>
      <c r="AY59" s="32">
        <f t="shared" si="161"/>
        <v>0.52921317750346586</v>
      </c>
      <c r="BA59" s="6"/>
      <c r="BB59" s="15">
        <f t="shared" si="196"/>
        <v>36547</v>
      </c>
      <c r="BC59" s="30">
        <f t="shared" si="197"/>
        <v>0.97161190724138691</v>
      </c>
      <c r="BD59" s="30">
        <f t="shared" si="197"/>
        <v>0.96823051484352085</v>
      </c>
      <c r="BE59" s="30">
        <f t="shared" si="197"/>
        <v>1.101167883987634</v>
      </c>
      <c r="BF59" s="30">
        <f t="shared" si="197"/>
        <v>0</v>
      </c>
      <c r="BG59" s="30">
        <f t="shared" si="197"/>
        <v>0</v>
      </c>
      <c r="BH59" s="30">
        <f t="shared" si="197"/>
        <v>0.81054043909493267</v>
      </c>
      <c r="BI59" s="30">
        <f t="shared" si="197"/>
        <v>0.89730238528239425</v>
      </c>
      <c r="BJ59" s="9"/>
      <c r="BK59" s="31">
        <f t="shared" si="163"/>
        <v>1</v>
      </c>
      <c r="BL59" s="31">
        <f t="shared" si="164"/>
        <v>1</v>
      </c>
      <c r="BM59" s="31">
        <f t="shared" si="165"/>
        <v>1</v>
      </c>
      <c r="BN59" s="31">
        <f t="shared" si="166"/>
        <v>1</v>
      </c>
      <c r="BO59" s="31">
        <f t="shared" si="167"/>
        <v>1</v>
      </c>
      <c r="BP59" s="31">
        <f t="shared" si="168"/>
        <v>1</v>
      </c>
      <c r="BQ59" s="31">
        <f t="shared" si="169"/>
        <v>1</v>
      </c>
      <c r="BS59" s="32">
        <f t="shared" si="170"/>
        <v>1.1646645668091506</v>
      </c>
      <c r="BT59" s="32">
        <f t="shared" si="171"/>
        <v>8.5717211358554909E-2</v>
      </c>
      <c r="BU59" s="32">
        <f t="shared" si="172"/>
        <v>0.59755041249439667</v>
      </c>
      <c r="BV59" s="32">
        <f t="shared" si="173"/>
        <v>0</v>
      </c>
      <c r="BW59" s="32">
        <f t="shared" si="174"/>
        <v>0</v>
      </c>
      <c r="BX59" s="32">
        <f t="shared" si="175"/>
        <v>6.6593765555790038E-2</v>
      </c>
      <c r="BY59" s="32">
        <f t="shared" si="176"/>
        <v>1.1255117322687287</v>
      </c>
      <c r="CA59" s="6"/>
      <c r="CB59" s="15">
        <f t="shared" si="198"/>
        <v>34356</v>
      </c>
      <c r="CC59" s="30">
        <f t="shared" si="199"/>
        <v>1.0640669575102826</v>
      </c>
      <c r="CD59" s="30">
        <f t="shared" si="199"/>
        <v>0.91623192330094749</v>
      </c>
      <c r="CE59" s="30">
        <f t="shared" si="199"/>
        <v>1.0490375406803965</v>
      </c>
      <c r="CF59" s="30">
        <f t="shared" si="199"/>
        <v>0</v>
      </c>
      <c r="CG59" s="30">
        <f t="shared" si="199"/>
        <v>0</v>
      </c>
      <c r="CH59" s="30">
        <f t="shared" si="199"/>
        <v>0.85827528509220996</v>
      </c>
      <c r="CI59" s="30">
        <f t="shared" si="199"/>
        <v>0.83749405660531473</v>
      </c>
      <c r="CJ59" s="9"/>
      <c r="CK59" s="31">
        <f t="shared" si="178"/>
        <v>1</v>
      </c>
      <c r="CL59" s="31">
        <f t="shared" si="179"/>
        <v>1</v>
      </c>
      <c r="CM59" s="31">
        <f t="shared" si="180"/>
        <v>1</v>
      </c>
      <c r="CN59" s="31">
        <f t="shared" si="181"/>
        <v>1</v>
      </c>
      <c r="CO59" s="31">
        <f t="shared" si="182"/>
        <v>1</v>
      </c>
      <c r="CP59" s="31">
        <f t="shared" si="183"/>
        <v>1</v>
      </c>
      <c r="CQ59" s="31">
        <f t="shared" si="184"/>
        <v>1</v>
      </c>
      <c r="CS59" s="32">
        <f t="shared" si="185"/>
        <v>0.21084550308406932</v>
      </c>
      <c r="CT59" s="32">
        <f t="shared" si="186"/>
        <v>4.5586161489748367E-2</v>
      </c>
      <c r="CU59" s="32">
        <f t="shared" si="187"/>
        <v>0.5187791539069011</v>
      </c>
      <c r="CV59" s="32">
        <f t="shared" si="188"/>
        <v>0</v>
      </c>
      <c r="CW59" s="32">
        <f t="shared" si="189"/>
        <v>0</v>
      </c>
      <c r="CX59" s="32">
        <f t="shared" si="190"/>
        <v>0.57819927975103913</v>
      </c>
      <c r="CY59" s="32">
        <f t="shared" si="191"/>
        <v>1.152497580304239</v>
      </c>
    </row>
    <row r="60" spans="2:103" x14ac:dyDescent="0.25">
      <c r="B60" s="15">
        <f t="shared" si="192"/>
        <v>40572</v>
      </c>
      <c r="C60" s="30">
        <f t="shared" si="193"/>
        <v>0.96167837469038764</v>
      </c>
      <c r="D60" s="30">
        <f t="shared" si="193"/>
        <v>1.0471870699917678</v>
      </c>
      <c r="E60" s="30">
        <f t="shared" si="193"/>
        <v>1.4388945445641195</v>
      </c>
      <c r="F60" s="30">
        <f t="shared" si="193"/>
        <v>0</v>
      </c>
      <c r="G60" s="30">
        <f t="shared" si="193"/>
        <v>0</v>
      </c>
      <c r="H60" s="30">
        <f t="shared" si="193"/>
        <v>0.74730892525097381</v>
      </c>
      <c r="I60" s="30">
        <f t="shared" si="193"/>
        <v>0.73323239070014445</v>
      </c>
      <c r="J60" s="9"/>
      <c r="K60" s="31">
        <f t="shared" si="133"/>
        <v>1</v>
      </c>
      <c r="L60" s="31">
        <f t="shared" si="134"/>
        <v>1</v>
      </c>
      <c r="M60" s="31">
        <f t="shared" si="135"/>
        <v>1</v>
      </c>
      <c r="N60" s="31">
        <f t="shared" si="136"/>
        <v>1</v>
      </c>
      <c r="O60" s="31">
        <f t="shared" si="137"/>
        <v>1</v>
      </c>
      <c r="P60" s="31">
        <f t="shared" si="138"/>
        <v>1</v>
      </c>
      <c r="Q60" s="31">
        <f t="shared" si="139"/>
        <v>1</v>
      </c>
      <c r="S60" s="32">
        <f t="shared" si="140"/>
        <v>0.36326165207820454</v>
      </c>
      <c r="T60" s="32">
        <f t="shared" si="141"/>
        <v>0.20358935694589581</v>
      </c>
      <c r="U60" s="32">
        <f t="shared" si="142"/>
        <v>0.19529126520008028</v>
      </c>
      <c r="V60" s="32">
        <f t="shared" si="143"/>
        <v>0</v>
      </c>
      <c r="W60" s="32">
        <f t="shared" si="144"/>
        <v>0</v>
      </c>
      <c r="X60" s="32">
        <f t="shared" si="145"/>
        <v>6.0878965580895658E-2</v>
      </c>
      <c r="Y60" s="32">
        <f t="shared" si="146"/>
        <v>8.1293207155550856E-2</v>
      </c>
      <c r="AA60" s="6"/>
      <c r="AB60" s="15">
        <f t="shared" si="194"/>
        <v>38381</v>
      </c>
      <c r="AC60" s="30">
        <f t="shared" si="195"/>
        <v>1.065430361335499</v>
      </c>
      <c r="AD60" s="30">
        <f t="shared" si="195"/>
        <v>1.119903469102564</v>
      </c>
      <c r="AE60" s="30">
        <f t="shared" si="195"/>
        <v>1.5949846095341995</v>
      </c>
      <c r="AF60" s="30">
        <f t="shared" si="195"/>
        <v>0</v>
      </c>
      <c r="AG60" s="30">
        <f t="shared" si="195"/>
        <v>0</v>
      </c>
      <c r="AH60" s="30">
        <f t="shared" si="195"/>
        <v>0.83974424992390229</v>
      </c>
      <c r="AI60" s="30">
        <f t="shared" si="195"/>
        <v>0.87888995370339595</v>
      </c>
      <c r="AJ60" s="9"/>
      <c r="AK60" s="31">
        <f t="shared" si="148"/>
        <v>1</v>
      </c>
      <c r="AL60" s="31">
        <f t="shared" si="149"/>
        <v>1</v>
      </c>
      <c r="AM60" s="31">
        <f t="shared" si="150"/>
        <v>1</v>
      </c>
      <c r="AN60" s="31">
        <f t="shared" si="151"/>
        <v>1</v>
      </c>
      <c r="AO60" s="31">
        <f t="shared" si="152"/>
        <v>1</v>
      </c>
      <c r="AP60" s="31">
        <f t="shared" si="153"/>
        <v>1</v>
      </c>
      <c r="AQ60" s="31">
        <f t="shared" si="154"/>
        <v>1</v>
      </c>
      <c r="AS60" s="32">
        <f t="shared" si="155"/>
        <v>0.75343805843624401</v>
      </c>
      <c r="AT60" s="32">
        <f t="shared" si="156"/>
        <v>9.1175882168878661E-2</v>
      </c>
      <c r="AU60" s="32">
        <f t="shared" si="157"/>
        <v>0.4366429536863819</v>
      </c>
      <c r="AV60" s="32">
        <f t="shared" si="158"/>
        <v>0</v>
      </c>
      <c r="AW60" s="32">
        <f t="shared" si="159"/>
        <v>0</v>
      </c>
      <c r="AX60" s="32">
        <f t="shared" si="160"/>
        <v>3.2266538937159951E-2</v>
      </c>
      <c r="AY60" s="32">
        <f t="shared" si="161"/>
        <v>1.4710031000521062</v>
      </c>
      <c r="BA60" s="6"/>
      <c r="BB60" s="15">
        <f t="shared" si="196"/>
        <v>36554</v>
      </c>
      <c r="BC60" s="30">
        <f t="shared" si="197"/>
        <v>0.92516647707299271</v>
      </c>
      <c r="BD60" s="30">
        <f t="shared" si="197"/>
        <v>0.94748787934167622</v>
      </c>
      <c r="BE60" s="30">
        <f t="shared" si="197"/>
        <v>1.2317712650660668</v>
      </c>
      <c r="BF60" s="30">
        <f t="shared" si="197"/>
        <v>0</v>
      </c>
      <c r="BG60" s="30">
        <f t="shared" si="197"/>
        <v>0</v>
      </c>
      <c r="BH60" s="30">
        <f t="shared" si="197"/>
        <v>0.91011533629092245</v>
      </c>
      <c r="BI60" s="30">
        <f t="shared" si="197"/>
        <v>0.98227407883263218</v>
      </c>
      <c r="BJ60" s="9"/>
      <c r="BK60" s="31">
        <f t="shared" si="163"/>
        <v>1</v>
      </c>
      <c r="BL60" s="31">
        <f t="shared" si="164"/>
        <v>1</v>
      </c>
      <c r="BM60" s="31">
        <f t="shared" si="165"/>
        <v>1</v>
      </c>
      <c r="BN60" s="31">
        <f t="shared" si="166"/>
        <v>1</v>
      </c>
      <c r="BO60" s="31">
        <f t="shared" si="167"/>
        <v>1</v>
      </c>
      <c r="BP60" s="31">
        <f t="shared" si="168"/>
        <v>1</v>
      </c>
      <c r="BQ60" s="31">
        <f t="shared" si="169"/>
        <v>1</v>
      </c>
      <c r="BS60" s="32">
        <f t="shared" si="170"/>
        <v>1.4676289333273282</v>
      </c>
      <c r="BT60" s="32">
        <f t="shared" si="171"/>
        <v>0.14241818947934809</v>
      </c>
      <c r="BU60" s="32">
        <f t="shared" si="172"/>
        <v>0.48799607631344155</v>
      </c>
      <c r="BV60" s="32">
        <f t="shared" si="173"/>
        <v>0</v>
      </c>
      <c r="BW60" s="32">
        <f t="shared" si="174"/>
        <v>0</v>
      </c>
      <c r="BX60" s="32">
        <f t="shared" si="175"/>
        <v>0.22738679125422598</v>
      </c>
      <c r="BY60" s="32">
        <f t="shared" si="176"/>
        <v>0.80089000507299468</v>
      </c>
      <c r="CA60" s="6"/>
      <c r="CB60" s="15">
        <f t="shared" si="198"/>
        <v>34363</v>
      </c>
      <c r="CC60" s="30">
        <f t="shared" si="199"/>
        <v>1.0870548395070865</v>
      </c>
      <c r="CD60" s="30">
        <f t="shared" si="199"/>
        <v>0.81994717252476823</v>
      </c>
      <c r="CE60" s="30">
        <f t="shared" si="199"/>
        <v>1.163614028718206</v>
      </c>
      <c r="CF60" s="30">
        <f t="shared" si="199"/>
        <v>0</v>
      </c>
      <c r="CG60" s="30">
        <f t="shared" si="199"/>
        <v>0</v>
      </c>
      <c r="CH60" s="30">
        <f t="shared" si="199"/>
        <v>0.79474327268119693</v>
      </c>
      <c r="CI60" s="30">
        <f t="shared" si="199"/>
        <v>0.84811319264425122</v>
      </c>
      <c r="CJ60" s="9"/>
      <c r="CK60" s="31">
        <f t="shared" si="178"/>
        <v>1</v>
      </c>
      <c r="CL60" s="31">
        <f t="shared" si="179"/>
        <v>1</v>
      </c>
      <c r="CM60" s="31">
        <f t="shared" si="180"/>
        <v>1</v>
      </c>
      <c r="CN60" s="31">
        <f t="shared" si="181"/>
        <v>1</v>
      </c>
      <c r="CO60" s="31">
        <f t="shared" si="182"/>
        <v>1</v>
      </c>
      <c r="CP60" s="31">
        <f t="shared" si="183"/>
        <v>1</v>
      </c>
      <c r="CQ60" s="31">
        <f t="shared" si="184"/>
        <v>1</v>
      </c>
      <c r="CS60" s="32">
        <f t="shared" si="185"/>
        <v>7.5546242589280069E-2</v>
      </c>
      <c r="CT60" s="32">
        <f t="shared" si="186"/>
        <v>0.22732032796934062</v>
      </c>
      <c r="CU60" s="32">
        <f t="shared" si="187"/>
        <v>0.41353422564768227</v>
      </c>
      <c r="CV60" s="32">
        <f t="shared" si="188"/>
        <v>0</v>
      </c>
      <c r="CW60" s="32">
        <f t="shared" si="189"/>
        <v>0</v>
      </c>
      <c r="CX60" s="32">
        <f t="shared" si="190"/>
        <v>1.1782376065487992</v>
      </c>
      <c r="CY60" s="32">
        <f t="shared" si="191"/>
        <v>0.98439488389948526</v>
      </c>
    </row>
    <row r="61" spans="2:103" x14ac:dyDescent="0.25">
      <c r="B61" s="2" t="s">
        <v>17</v>
      </c>
      <c r="C61" s="30">
        <f>SUMPRODUCT(C51:C60,J11:J20)/J21</f>
        <v>1.0109535398448575</v>
      </c>
      <c r="D61" s="30">
        <f>SUMPRODUCT(D51:D60,J11:J20)/J21</f>
        <v>0.97563849057832974</v>
      </c>
      <c r="E61" s="30">
        <f>SUMPRODUCT(E51:E60,J11:J20)/J21</f>
        <v>1.6656620374394751</v>
      </c>
      <c r="F61" s="30">
        <f>SUMPRODUCT(F51:F60,J11:J20)/J21</f>
        <v>0</v>
      </c>
      <c r="G61" s="30">
        <f>SUMPRODUCT(G51:G60,J11:J20)/J21</f>
        <v>0</v>
      </c>
      <c r="H61" s="30">
        <f>SUMPRODUCT(H51:H60,J11:J20)/J21</f>
        <v>0.76725055908027817</v>
      </c>
      <c r="I61" s="30">
        <f>SUMPRODUCT(I51:I60,J11:J20)/J21</f>
        <v>0.74763415222021889</v>
      </c>
      <c r="J61" s="9" t="s">
        <v>18</v>
      </c>
      <c r="K61" s="31">
        <f>SUM(K51:K60)</f>
        <v>6</v>
      </c>
      <c r="L61" s="31">
        <f t="shared" ref="L61:Q61" si="200">SUM(L51:L60)</f>
        <v>6</v>
      </c>
      <c r="M61" s="31">
        <f t="shared" si="200"/>
        <v>6</v>
      </c>
      <c r="N61" s="31">
        <f t="shared" si="200"/>
        <v>6</v>
      </c>
      <c r="O61" s="31">
        <f t="shared" si="200"/>
        <v>6</v>
      </c>
      <c r="P61" s="31">
        <f t="shared" si="200"/>
        <v>5</v>
      </c>
      <c r="Q61" s="31">
        <f t="shared" si="200"/>
        <v>5</v>
      </c>
      <c r="AA61" s="6"/>
      <c r="AB61" s="2" t="s">
        <v>17</v>
      </c>
      <c r="AC61" s="30">
        <f>SUMPRODUCT(AC51:AC60,AJ11:AJ20)/AJ21</f>
        <v>1.1996095153896982</v>
      </c>
      <c r="AD61" s="30">
        <f>SUMPRODUCT(AD51:AD60,AJ11:AJ20)/AJ21</f>
        <v>1.0843048606373011</v>
      </c>
      <c r="AE61" s="30">
        <f>SUMPRODUCT(AE51:AE60,AJ11:AJ20)/AJ21</f>
        <v>2.2236757436765235</v>
      </c>
      <c r="AF61" s="30">
        <f>SUMPRODUCT(AF51:AF60,AJ11:AJ20)/AJ21</f>
        <v>0</v>
      </c>
      <c r="AG61" s="30">
        <f>SUMPRODUCT(AG51:AG60,AJ11:AJ20)/AJ21</f>
        <v>0</v>
      </c>
      <c r="AH61" s="30">
        <f>SUMPRODUCT(AH51:AH60,AJ11:AJ20)/AJ21</f>
        <v>0.85090955476752395</v>
      </c>
      <c r="AI61" s="30">
        <f>SUMPRODUCT(AI51:AI60,AJ11:AJ20)/AJ21</f>
        <v>0.93702994042603704</v>
      </c>
      <c r="AJ61" s="9" t="s">
        <v>18</v>
      </c>
      <c r="AK61" s="31">
        <f t="shared" ref="AK61:AQ61" si="201">SUM(AK51:AK60)</f>
        <v>6</v>
      </c>
      <c r="AL61" s="31">
        <f t="shared" si="201"/>
        <v>6</v>
      </c>
      <c r="AM61" s="31">
        <f t="shared" si="201"/>
        <v>7</v>
      </c>
      <c r="AN61" s="31">
        <f t="shared" si="201"/>
        <v>8</v>
      </c>
      <c r="AO61" s="31">
        <f t="shared" si="201"/>
        <v>8</v>
      </c>
      <c r="AP61" s="31">
        <f t="shared" si="201"/>
        <v>7</v>
      </c>
      <c r="AQ61" s="31">
        <f t="shared" si="201"/>
        <v>7</v>
      </c>
      <c r="BA61" s="6"/>
      <c r="BB61" s="2" t="s">
        <v>17</v>
      </c>
      <c r="BC61" s="30">
        <f>SUMPRODUCT(BC51:BC60,BJ11:BJ20)/BJ21</f>
        <v>1.1501588018118807</v>
      </c>
      <c r="BD61" s="30">
        <f>SUMPRODUCT(BD51:BD60,BJ11:BJ20)/BJ21</f>
        <v>0.99958801396209529</v>
      </c>
      <c r="BE61" s="30">
        <f>SUMPRODUCT(BE51:BE60,BJ11:BJ20)/BJ21</f>
        <v>1.8135276769188355</v>
      </c>
      <c r="BF61" s="30">
        <f>SUMPRODUCT(BF51:BF60,BJ11:BJ20)/BJ21</f>
        <v>0</v>
      </c>
      <c r="BG61" s="30">
        <f>SUMPRODUCT(BG51:BG60,BJ11:BJ20)/BJ21</f>
        <v>0</v>
      </c>
      <c r="BH61" s="30">
        <f>SUMPRODUCT(BH51:BH60,BJ11:BJ20)/BJ21</f>
        <v>0.83309658168839318</v>
      </c>
      <c r="BI61" s="30">
        <f>SUMPRODUCT(BI51:BI60,BJ11:BJ20)/BJ21</f>
        <v>0.94694760525271393</v>
      </c>
      <c r="BJ61" s="9" t="s">
        <v>18</v>
      </c>
      <c r="BK61" s="31">
        <f t="shared" ref="BK61:BQ61" si="202">SUM(BK51:BK60)</f>
        <v>6</v>
      </c>
      <c r="BL61" s="31">
        <f t="shared" si="202"/>
        <v>6</v>
      </c>
      <c r="BM61" s="31">
        <f t="shared" si="202"/>
        <v>6</v>
      </c>
      <c r="BN61" s="31">
        <f t="shared" si="202"/>
        <v>8</v>
      </c>
      <c r="BO61" s="31">
        <f t="shared" si="202"/>
        <v>8</v>
      </c>
      <c r="BP61" s="31">
        <f t="shared" si="202"/>
        <v>7</v>
      </c>
      <c r="BQ61" s="31">
        <f t="shared" si="202"/>
        <v>8</v>
      </c>
      <c r="CA61" s="6"/>
      <c r="CB61" s="2" t="s">
        <v>17</v>
      </c>
      <c r="CC61" s="30">
        <f>SUMPRODUCT(CC51:CC60,CJ11:CJ20)/CJ21</f>
        <v>1.0998904463211472</v>
      </c>
      <c r="CD61" s="30">
        <f>SUMPRODUCT(CD51:CD60,CJ11:CJ20)/CJ21</f>
        <v>0.90014856739914118</v>
      </c>
      <c r="CE61" s="30">
        <f>SUMPRODUCT(CE51:CE60,CJ11:CJ20)/CJ21</f>
        <v>1.6138143380523158</v>
      </c>
      <c r="CF61" s="30">
        <f>SUMPRODUCT(CF51:CF60,CJ11:CJ20)/CJ21</f>
        <v>0</v>
      </c>
      <c r="CG61" s="30">
        <f>SUMPRODUCT(CG51:CG60,CJ11:CJ20)/CJ21</f>
        <v>0</v>
      </c>
      <c r="CH61" s="30">
        <f>SUMPRODUCT(CH51:CH60,CJ11:CJ20)/CJ21</f>
        <v>0.91949498086268178</v>
      </c>
      <c r="CI61" s="30">
        <f>SUMPRODUCT(CI51:CI60,CJ11:CJ20)/CJ21</f>
        <v>0.91029793692100114</v>
      </c>
      <c r="CJ61" s="9" t="s">
        <v>18</v>
      </c>
      <c r="CK61" s="31">
        <f t="shared" ref="CK61:CQ61" si="203">SUM(CK51:CK60)</f>
        <v>6</v>
      </c>
      <c r="CL61" s="31">
        <f t="shared" si="203"/>
        <v>6</v>
      </c>
      <c r="CM61" s="31">
        <f t="shared" si="203"/>
        <v>7</v>
      </c>
      <c r="CN61" s="31">
        <f t="shared" si="203"/>
        <v>8</v>
      </c>
      <c r="CO61" s="31">
        <f t="shared" si="203"/>
        <v>8</v>
      </c>
      <c r="CP61" s="31">
        <f t="shared" si="203"/>
        <v>7</v>
      </c>
      <c r="CQ61" s="31">
        <f t="shared" si="203"/>
        <v>8</v>
      </c>
    </row>
    <row r="62" spans="2:103" x14ac:dyDescent="0.25">
      <c r="B62" s="39" t="s">
        <v>19</v>
      </c>
      <c r="C62" s="40">
        <f t="shared" ref="C62:I62" si="204">IF(K61=0,0,SUMPRODUCT(C51:C60,K51:K60)/K61)</f>
        <v>1.0127791298190003</v>
      </c>
      <c r="D62" s="40">
        <f t="shared" si="204"/>
        <v>0.97157823900805129</v>
      </c>
      <c r="E62" s="40">
        <f t="shared" si="204"/>
        <v>1.7766057103460542</v>
      </c>
      <c r="F62" s="40">
        <f t="shared" si="204"/>
        <v>0</v>
      </c>
      <c r="G62" s="40">
        <f t="shared" si="204"/>
        <v>0</v>
      </c>
      <c r="H62" s="40">
        <f t="shared" si="204"/>
        <v>0.87415078271238955</v>
      </c>
      <c r="I62" s="40">
        <f t="shared" si="204"/>
        <v>0.75828397909813283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5">IF(AK61=0,0,SUMPRODUCT(AC51:AC60,AK51:AK60)/AK61)</f>
        <v>1.0644483453520246</v>
      </c>
      <c r="AD62" s="40">
        <f t="shared" si="205"/>
        <v>1.1000251348670984</v>
      </c>
      <c r="AE62" s="40">
        <f t="shared" si="205"/>
        <v>1.9558356347386225</v>
      </c>
      <c r="AF62" s="40">
        <f t="shared" si="205"/>
        <v>0</v>
      </c>
      <c r="AG62" s="40">
        <f t="shared" si="205"/>
        <v>0</v>
      </c>
      <c r="AH62" s="40">
        <f t="shared" si="205"/>
        <v>0.95116942755824518</v>
      </c>
      <c r="AI62" s="40">
        <f t="shared" si="205"/>
        <v>0.93743344912819082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6">IF(BK61=0,0,SUMPRODUCT(BC51:BC60,BK51:BK60)/BK61)</f>
        <v>1.0215428912793616</v>
      </c>
      <c r="BD62" s="40">
        <f t="shared" si="206"/>
        <v>1.0127638166226627</v>
      </c>
      <c r="BE62" s="40">
        <f t="shared" si="206"/>
        <v>1.2312023330360853</v>
      </c>
      <c r="BF62" s="40">
        <f t="shared" si="206"/>
        <v>0</v>
      </c>
      <c r="BG62" s="40">
        <f t="shared" si="206"/>
        <v>0</v>
      </c>
      <c r="BH62" s="40">
        <f t="shared" si="206"/>
        <v>0.92826703359936258</v>
      </c>
      <c r="BI62" s="40">
        <f t="shared" si="206"/>
        <v>0.94031605590930334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7">IF(CK61=0,0,SUMPRODUCT(CC51:CC60,CK51:CK60)/CK61)</f>
        <v>1.1054123584255897</v>
      </c>
      <c r="CD62" s="40">
        <f t="shared" si="207"/>
        <v>0.93885848444714137</v>
      </c>
      <c r="CE62" s="40">
        <f t="shared" si="207"/>
        <v>1.3549008504297331</v>
      </c>
      <c r="CF62" s="40">
        <f t="shared" si="207"/>
        <v>0</v>
      </c>
      <c r="CG62" s="40">
        <f t="shared" si="207"/>
        <v>0</v>
      </c>
      <c r="CH62" s="40">
        <f t="shared" si="207"/>
        <v>0.88324381521041395</v>
      </c>
      <c r="CI62" s="40">
        <f t="shared" si="207"/>
        <v>0.89908517903612628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0.13564648201253476</v>
      </c>
      <c r="D63" s="30">
        <f t="shared" ref="D63:I63" si="208">STDEV(D51:D54,D57:D60)</f>
        <v>0.35143575522197956</v>
      </c>
      <c r="E63" s="30">
        <f t="shared" si="208"/>
        <v>1.1611758090820252</v>
      </c>
      <c r="F63" s="30">
        <f t="shared" si="208"/>
        <v>0</v>
      </c>
      <c r="G63" s="30">
        <f t="shared" si="208"/>
        <v>0</v>
      </c>
      <c r="H63" s="30">
        <f t="shared" si="208"/>
        <v>0.32756196888408068</v>
      </c>
      <c r="I63" s="30">
        <f t="shared" si="208"/>
        <v>0.17715824020225115</v>
      </c>
      <c r="AA63" s="6"/>
      <c r="AB63" s="2" t="s">
        <v>20</v>
      </c>
      <c r="AC63" s="30">
        <f t="shared" ref="AC63:AI63" si="209">STDEV(AC51:AC54,AC57:AC60)</f>
        <v>0.17808916413472292</v>
      </c>
      <c r="AD63" s="30">
        <f t="shared" si="209"/>
        <v>0.39043887065798899</v>
      </c>
      <c r="AE63" s="62">
        <f>STDEV(AE51:AE54,AE57,AE59:AE60)</f>
        <v>1.4398288781132615</v>
      </c>
      <c r="AF63" s="30">
        <f t="shared" si="209"/>
        <v>0</v>
      </c>
      <c r="AG63" s="30">
        <f t="shared" si="209"/>
        <v>0</v>
      </c>
      <c r="AH63" s="30">
        <f t="shared" si="209"/>
        <v>0.34603354469986458</v>
      </c>
      <c r="AI63" s="30">
        <f t="shared" si="209"/>
        <v>3.9524040921859134E-2</v>
      </c>
      <c r="BA63" s="6"/>
      <c r="BB63" s="2" t="s">
        <v>20</v>
      </c>
      <c r="BC63" s="30">
        <f t="shared" ref="BC63:BI63" si="210">STDEV(BC51:BC54,BC57:BC60)</f>
        <v>0.15330327689084028</v>
      </c>
      <c r="BD63" s="30">
        <f t="shared" si="210"/>
        <v>0.36582500318875388</v>
      </c>
      <c r="BE63" s="62">
        <f>STDEV(BE51:BE54,BE57,BE59:BE60)</f>
        <v>1.1921333799395235</v>
      </c>
      <c r="BF63" s="30">
        <f t="shared" si="210"/>
        <v>0</v>
      </c>
      <c r="BG63" s="30">
        <f t="shared" si="210"/>
        <v>0</v>
      </c>
      <c r="BH63" s="30">
        <f t="shared" si="210"/>
        <v>0.33871252669386476</v>
      </c>
      <c r="BI63" s="30">
        <f t="shared" si="210"/>
        <v>4.4109020409985669E-2</v>
      </c>
      <c r="CA63" s="6"/>
      <c r="CB63" s="2" t="s">
        <v>20</v>
      </c>
      <c r="CC63" s="30">
        <f t="shared" ref="CC63:CI63" si="211">STDEV(CC51:CC54,CC57:CC60)</f>
        <v>0.16990397370050098</v>
      </c>
      <c r="CD63" s="30">
        <f t="shared" si="211"/>
        <v>0.35281224336958528</v>
      </c>
      <c r="CE63" s="62">
        <f>STDEV(CE51:CE54,CE57,CE59:CE60)</f>
        <v>1.0886651730675996</v>
      </c>
      <c r="CF63" s="30">
        <f t="shared" si="211"/>
        <v>0</v>
      </c>
      <c r="CG63" s="30">
        <f t="shared" si="211"/>
        <v>0</v>
      </c>
      <c r="CH63" s="30">
        <f t="shared" si="211"/>
        <v>0.10587992395430132</v>
      </c>
      <c r="CI63" s="30">
        <f t="shared" si="211"/>
        <v>6.3170527695570064E-2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Wed</v>
      </c>
      <c r="L69" s="13" t="str">
        <f t="shared" ref="L69:Q69" si="212">D$10</f>
        <v>Thu</v>
      </c>
      <c r="M69" s="13" t="str">
        <f t="shared" si="212"/>
        <v>Fri</v>
      </c>
      <c r="N69" s="13" t="str">
        <f t="shared" si="212"/>
        <v>Sat</v>
      </c>
      <c r="O69" s="13" t="str">
        <f t="shared" si="212"/>
        <v>Sun</v>
      </c>
      <c r="P69" s="13" t="str">
        <f t="shared" si="212"/>
        <v>Mon</v>
      </c>
      <c r="Q69" s="13" t="str">
        <f t="shared" si="212"/>
        <v>Tue</v>
      </c>
      <c r="S69" s="13" t="str">
        <f>C$10</f>
        <v>Wed</v>
      </c>
      <c r="T69" s="13" t="str">
        <f t="shared" ref="T69:Y69" si="213">D$10</f>
        <v>Thu</v>
      </c>
      <c r="U69" s="13" t="str">
        <f t="shared" si="213"/>
        <v>Fri</v>
      </c>
      <c r="V69" s="13" t="str">
        <f t="shared" si="213"/>
        <v>Sat</v>
      </c>
      <c r="W69" s="13" t="str">
        <f t="shared" si="213"/>
        <v>Sun</v>
      </c>
      <c r="X69" s="13" t="str">
        <f t="shared" si="213"/>
        <v>Mon</v>
      </c>
      <c r="Y69" s="13" t="str">
        <f t="shared" si="213"/>
        <v>Tue</v>
      </c>
      <c r="AA69" s="6"/>
      <c r="AH69" s="24"/>
      <c r="AI69" s="24"/>
      <c r="AK69" s="13" t="str">
        <f>AC$10</f>
        <v>Wed</v>
      </c>
      <c r="AL69" s="13" t="str">
        <f t="shared" ref="AL69:AQ69" si="214">AD$10</f>
        <v>Thu</v>
      </c>
      <c r="AM69" s="13" t="str">
        <f t="shared" si="214"/>
        <v>Fri</v>
      </c>
      <c r="AN69" s="13" t="str">
        <f t="shared" si="214"/>
        <v>Sat</v>
      </c>
      <c r="AO69" s="13" t="str">
        <f t="shared" si="214"/>
        <v>Sun</v>
      </c>
      <c r="AP69" s="13" t="str">
        <f t="shared" si="214"/>
        <v>Mon</v>
      </c>
      <c r="AQ69" s="13" t="str">
        <f t="shared" si="214"/>
        <v>Tue</v>
      </c>
      <c r="AS69" s="13" t="str">
        <f>AC$10</f>
        <v>Wed</v>
      </c>
      <c r="AT69" s="13" t="str">
        <f t="shared" ref="AT69:AY69" si="215">AD$10</f>
        <v>Thu</v>
      </c>
      <c r="AU69" s="13" t="str">
        <f t="shared" si="215"/>
        <v>Fri</v>
      </c>
      <c r="AV69" s="13" t="str">
        <f t="shared" si="215"/>
        <v>Sat</v>
      </c>
      <c r="AW69" s="13" t="str">
        <f t="shared" si="215"/>
        <v>Sun</v>
      </c>
      <c r="AX69" s="13" t="str">
        <f t="shared" si="215"/>
        <v>Mon</v>
      </c>
      <c r="AY69" s="13" t="str">
        <f t="shared" si="215"/>
        <v>Tue</v>
      </c>
      <c r="BA69" s="6"/>
      <c r="BH69" s="24"/>
      <c r="BI69" s="24"/>
      <c r="BK69" s="13" t="str">
        <f>BC$10</f>
        <v>Wed</v>
      </c>
      <c r="BL69" s="13" t="str">
        <f t="shared" ref="BL69:BQ69" si="216">BD$10</f>
        <v>Thu</v>
      </c>
      <c r="BM69" s="13" t="str">
        <f t="shared" si="216"/>
        <v>Fri</v>
      </c>
      <c r="BN69" s="13" t="str">
        <f t="shared" si="216"/>
        <v>Sat</v>
      </c>
      <c r="BO69" s="13" t="str">
        <f t="shared" si="216"/>
        <v>Sun</v>
      </c>
      <c r="BP69" s="13" t="str">
        <f t="shared" si="216"/>
        <v>Mon</v>
      </c>
      <c r="BQ69" s="13" t="str">
        <f t="shared" si="216"/>
        <v>Tue</v>
      </c>
      <c r="BS69" s="13" t="str">
        <f>BC$10</f>
        <v>Wed</v>
      </c>
      <c r="BT69" s="13" t="str">
        <f t="shared" ref="BT69:BY69" si="217">BD$10</f>
        <v>Thu</v>
      </c>
      <c r="BU69" s="13" t="str">
        <f t="shared" si="217"/>
        <v>Fri</v>
      </c>
      <c r="BV69" s="13" t="str">
        <f t="shared" si="217"/>
        <v>Sat</v>
      </c>
      <c r="BW69" s="13" t="str">
        <f t="shared" si="217"/>
        <v>Sun</v>
      </c>
      <c r="BX69" s="13" t="str">
        <f t="shared" si="217"/>
        <v>Mon</v>
      </c>
      <c r="BY69" s="13" t="str">
        <f t="shared" si="217"/>
        <v>Tue</v>
      </c>
      <c r="CA69" s="6"/>
      <c r="CH69" s="24"/>
      <c r="CI69" s="24"/>
      <c r="CK69" s="13" t="str">
        <f>CC$10</f>
        <v>Wed</v>
      </c>
      <c r="CL69" s="13" t="str">
        <f t="shared" ref="CL69:CQ69" si="218">CD$10</f>
        <v>Thu</v>
      </c>
      <c r="CM69" s="13" t="str">
        <f t="shared" si="218"/>
        <v>Fri</v>
      </c>
      <c r="CN69" s="13" t="str">
        <f t="shared" si="218"/>
        <v>Sat</v>
      </c>
      <c r="CO69" s="13" t="str">
        <f t="shared" si="218"/>
        <v>Sun</v>
      </c>
      <c r="CP69" s="13" t="str">
        <f t="shared" si="218"/>
        <v>Mon</v>
      </c>
      <c r="CQ69" s="13" t="str">
        <f t="shared" si="218"/>
        <v>Tue</v>
      </c>
      <c r="CS69" s="13" t="str">
        <f>CC$10</f>
        <v>Wed</v>
      </c>
      <c r="CT69" s="13" t="str">
        <f t="shared" ref="CT69:CY69" si="219">CD$10</f>
        <v>Thu</v>
      </c>
      <c r="CU69" s="13" t="str">
        <f t="shared" si="219"/>
        <v>Fri</v>
      </c>
      <c r="CV69" s="13" t="str">
        <f t="shared" si="219"/>
        <v>Sat</v>
      </c>
      <c r="CW69" s="13" t="str">
        <f t="shared" si="219"/>
        <v>Sun</v>
      </c>
      <c r="CX69" s="13" t="str">
        <f t="shared" si="219"/>
        <v>Mon</v>
      </c>
      <c r="CY69" s="13" t="str">
        <f t="shared" si="219"/>
        <v>Tue</v>
      </c>
    </row>
    <row r="70" spans="2:103" x14ac:dyDescent="0.25">
      <c r="B70" s="12" t="s">
        <v>3</v>
      </c>
      <c r="C70" s="13" t="str">
        <f>C$10</f>
        <v>Wed</v>
      </c>
      <c r="D70" s="13" t="str">
        <f t="shared" ref="D70:I70" si="220">D$10</f>
        <v>Thu</v>
      </c>
      <c r="E70" s="13" t="str">
        <f t="shared" si="220"/>
        <v>Fri</v>
      </c>
      <c r="F70" s="13" t="str">
        <f t="shared" si="220"/>
        <v>Sat</v>
      </c>
      <c r="G70" s="13" t="str">
        <f t="shared" si="220"/>
        <v>Sun</v>
      </c>
      <c r="H70" s="13" t="str">
        <f t="shared" si="220"/>
        <v>Mon</v>
      </c>
      <c r="I70" s="13" t="str">
        <f t="shared" si="220"/>
        <v>Tue</v>
      </c>
      <c r="AA70" s="6"/>
      <c r="AB70" s="12" t="s">
        <v>3</v>
      </c>
      <c r="AC70" s="13" t="str">
        <f>AC$10</f>
        <v>Wed</v>
      </c>
      <c r="AD70" s="13" t="str">
        <f t="shared" ref="AD70:AI70" si="221">AD$10</f>
        <v>Thu</v>
      </c>
      <c r="AE70" s="13" t="str">
        <f t="shared" si="221"/>
        <v>Fri</v>
      </c>
      <c r="AF70" s="13" t="str">
        <f t="shared" si="221"/>
        <v>Sat</v>
      </c>
      <c r="AG70" s="13" t="str">
        <f t="shared" si="221"/>
        <v>Sun</v>
      </c>
      <c r="AH70" s="13" t="str">
        <f t="shared" si="221"/>
        <v>Mon</v>
      </c>
      <c r="AI70" s="13" t="str">
        <f t="shared" si="221"/>
        <v>Tue</v>
      </c>
      <c r="BA70" s="6"/>
      <c r="BB70" s="12" t="s">
        <v>3</v>
      </c>
      <c r="BC70" s="13" t="str">
        <f>BC$10</f>
        <v>Wed</v>
      </c>
      <c r="BD70" s="13" t="str">
        <f t="shared" ref="BD70:BI70" si="222">BD$10</f>
        <v>Thu</v>
      </c>
      <c r="BE70" s="13" t="str">
        <f t="shared" si="222"/>
        <v>Fri</v>
      </c>
      <c r="BF70" s="13" t="str">
        <f t="shared" si="222"/>
        <v>Sat</v>
      </c>
      <c r="BG70" s="13" t="str">
        <f t="shared" si="222"/>
        <v>Sun</v>
      </c>
      <c r="BH70" s="13" t="str">
        <f t="shared" si="222"/>
        <v>Mon</v>
      </c>
      <c r="BI70" s="13" t="str">
        <f t="shared" si="222"/>
        <v>Tue</v>
      </c>
      <c r="CA70" s="6"/>
      <c r="CB70" s="12" t="s">
        <v>3</v>
      </c>
      <c r="CC70" s="13" t="str">
        <f>CC$10</f>
        <v>Wed</v>
      </c>
      <c r="CD70" s="13" t="str">
        <f t="shared" ref="CD70:CI70" si="223">CD$10</f>
        <v>Thu</v>
      </c>
      <c r="CE70" s="13" t="str">
        <f t="shared" si="223"/>
        <v>Fri</v>
      </c>
      <c r="CF70" s="13" t="str">
        <f t="shared" si="223"/>
        <v>Sat</v>
      </c>
      <c r="CG70" s="13" t="str">
        <f t="shared" si="223"/>
        <v>Sun</v>
      </c>
      <c r="CH70" s="13" t="str">
        <f t="shared" si="223"/>
        <v>Mon</v>
      </c>
      <c r="CI70" s="13" t="str">
        <f t="shared" si="223"/>
        <v>Tue</v>
      </c>
    </row>
    <row r="71" spans="2:103" x14ac:dyDescent="0.25">
      <c r="B71" s="15">
        <f>B51</f>
        <v>40509</v>
      </c>
      <c r="C71" s="30">
        <f>IF(C11=0,0,C$16/C11)</f>
        <v>0.61441555024112582</v>
      </c>
      <c r="D71" s="30">
        <f t="shared" ref="D71:I71" si="224">IF(D11=0,0,D$16/D11)</f>
        <v>0</v>
      </c>
      <c r="E71" s="30">
        <f t="shared" si="224"/>
        <v>1.3334791203558676</v>
      </c>
      <c r="F71" s="30">
        <f t="shared" si="224"/>
        <v>0</v>
      </c>
      <c r="G71" s="30">
        <f t="shared" si="224"/>
        <v>0</v>
      </c>
      <c r="H71" s="30">
        <f t="shared" si="224"/>
        <v>1.1334807330866261</v>
      </c>
      <c r="I71" s="30">
        <f t="shared" si="224"/>
        <v>0.75678988812496495</v>
      </c>
      <c r="J71" s="9"/>
      <c r="K71" s="31">
        <f t="shared" ref="K71:K80" si="225">IF(J11=0,0,IF(S71&lt;MaxStdDev,1,0))</f>
        <v>0</v>
      </c>
      <c r="L71" s="31">
        <f t="shared" ref="L71:L80" si="226">IF(J11=0,0,IF(T71&lt;MaxStdDev,1,0))</f>
        <v>0</v>
      </c>
      <c r="M71" s="31">
        <f t="shared" ref="M71:M80" si="227">IF(J11=0,0,IF(U71&lt;MaxStdDev,1,0))</f>
        <v>0</v>
      </c>
      <c r="N71" s="31">
        <f t="shared" ref="N71:N80" si="228">IF(J11=0,0,IF(V71&lt;MaxStdDev,1,0))</f>
        <v>0</v>
      </c>
      <c r="O71" s="31">
        <f t="shared" ref="O71:O80" si="229">IF(J11=0,0,IF(W71&lt;MaxStdDev,1,0))</f>
        <v>0</v>
      </c>
      <c r="P71" s="31">
        <f t="shared" ref="P71:P80" si="230">IF(J11=0,0,IF(X71&lt;MaxStdDev,1,0))</f>
        <v>0</v>
      </c>
      <c r="Q71" s="31">
        <f t="shared" ref="Q71:Q80" si="231">IF(J11=0,0,IF(Y71&lt;MaxStdDev,1,0))</f>
        <v>0</v>
      </c>
      <c r="S71" s="32">
        <f t="shared" ref="S71:S80" si="232">IF(C$83=0,0,ABS(C71-C$81)/C$83)</f>
        <v>2.6111234933304752</v>
      </c>
      <c r="T71" s="32">
        <f t="shared" ref="T71:T80" si="233">IF(D$83=0,0,ABS(D71-D$81)/D$83)</f>
        <v>2.7761503378109094</v>
      </c>
      <c r="U71" s="32">
        <f t="shared" ref="U71:U80" si="234">IF(E$83=0,0,ABS(E71-E$81)/E$83)</f>
        <v>2.7080046790663435</v>
      </c>
      <c r="V71" s="32">
        <f t="shared" ref="V71:V80" si="235">IF(F$83=0,0,ABS(F71-F$81)/F$83)</f>
        <v>0</v>
      </c>
      <c r="W71" s="32">
        <f t="shared" ref="W71:W80" si="236">IF(G$83=0,0,ABS(G71-G$81)/G$83)</f>
        <v>0</v>
      </c>
      <c r="X71" s="32">
        <f t="shared" ref="X71:X80" si="237">IF(H$83=0,0,ABS(H71-H$81)/H$83)</f>
        <v>0.42777650485883367</v>
      </c>
      <c r="Y71" s="32">
        <f t="shared" ref="Y71:Y80" si="238">IF(I$83=0,0,ABS(I71-I$81)/I$83)</f>
        <v>1.0955600774637659</v>
      </c>
      <c r="AA71" s="6"/>
      <c r="AB71" s="15">
        <f>AB51</f>
        <v>38318</v>
      </c>
      <c r="AC71" s="30">
        <f>IF(AC11=0,0,AC$16/AC11)</f>
        <v>0.81121867456116981</v>
      </c>
      <c r="AD71" s="30">
        <f t="shared" ref="AD71:AI71" si="239">IF(AD11=0,0,AD$16/AD11)</f>
        <v>0</v>
      </c>
      <c r="AE71" s="30">
        <f t="shared" si="239"/>
        <v>1.6253958615277295</v>
      </c>
      <c r="AF71" s="30">
        <f t="shared" si="239"/>
        <v>0</v>
      </c>
      <c r="AG71" s="30">
        <f t="shared" si="239"/>
        <v>0</v>
      </c>
      <c r="AH71" s="30">
        <f t="shared" si="239"/>
        <v>1.1017879561148183</v>
      </c>
      <c r="AI71" s="30">
        <f t="shared" si="239"/>
        <v>1.0611026831179347</v>
      </c>
      <c r="AJ71" s="9"/>
      <c r="AK71" s="31">
        <f t="shared" ref="AK71:AK80" si="240">IF(AJ11=0,0,IF(AS71&lt;MaxStdDev,1,0))</f>
        <v>0</v>
      </c>
      <c r="AL71" s="31">
        <f t="shared" ref="AL71:AL80" si="241">IF(AJ11=0,0,IF(AT71&lt;MaxStdDev,1,0))</f>
        <v>0</v>
      </c>
      <c r="AM71" s="31">
        <f t="shared" ref="AM71:AM80" si="242">IF(AJ11=0,0,IF(AU71&lt;MaxStdDev,1,0))</f>
        <v>0</v>
      </c>
      <c r="AN71" s="31">
        <f t="shared" ref="AN71:AN80" si="243">IF(AJ11=0,0,IF(AV71&lt;MaxStdDev,1,0))</f>
        <v>1</v>
      </c>
      <c r="AO71" s="31">
        <f t="shared" ref="AO71:AO80" si="244">IF(AJ11=0,0,IF(AW71&lt;MaxStdDev,1,0))</f>
        <v>1</v>
      </c>
      <c r="AP71" s="31">
        <f t="shared" ref="AP71:AP80" si="245">IF(AJ11=0,0,IF(AX71&lt;MaxStdDev,1,0))</f>
        <v>1</v>
      </c>
      <c r="AQ71" s="31">
        <f t="shared" ref="AQ71:AQ80" si="246">IF(AJ11=0,0,IF(AY71&lt;MaxStdDev,1,0))</f>
        <v>1</v>
      </c>
      <c r="AS71" s="32">
        <f t="shared" ref="AS71:AS80" si="247">IF(AC$83=0,0,ABS(AC71-AC$81)/AC$83)</f>
        <v>1.8394642551128197</v>
      </c>
      <c r="AT71" s="32">
        <f t="shared" ref="AT71:AT80" si="248">IF(AD$83=0,0,ABS(AD71-AD$81)/AD$83)</f>
        <v>2.7771437275442707</v>
      </c>
      <c r="AU71" s="32">
        <f t="shared" ref="AU71:AU80" si="249">IF(AE$83=0,0,ABS(AE71-AE$81)/AE$83)</f>
        <v>2.3215612180792098</v>
      </c>
      <c r="AV71" s="32">
        <f t="shared" ref="AV71:AV80" si="250">IF(AF$83=0,0,ABS(AF71-AF$81)/AF$83)</f>
        <v>0</v>
      </c>
      <c r="AW71" s="32">
        <f t="shared" ref="AW71:AW80" si="251">IF(AG$83=0,0,ABS(AG71-AG$81)/AG$83)</f>
        <v>0</v>
      </c>
      <c r="AX71" s="32">
        <f t="shared" ref="AX71:AX80" si="252">IF(AH$83=0,0,ABS(AH71-AH$81)/AH$83)</f>
        <v>0.46840672799988226</v>
      </c>
      <c r="AY71" s="32">
        <f t="shared" ref="AY71:AY80" si="253">IF(AI$83=0,0,ABS(AI71-AI$81)/AI$83)</f>
        <v>0.31777633361446123</v>
      </c>
      <c r="BA71" s="6"/>
      <c r="BB71" s="15">
        <f>BB51</f>
        <v>36491</v>
      </c>
      <c r="BC71" s="30">
        <f>IF(BC11=0,0,BC$16/BC11)</f>
        <v>0.77001597152086021</v>
      </c>
      <c r="BD71" s="30">
        <f t="shared" ref="BD71:BI71" si="254">IF(BD11=0,0,BD$16/BD11)</f>
        <v>0</v>
      </c>
      <c r="BE71" s="30">
        <f t="shared" si="254"/>
        <v>1.1980378517260091</v>
      </c>
      <c r="BF71" s="30">
        <f t="shared" si="254"/>
        <v>0</v>
      </c>
      <c r="BG71" s="30">
        <f t="shared" si="254"/>
        <v>0</v>
      </c>
      <c r="BH71" s="30">
        <f t="shared" si="254"/>
        <v>1.0758902360426001</v>
      </c>
      <c r="BI71" s="30">
        <f t="shared" si="254"/>
        <v>1.0440945148172196</v>
      </c>
      <c r="BJ71" s="9"/>
      <c r="BK71" s="31">
        <f t="shared" ref="BK71:BK80" si="255">IF(BJ11=0,0,IF(BS71&lt;MaxStdDev,1,0))</f>
        <v>0</v>
      </c>
      <c r="BL71" s="31">
        <f t="shared" ref="BL71:BL80" si="256">IF(BJ11=0,0,IF(BT71&lt;MaxStdDev,1,0))</f>
        <v>0</v>
      </c>
      <c r="BM71" s="31">
        <f t="shared" ref="BM71:BM80" si="257">IF(BJ11=0,0,IF(BU71&lt;MaxStdDev,1,0))</f>
        <v>0</v>
      </c>
      <c r="BN71" s="31">
        <f t="shared" ref="BN71:BN80" si="258">IF(BJ11=0,0,IF(BV71&lt;MaxStdDev,1,0))</f>
        <v>1</v>
      </c>
      <c r="BO71" s="31">
        <f t="shared" ref="BO71:BO80" si="259">IF(BJ11=0,0,IF(BW71&lt;MaxStdDev,1,0))</f>
        <v>1</v>
      </c>
      <c r="BP71" s="31">
        <f t="shared" ref="BP71:BP80" si="260">IF(BJ11=0,0,IF(BX71&lt;MaxStdDev,1,0))</f>
        <v>1</v>
      </c>
      <c r="BQ71" s="31">
        <f t="shared" ref="BQ71:BQ80" si="261">IF(BJ11=0,0,IF(BY71&lt;MaxStdDev,1,0))</f>
        <v>1</v>
      </c>
      <c r="BS71" s="32">
        <f t="shared" ref="BS71:BS80" si="262">IF(BC$83=0,0,ABS(BC71-BC$81)/BC$83)</f>
        <v>1.6411482809096816</v>
      </c>
      <c r="BT71" s="32">
        <f t="shared" ref="BT71:BT80" si="263">IF(BD$83=0,0,ABS(BD71-BD$81)/BD$83)</f>
        <v>2.7324212540123725</v>
      </c>
      <c r="BU71" s="32">
        <f t="shared" ref="BU71:BU80" si="264">IF(BE$83=0,0,ABS(BE71-BE$81)/BE$83)</f>
        <v>2.2572134103601069</v>
      </c>
      <c r="BV71" s="32">
        <f t="shared" ref="BV71:BV80" si="265">IF(BF$83=0,0,ABS(BF71-BF$81)/BF$83)</f>
        <v>0</v>
      </c>
      <c r="BW71" s="32">
        <f t="shared" ref="BW71:BW80" si="266">IF(BG$83=0,0,ABS(BG71-BG$81)/BG$83)</f>
        <v>0</v>
      </c>
      <c r="BX71" s="32">
        <f t="shared" ref="BX71:BX80" si="267">IF(BH$83=0,0,ABS(BH71-BH$81)/BH$83)</f>
        <v>0.62358273794210228</v>
      </c>
      <c r="BY71" s="32">
        <f t="shared" ref="BY71:BY80" si="268">IF(BI$83=0,0,ABS(BI71-BI$81)/BI$83)</f>
        <v>1.1336296348791679</v>
      </c>
      <c r="CA71" s="6"/>
      <c r="CB71" s="15">
        <f>CB51</f>
        <v>34300</v>
      </c>
      <c r="CC71" s="30">
        <f>IF(CC11=0,0,CC$16/CC11)</f>
        <v>1.1704598251386806</v>
      </c>
      <c r="CD71" s="30">
        <f t="shared" ref="CD71:CI71" si="269">IF(CD11=0,0,CD$16/CD11)</f>
        <v>0</v>
      </c>
      <c r="CE71" s="30">
        <f t="shared" si="269"/>
        <v>1.9037570960921646</v>
      </c>
      <c r="CF71" s="30">
        <f t="shared" si="269"/>
        <v>0</v>
      </c>
      <c r="CG71" s="30">
        <f t="shared" si="269"/>
        <v>0</v>
      </c>
      <c r="CH71" s="30">
        <f t="shared" si="269"/>
        <v>1.0245039546615871</v>
      </c>
      <c r="CI71" s="30">
        <f t="shared" si="269"/>
        <v>1.1289571624352834</v>
      </c>
      <c r="CJ71" s="9"/>
      <c r="CK71" s="31">
        <f t="shared" ref="CK71:CK80" si="270">IF(CJ11=0,0,IF(CS71&lt;MaxStdDev,1,0))</f>
        <v>0</v>
      </c>
      <c r="CL71" s="31">
        <f t="shared" ref="CL71:CL80" si="271">IF(CJ11=0,0,IF(CT71&lt;MaxStdDev,1,0))</f>
        <v>0</v>
      </c>
      <c r="CM71" s="31">
        <f t="shared" ref="CM71:CM80" si="272">IF(CJ11=0,0,IF(CU71&lt;MaxStdDev,1,0))</f>
        <v>0</v>
      </c>
      <c r="CN71" s="31">
        <f t="shared" ref="CN71:CN80" si="273">IF(CJ11=0,0,IF(CV71&lt;MaxStdDev,1,0))</f>
        <v>1</v>
      </c>
      <c r="CO71" s="31">
        <f t="shared" ref="CO71:CO80" si="274">IF(CJ11=0,0,IF(CW71&lt;MaxStdDev,1,0))</f>
        <v>1</v>
      </c>
      <c r="CP71" s="31">
        <f t="shared" ref="CP71:CP80" si="275">IF(CJ11=0,0,IF(CX71&lt;MaxStdDev,1,0))</f>
        <v>1</v>
      </c>
      <c r="CQ71" s="31">
        <f t="shared" ref="CQ71:CQ80" si="276">IF(CJ11=0,0,IF(CY71&lt;MaxStdDev,1,0))</f>
        <v>1</v>
      </c>
      <c r="CS71" s="32">
        <f t="shared" ref="CS71:CS80" si="277">IF(CC$83=0,0,ABS(CC71-CC$81)/CC$83)</f>
        <v>1.9955021402589614</v>
      </c>
      <c r="CT71" s="32">
        <f t="shared" ref="CT71:CT80" si="278">IF(CD$83=0,0,ABS(CD71-CD$81)/CD$83)</f>
        <v>2.5513529768755743</v>
      </c>
      <c r="CU71" s="32">
        <f t="shared" ref="CU71:CU80" si="279">IF(CE$83=0,0,ABS(CE71-CE$81)/CE$83)</f>
        <v>2.3826466146462226</v>
      </c>
      <c r="CV71" s="32">
        <f t="shared" ref="CV71:CV80" si="280">IF(CF$83=0,0,ABS(CF71-CF$81)/CF$83)</f>
        <v>0</v>
      </c>
      <c r="CW71" s="32">
        <f t="shared" ref="CW71:CW80" si="281">IF(CG$83=0,0,ABS(CG71-CG$81)/CG$83)</f>
        <v>0</v>
      </c>
      <c r="CX71" s="32">
        <f t="shared" ref="CX71:CX80" si="282">IF(CH$83=0,0,ABS(CH71-CH$81)/CH$83)</f>
        <v>0.18221373804655641</v>
      </c>
      <c r="CY71" s="32">
        <f t="shared" ref="CY71:CY80" si="283">IF(CI$83=0,0,ABS(CI71-CI$81)/CI$83)</f>
        <v>0.53153566413693976</v>
      </c>
    </row>
    <row r="72" spans="2:103" x14ac:dyDescent="0.25">
      <c r="B72" s="15">
        <f t="shared" ref="B72:B80" si="284">+B71+7</f>
        <v>40516</v>
      </c>
      <c r="C72" s="30">
        <f t="shared" ref="C72:I80" si="285">IF(C12=0,0,C$16/C12)</f>
        <v>0.44611645850266518</v>
      </c>
      <c r="D72" s="30">
        <f t="shared" si="285"/>
        <v>0.43291663470816893</v>
      </c>
      <c r="E72" s="30">
        <f t="shared" si="285"/>
        <v>0.59072919711603411</v>
      </c>
      <c r="F72" s="30">
        <f t="shared" si="285"/>
        <v>0</v>
      </c>
      <c r="G72" s="30">
        <f t="shared" si="285"/>
        <v>0</v>
      </c>
      <c r="H72" s="30">
        <f t="shared" si="285"/>
        <v>1.2543453441466557</v>
      </c>
      <c r="I72" s="30">
        <f t="shared" si="285"/>
        <v>0.6043133566172868</v>
      </c>
      <c r="J72" s="9"/>
      <c r="K72" s="31">
        <f t="shared" si="225"/>
        <v>1</v>
      </c>
      <c r="L72" s="31">
        <f t="shared" si="226"/>
        <v>1</v>
      </c>
      <c r="M72" s="31">
        <f t="shared" si="227"/>
        <v>1</v>
      </c>
      <c r="N72" s="31">
        <f t="shared" si="228"/>
        <v>1</v>
      </c>
      <c r="O72" s="31">
        <f t="shared" si="229"/>
        <v>1</v>
      </c>
      <c r="P72" s="31">
        <f t="shared" si="230"/>
        <v>1</v>
      </c>
      <c r="Q72" s="31">
        <f t="shared" si="231"/>
        <v>0</v>
      </c>
      <c r="S72" s="32">
        <f t="shared" si="232"/>
        <v>0.14557498528502871</v>
      </c>
      <c r="T72" s="32">
        <f t="shared" si="233"/>
        <v>0.15485518983993699</v>
      </c>
      <c r="U72" s="32">
        <f t="shared" si="234"/>
        <v>0.40064461765065701</v>
      </c>
      <c r="V72" s="32">
        <f t="shared" si="235"/>
        <v>0</v>
      </c>
      <c r="W72" s="32">
        <f t="shared" si="236"/>
        <v>0</v>
      </c>
      <c r="X72" s="32">
        <f t="shared" si="237"/>
        <v>0.72315427914319153</v>
      </c>
      <c r="Y72" s="32">
        <f t="shared" si="238"/>
        <v>1.7250960599995167</v>
      </c>
      <c r="AA72" s="6"/>
      <c r="AB72" s="15">
        <f t="shared" ref="AB72:AB80" si="286">+AB71+7</f>
        <v>38325</v>
      </c>
      <c r="AC72" s="30">
        <f t="shared" ref="AC72:AI80" si="287">IF(AC12=0,0,AC$16/AC12)</f>
        <v>0.521088339577644</v>
      </c>
      <c r="AD72" s="30">
        <f t="shared" si="287"/>
        <v>0.46313484549871603</v>
      </c>
      <c r="AE72" s="30">
        <f t="shared" si="287"/>
        <v>0.50996149500201071</v>
      </c>
      <c r="AF72" s="30">
        <f t="shared" si="287"/>
        <v>0</v>
      </c>
      <c r="AG72" s="30">
        <f t="shared" si="287"/>
        <v>0</v>
      </c>
      <c r="AH72" s="30">
        <f t="shared" si="287"/>
        <v>1.1334644682198789</v>
      </c>
      <c r="AI72" s="30">
        <f t="shared" si="287"/>
        <v>1.1173540290422612</v>
      </c>
      <c r="AJ72" s="9"/>
      <c r="AK72" s="31">
        <f t="shared" si="240"/>
        <v>1</v>
      </c>
      <c r="AL72" s="31">
        <f t="shared" si="241"/>
        <v>1</v>
      </c>
      <c r="AM72" s="31">
        <f t="shared" si="242"/>
        <v>1</v>
      </c>
      <c r="AN72" s="31">
        <f t="shared" si="243"/>
        <v>1</v>
      </c>
      <c r="AO72" s="31">
        <f t="shared" si="244"/>
        <v>1</v>
      </c>
      <c r="AP72" s="31">
        <f t="shared" si="245"/>
        <v>1</v>
      </c>
      <c r="AQ72" s="31">
        <f t="shared" si="246"/>
        <v>1</v>
      </c>
      <c r="AS72" s="32">
        <f t="shared" si="247"/>
        <v>1.22753095915679</v>
      </c>
      <c r="AT72" s="32">
        <f t="shared" si="248"/>
        <v>0.21664147921252666</v>
      </c>
      <c r="AU72" s="32">
        <f t="shared" si="249"/>
        <v>0.41496373922759971</v>
      </c>
      <c r="AV72" s="32">
        <f t="shared" si="250"/>
        <v>0</v>
      </c>
      <c r="AW72" s="32">
        <f t="shared" si="251"/>
        <v>0</v>
      </c>
      <c r="AX72" s="32">
        <f t="shared" si="252"/>
        <v>0.55257104513622246</v>
      </c>
      <c r="AY72" s="32">
        <f t="shared" si="253"/>
        <v>0.92218188473064233</v>
      </c>
      <c r="BA72" s="6"/>
      <c r="BB72" s="15">
        <f t="shared" ref="BB72:BB80" si="288">+BB71+7</f>
        <v>36498</v>
      </c>
      <c r="BC72" s="30">
        <f t="shared" ref="BC72:BI80" si="289">IF(BC12=0,0,BC$16/BC12)</f>
        <v>0.62622362967128986</v>
      </c>
      <c r="BD72" s="30">
        <f t="shared" si="289"/>
        <v>0.61917509450623942</v>
      </c>
      <c r="BE72" s="30">
        <f t="shared" si="289"/>
        <v>0.37158512510339886</v>
      </c>
      <c r="BF72" s="30">
        <f t="shared" si="289"/>
        <v>0</v>
      </c>
      <c r="BG72" s="30">
        <f t="shared" si="289"/>
        <v>0</v>
      </c>
      <c r="BH72" s="30">
        <f t="shared" si="289"/>
        <v>1.0164140580564218</v>
      </c>
      <c r="BI72" s="30">
        <f t="shared" si="289"/>
        <v>0.92930692559829098</v>
      </c>
      <c r="BJ72" s="9"/>
      <c r="BK72" s="31">
        <f t="shared" si="255"/>
        <v>1</v>
      </c>
      <c r="BL72" s="31">
        <f t="shared" si="256"/>
        <v>1</v>
      </c>
      <c r="BM72" s="31">
        <f t="shared" si="257"/>
        <v>1</v>
      </c>
      <c r="BN72" s="31">
        <f t="shared" si="258"/>
        <v>1</v>
      </c>
      <c r="BO72" s="31">
        <f t="shared" si="259"/>
        <v>1</v>
      </c>
      <c r="BP72" s="31">
        <f t="shared" si="260"/>
        <v>1</v>
      </c>
      <c r="BQ72" s="31">
        <f t="shared" si="261"/>
        <v>1</v>
      </c>
      <c r="BS72" s="32">
        <f t="shared" si="262"/>
        <v>6.6332544083409606E-2</v>
      </c>
      <c r="BT72" s="32">
        <f t="shared" si="263"/>
        <v>0.5167720242611783</v>
      </c>
      <c r="BU72" s="32">
        <f t="shared" si="264"/>
        <v>0.42441710812807054</v>
      </c>
      <c r="BV72" s="32">
        <f t="shared" si="265"/>
        <v>0</v>
      </c>
      <c r="BW72" s="32">
        <f t="shared" si="266"/>
        <v>0</v>
      </c>
      <c r="BX72" s="32">
        <f t="shared" si="267"/>
        <v>0.45314175090855563</v>
      </c>
      <c r="BY72" s="32">
        <f t="shared" si="268"/>
        <v>1.3512277993899835</v>
      </c>
      <c r="CA72" s="6"/>
      <c r="CB72" s="15">
        <f t="shared" ref="CB72:CB80" si="290">+CB71+7</f>
        <v>34307</v>
      </c>
      <c r="CC72" s="30">
        <f t="shared" ref="CC72:CI80" si="291">IF(CC12=0,0,CC$16/CC12)</f>
        <v>0.91726278852347864</v>
      </c>
      <c r="CD72" s="30">
        <f t="shared" si="291"/>
        <v>0.75859909191348041</v>
      </c>
      <c r="CE72" s="30">
        <f t="shared" si="291"/>
        <v>0.63947512312024191</v>
      </c>
      <c r="CF72" s="30">
        <f t="shared" si="291"/>
        <v>0</v>
      </c>
      <c r="CG72" s="30">
        <f t="shared" si="291"/>
        <v>0</v>
      </c>
      <c r="CH72" s="30">
        <f t="shared" si="291"/>
        <v>0.95627364227275424</v>
      </c>
      <c r="CI72" s="30">
        <f t="shared" si="291"/>
        <v>1.1448406537407942</v>
      </c>
      <c r="CJ72" s="9"/>
      <c r="CK72" s="31">
        <f t="shared" si="270"/>
        <v>1</v>
      </c>
      <c r="CL72" s="31">
        <f t="shared" si="271"/>
        <v>1</v>
      </c>
      <c r="CM72" s="31">
        <f t="shared" si="272"/>
        <v>1</v>
      </c>
      <c r="CN72" s="31">
        <f t="shared" si="273"/>
        <v>1</v>
      </c>
      <c r="CO72" s="31">
        <f t="shared" si="274"/>
        <v>1</v>
      </c>
      <c r="CP72" s="31">
        <f t="shared" si="275"/>
        <v>1</v>
      </c>
      <c r="CQ72" s="31">
        <f t="shared" si="276"/>
        <v>1</v>
      </c>
      <c r="CS72" s="32">
        <f t="shared" si="277"/>
        <v>0.16344294343089624</v>
      </c>
      <c r="CT72" s="32">
        <f t="shared" si="278"/>
        <v>0.60546694347077668</v>
      </c>
      <c r="CU72" s="32">
        <f t="shared" si="279"/>
        <v>0.25215382240932904</v>
      </c>
      <c r="CV72" s="32">
        <f t="shared" si="280"/>
        <v>0</v>
      </c>
      <c r="CW72" s="32">
        <f t="shared" si="281"/>
        <v>0</v>
      </c>
      <c r="CX72" s="32">
        <f t="shared" si="282"/>
        <v>0.4082830196090918</v>
      </c>
      <c r="CY72" s="32">
        <f t="shared" si="283"/>
        <v>0.74175305166005812</v>
      </c>
    </row>
    <row r="73" spans="2:103" x14ac:dyDescent="0.25">
      <c r="B73" s="15">
        <f t="shared" si="284"/>
        <v>40523</v>
      </c>
      <c r="C73" s="30">
        <f t="shared" si="285"/>
        <v>0.43699311729638385</v>
      </c>
      <c r="D73" s="30">
        <f t="shared" si="285"/>
        <v>0.46462258241449911</v>
      </c>
      <c r="E73" s="30">
        <f t="shared" si="285"/>
        <v>0.52333581282388275</v>
      </c>
      <c r="F73" s="30">
        <f t="shared" si="285"/>
        <v>0</v>
      </c>
      <c r="G73" s="30">
        <f t="shared" si="285"/>
        <v>0</v>
      </c>
      <c r="H73" s="30">
        <f t="shared" si="285"/>
        <v>1.0676936556244994</v>
      </c>
      <c r="I73" s="30">
        <f t="shared" si="285"/>
        <v>1.1283708974889506</v>
      </c>
      <c r="J73" s="9"/>
      <c r="K73" s="31">
        <f t="shared" si="225"/>
        <v>1</v>
      </c>
      <c r="L73" s="31">
        <f t="shared" si="226"/>
        <v>1</v>
      </c>
      <c r="M73" s="31">
        <f t="shared" si="227"/>
        <v>1</v>
      </c>
      <c r="N73" s="31">
        <f t="shared" si="228"/>
        <v>1</v>
      </c>
      <c r="O73" s="31">
        <f t="shared" si="229"/>
        <v>1</v>
      </c>
      <c r="P73" s="31">
        <f t="shared" si="230"/>
        <v>1</v>
      </c>
      <c r="Q73" s="31">
        <f t="shared" si="231"/>
        <v>1</v>
      </c>
      <c r="S73" s="32">
        <f t="shared" si="232"/>
        <v>0.29501311096624055</v>
      </c>
      <c r="T73" s="32">
        <f t="shared" si="233"/>
        <v>3.7123219445374792E-2</v>
      </c>
      <c r="U73" s="32">
        <f t="shared" si="234"/>
        <v>0.19128639565170538</v>
      </c>
      <c r="V73" s="32">
        <f t="shared" si="235"/>
        <v>0</v>
      </c>
      <c r="W73" s="32">
        <f t="shared" si="236"/>
        <v>0</v>
      </c>
      <c r="X73" s="32">
        <f t="shared" si="237"/>
        <v>0.26700123452114666</v>
      </c>
      <c r="Y73" s="32">
        <f t="shared" si="238"/>
        <v>0.43860136697992025</v>
      </c>
      <c r="AA73" s="6"/>
      <c r="AB73" s="15">
        <f t="shared" si="286"/>
        <v>38332</v>
      </c>
      <c r="AC73" s="30">
        <f t="shared" si="287"/>
        <v>0.59636951176182951</v>
      </c>
      <c r="AD73" s="30">
        <f t="shared" si="287"/>
        <v>0.51264334529982636</v>
      </c>
      <c r="AE73" s="30">
        <f t="shared" si="287"/>
        <v>0.551785852304155</v>
      </c>
      <c r="AF73" s="30">
        <f t="shared" si="287"/>
        <v>0</v>
      </c>
      <c r="AG73" s="30">
        <f t="shared" si="287"/>
        <v>0</v>
      </c>
      <c r="AH73" s="30">
        <f t="shared" si="287"/>
        <v>1.0582072746507591</v>
      </c>
      <c r="AI73" s="30">
        <f t="shared" si="287"/>
        <v>1.1128986262284366</v>
      </c>
      <c r="AJ73" s="9"/>
      <c r="AK73" s="31">
        <f t="shared" si="240"/>
        <v>1</v>
      </c>
      <c r="AL73" s="31">
        <f t="shared" si="241"/>
        <v>1</v>
      </c>
      <c r="AM73" s="31">
        <f t="shared" si="242"/>
        <v>1</v>
      </c>
      <c r="AN73" s="31">
        <f t="shared" si="243"/>
        <v>1</v>
      </c>
      <c r="AO73" s="31">
        <f t="shared" si="244"/>
        <v>1</v>
      </c>
      <c r="AP73" s="31">
        <f t="shared" si="245"/>
        <v>1</v>
      </c>
      <c r="AQ73" s="31">
        <f t="shared" si="246"/>
        <v>1</v>
      </c>
      <c r="AS73" s="32">
        <f t="shared" si="247"/>
        <v>0.43172656722164943</v>
      </c>
      <c r="AT73" s="32">
        <f t="shared" si="248"/>
        <v>5.707281001520139E-2</v>
      </c>
      <c r="AU73" s="32">
        <f t="shared" si="249"/>
        <v>0.31235492510514534</v>
      </c>
      <c r="AV73" s="32">
        <f t="shared" si="250"/>
        <v>0</v>
      </c>
      <c r="AW73" s="32">
        <f t="shared" si="251"/>
        <v>0</v>
      </c>
      <c r="AX73" s="32">
        <f t="shared" si="252"/>
        <v>0.35261309884041087</v>
      </c>
      <c r="AY73" s="32">
        <f t="shared" si="253"/>
        <v>0.82397066428319354</v>
      </c>
      <c r="BA73" s="6"/>
      <c r="BB73" s="15">
        <f t="shared" si="288"/>
        <v>36505</v>
      </c>
      <c r="BC73" s="30">
        <f t="shared" si="289"/>
        <v>0.59326554519303465</v>
      </c>
      <c r="BD73" s="30">
        <f t="shared" si="289"/>
        <v>0.49684515804392293</v>
      </c>
      <c r="BE73" s="30">
        <f t="shared" si="289"/>
        <v>0.37897888068793645</v>
      </c>
      <c r="BF73" s="30">
        <f t="shared" si="289"/>
        <v>0</v>
      </c>
      <c r="BG73" s="30">
        <f t="shared" si="289"/>
        <v>0</v>
      </c>
      <c r="BH73" s="30">
        <f t="shared" si="289"/>
        <v>0.95417416491465679</v>
      </c>
      <c r="BI73" s="30">
        <f t="shared" si="289"/>
        <v>0.98185061177301136</v>
      </c>
      <c r="BJ73" s="9"/>
      <c r="BK73" s="31">
        <f t="shared" si="255"/>
        <v>1</v>
      </c>
      <c r="BL73" s="31">
        <f t="shared" si="256"/>
        <v>1</v>
      </c>
      <c r="BM73" s="31">
        <f t="shared" si="257"/>
        <v>1</v>
      </c>
      <c r="BN73" s="31">
        <f t="shared" si="258"/>
        <v>1</v>
      </c>
      <c r="BO73" s="31">
        <f t="shared" si="259"/>
        <v>1</v>
      </c>
      <c r="BP73" s="31">
        <f t="shared" si="260"/>
        <v>1</v>
      </c>
      <c r="BQ73" s="31">
        <f t="shared" si="261"/>
        <v>1</v>
      </c>
      <c r="BS73" s="32">
        <f t="shared" si="262"/>
        <v>0.45769759559634837</v>
      </c>
      <c r="BT73" s="32">
        <f t="shared" si="263"/>
        <v>0.12516853635189715</v>
      </c>
      <c r="BU73" s="32">
        <f t="shared" si="264"/>
        <v>0.40042623728568749</v>
      </c>
      <c r="BV73" s="32">
        <f t="shared" si="265"/>
        <v>0</v>
      </c>
      <c r="BW73" s="32">
        <f t="shared" si="266"/>
        <v>0</v>
      </c>
      <c r="BX73" s="32">
        <f t="shared" si="267"/>
        <v>0.27478078053130395</v>
      </c>
      <c r="BY73" s="32">
        <f t="shared" si="268"/>
        <v>0.2137915129100765</v>
      </c>
      <c r="CA73" s="6"/>
      <c r="CB73" s="15">
        <f t="shared" si="290"/>
        <v>34314</v>
      </c>
      <c r="CC73" s="30">
        <f t="shared" si="291"/>
        <v>0.86068145750434166</v>
      </c>
      <c r="CD73" s="30">
        <f t="shared" si="291"/>
        <v>0.6734312715123274</v>
      </c>
      <c r="CE73" s="30">
        <f t="shared" si="291"/>
        <v>0.6978194867957177</v>
      </c>
      <c r="CF73" s="30">
        <f t="shared" si="291"/>
        <v>0</v>
      </c>
      <c r="CG73" s="30">
        <f t="shared" si="291"/>
        <v>0</v>
      </c>
      <c r="CH73" s="30">
        <f t="shared" si="291"/>
        <v>1.0892750333907457</v>
      </c>
      <c r="CI73" s="30">
        <f t="shared" si="291"/>
        <v>1.1890386060330944</v>
      </c>
      <c r="CJ73" s="9"/>
      <c r="CK73" s="31">
        <f t="shared" si="270"/>
        <v>1</v>
      </c>
      <c r="CL73" s="31">
        <f t="shared" si="271"/>
        <v>1</v>
      </c>
      <c r="CM73" s="31">
        <f t="shared" si="272"/>
        <v>1</v>
      </c>
      <c r="CN73" s="31">
        <f t="shared" si="273"/>
        <v>1</v>
      </c>
      <c r="CO73" s="31">
        <f t="shared" si="274"/>
        <v>1</v>
      </c>
      <c r="CP73" s="31">
        <f t="shared" si="275"/>
        <v>1</v>
      </c>
      <c r="CQ73" s="31">
        <f t="shared" si="276"/>
        <v>1</v>
      </c>
      <c r="CS73" s="32">
        <f t="shared" si="277"/>
        <v>0.24596290605351756</v>
      </c>
      <c r="CT73" s="32">
        <f t="shared" si="278"/>
        <v>0.25105118568668472</v>
      </c>
      <c r="CU73" s="32">
        <f t="shared" si="279"/>
        <v>0.13056247000673835</v>
      </c>
      <c r="CV73" s="32">
        <f t="shared" si="280"/>
        <v>0</v>
      </c>
      <c r="CW73" s="32">
        <f t="shared" si="281"/>
        <v>0</v>
      </c>
      <c r="CX73" s="32">
        <f t="shared" si="282"/>
        <v>0.74277268377529937</v>
      </c>
      <c r="CY73" s="32">
        <f t="shared" si="283"/>
        <v>1.3267112252786737</v>
      </c>
    </row>
    <row r="74" spans="2:103" x14ac:dyDescent="0.25">
      <c r="B74" s="15">
        <f t="shared" si="284"/>
        <v>40530</v>
      </c>
      <c r="C74" s="30">
        <f t="shared" si="285"/>
        <v>0.45007404726482508</v>
      </c>
      <c r="D74" s="30">
        <f t="shared" si="285"/>
        <v>0.46993999231964811</v>
      </c>
      <c r="E74" s="30">
        <f t="shared" si="285"/>
        <v>0.27722300383356396</v>
      </c>
      <c r="F74" s="30">
        <f t="shared" si="285"/>
        <v>0</v>
      </c>
      <c r="G74" s="30">
        <f t="shared" si="285"/>
        <v>0</v>
      </c>
      <c r="H74" s="30">
        <f t="shared" si="285"/>
        <v>1.2491881973871837</v>
      </c>
      <c r="I74" s="30">
        <f t="shared" si="285"/>
        <v>1.367165493179274</v>
      </c>
      <c r="J74" s="9"/>
      <c r="K74" s="31">
        <f t="shared" si="225"/>
        <v>1</v>
      </c>
      <c r="L74" s="31">
        <f t="shared" si="226"/>
        <v>1</v>
      </c>
      <c r="M74" s="31">
        <f t="shared" si="227"/>
        <v>1</v>
      </c>
      <c r="N74" s="31">
        <f t="shared" si="228"/>
        <v>1</v>
      </c>
      <c r="O74" s="31">
        <f t="shared" si="229"/>
        <v>1</v>
      </c>
      <c r="P74" s="31">
        <f t="shared" si="230"/>
        <v>1</v>
      </c>
      <c r="Q74" s="31">
        <f t="shared" si="231"/>
        <v>1</v>
      </c>
      <c r="S74" s="32">
        <f t="shared" si="232"/>
        <v>8.0750637114533896E-2</v>
      </c>
      <c r="T74" s="32">
        <f t="shared" si="233"/>
        <v>6.9319951256190712E-2</v>
      </c>
      <c r="U74" s="32">
        <f t="shared" si="234"/>
        <v>0.57326550573398349</v>
      </c>
      <c r="V74" s="32">
        <f t="shared" si="235"/>
        <v>0</v>
      </c>
      <c r="W74" s="32">
        <f t="shared" si="236"/>
        <v>0</v>
      </c>
      <c r="X74" s="32">
        <f t="shared" si="237"/>
        <v>0.71055086679518797</v>
      </c>
      <c r="Y74" s="32">
        <f t="shared" si="238"/>
        <v>1.4245222095888375</v>
      </c>
      <c r="AA74" s="6"/>
      <c r="AB74" s="15">
        <f t="shared" si="286"/>
        <v>38339</v>
      </c>
      <c r="AC74" s="30">
        <f t="shared" si="287"/>
        <v>0.53118101636691539</v>
      </c>
      <c r="AD74" s="30">
        <f t="shared" si="287"/>
        <v>0.46326474208059043</v>
      </c>
      <c r="AE74" s="30">
        <f t="shared" si="287"/>
        <v>0.30539739440206953</v>
      </c>
      <c r="AF74" s="30">
        <f t="shared" si="287"/>
        <v>0</v>
      </c>
      <c r="AG74" s="30">
        <f t="shared" si="287"/>
        <v>0</v>
      </c>
      <c r="AH74" s="30">
        <f t="shared" si="287"/>
        <v>1.087654972601362</v>
      </c>
      <c r="AI74" s="30">
        <f t="shared" si="287"/>
        <v>1.1477955233407129</v>
      </c>
      <c r="AJ74" s="9"/>
      <c r="AK74" s="31">
        <f t="shared" si="240"/>
        <v>1</v>
      </c>
      <c r="AL74" s="31">
        <f t="shared" si="241"/>
        <v>1</v>
      </c>
      <c r="AM74" s="31">
        <f t="shared" si="242"/>
        <v>1</v>
      </c>
      <c r="AN74" s="31">
        <f t="shared" si="243"/>
        <v>1</v>
      </c>
      <c r="AO74" s="31">
        <f t="shared" si="244"/>
        <v>1</v>
      </c>
      <c r="AP74" s="31">
        <f t="shared" si="245"/>
        <v>1</v>
      </c>
      <c r="AQ74" s="31">
        <f t="shared" si="246"/>
        <v>0</v>
      </c>
      <c r="AS74" s="32">
        <f t="shared" si="247"/>
        <v>1.120840318160484</v>
      </c>
      <c r="AT74" s="32">
        <f t="shared" si="248"/>
        <v>0.21592332877929407</v>
      </c>
      <c r="AU74" s="32">
        <f t="shared" si="249"/>
        <v>0.91682631712572527</v>
      </c>
      <c r="AV74" s="32">
        <f t="shared" si="250"/>
        <v>0</v>
      </c>
      <c r="AW74" s="32">
        <f t="shared" si="251"/>
        <v>0</v>
      </c>
      <c r="AX74" s="32">
        <f t="shared" si="252"/>
        <v>0.43085546911872635</v>
      </c>
      <c r="AY74" s="32">
        <f t="shared" si="253"/>
        <v>1.5932090470824496</v>
      </c>
      <c r="BA74" s="6"/>
      <c r="BB74" s="15">
        <f t="shared" si="288"/>
        <v>36512</v>
      </c>
      <c r="BC74" s="30">
        <f t="shared" si="289"/>
        <v>0.54932388577801694</v>
      </c>
      <c r="BD74" s="30">
        <f t="shared" si="289"/>
        <v>0.52091222279731442</v>
      </c>
      <c r="BE74" s="30">
        <f t="shared" si="289"/>
        <v>0.27702163084179365</v>
      </c>
      <c r="BF74" s="30">
        <f t="shared" si="289"/>
        <v>0</v>
      </c>
      <c r="BG74" s="30">
        <f t="shared" si="289"/>
        <v>0</v>
      </c>
      <c r="BH74" s="30">
        <f t="shared" si="289"/>
        <v>1.0302384475340882</v>
      </c>
      <c r="BI74" s="30">
        <f t="shared" si="289"/>
        <v>1.0472878021966388</v>
      </c>
      <c r="BJ74" s="9"/>
      <c r="BK74" s="31">
        <f t="shared" si="255"/>
        <v>1</v>
      </c>
      <c r="BL74" s="31">
        <f t="shared" si="256"/>
        <v>1</v>
      </c>
      <c r="BM74" s="31">
        <f t="shared" si="257"/>
        <v>1</v>
      </c>
      <c r="BN74" s="31">
        <f t="shared" si="258"/>
        <v>1</v>
      </c>
      <c r="BO74" s="31">
        <f t="shared" si="259"/>
        <v>1</v>
      </c>
      <c r="BP74" s="31">
        <f t="shared" si="260"/>
        <v>1</v>
      </c>
      <c r="BQ74" s="31">
        <f t="shared" si="261"/>
        <v>1</v>
      </c>
      <c r="BS74" s="32">
        <f t="shared" si="262"/>
        <v>0.97948853316945428</v>
      </c>
      <c r="BT74" s="32">
        <f t="shared" si="263"/>
        <v>1.1261833781547684E-3</v>
      </c>
      <c r="BU74" s="32">
        <f t="shared" si="264"/>
        <v>0.73125178115662048</v>
      </c>
      <c r="BV74" s="32">
        <f t="shared" si="265"/>
        <v>0</v>
      </c>
      <c r="BW74" s="32">
        <f t="shared" si="266"/>
        <v>0</v>
      </c>
      <c r="BX74" s="32">
        <f t="shared" si="267"/>
        <v>0.49275832795654961</v>
      </c>
      <c r="BY74" s="32">
        <f t="shared" si="268"/>
        <v>1.2027561313802293</v>
      </c>
      <c r="CA74" s="6"/>
      <c r="CB74" s="15">
        <f t="shared" si="290"/>
        <v>34321</v>
      </c>
      <c r="CC74" s="30">
        <f t="shared" si="291"/>
        <v>0.81342137374779855</v>
      </c>
      <c r="CD74" s="30">
        <f t="shared" si="291"/>
        <v>0.68111251833159392</v>
      </c>
      <c r="CE74" s="30">
        <f t="shared" si="291"/>
        <v>0.47122431083564659</v>
      </c>
      <c r="CF74" s="30">
        <f t="shared" si="291"/>
        <v>0</v>
      </c>
      <c r="CG74" s="30">
        <f t="shared" si="291"/>
        <v>0</v>
      </c>
      <c r="CH74" s="30">
        <f t="shared" si="291"/>
        <v>1.0913051926572928</v>
      </c>
      <c r="CI74" s="30">
        <f t="shared" si="291"/>
        <v>1.1960871654953518</v>
      </c>
      <c r="CJ74" s="9"/>
      <c r="CK74" s="31">
        <f t="shared" si="270"/>
        <v>1</v>
      </c>
      <c r="CL74" s="31">
        <f t="shared" si="271"/>
        <v>1</v>
      </c>
      <c r="CM74" s="31">
        <f t="shared" si="272"/>
        <v>1</v>
      </c>
      <c r="CN74" s="31">
        <f t="shared" si="273"/>
        <v>1</v>
      </c>
      <c r="CO74" s="31">
        <f t="shared" si="274"/>
        <v>1</v>
      </c>
      <c r="CP74" s="31">
        <f t="shared" si="275"/>
        <v>1</v>
      </c>
      <c r="CQ74" s="31">
        <f t="shared" si="276"/>
        <v>1</v>
      </c>
      <c r="CS74" s="32">
        <f t="shared" si="277"/>
        <v>0.58792295521722482</v>
      </c>
      <c r="CT74" s="32">
        <f t="shared" si="278"/>
        <v>0.28301578099221558</v>
      </c>
      <c r="CU74" s="32">
        <f t="shared" si="279"/>
        <v>0.60279341327554181</v>
      </c>
      <c r="CV74" s="32">
        <f t="shared" si="280"/>
        <v>0</v>
      </c>
      <c r="CW74" s="32">
        <f t="shared" si="281"/>
        <v>0</v>
      </c>
      <c r="CX74" s="32">
        <f t="shared" si="282"/>
        <v>0.76034262332927394</v>
      </c>
      <c r="CY74" s="32">
        <f t="shared" si="283"/>
        <v>1.4199986346685103</v>
      </c>
    </row>
    <row r="75" spans="2:103" x14ac:dyDescent="0.25">
      <c r="B75" s="15">
        <f t="shared" si="284"/>
        <v>40537</v>
      </c>
      <c r="C75" s="30">
        <f t="shared" si="285"/>
        <v>0.61060144354375656</v>
      </c>
      <c r="D75" s="30">
        <f t="shared" si="285"/>
        <v>0.7910774998911565</v>
      </c>
      <c r="E75" s="30">
        <f t="shared" si="285"/>
        <v>0</v>
      </c>
      <c r="F75" s="30">
        <f t="shared" si="285"/>
        <v>0</v>
      </c>
      <c r="G75" s="30">
        <f t="shared" si="285"/>
        <v>0</v>
      </c>
      <c r="H75" s="30">
        <f t="shared" si="285"/>
        <v>2.215933022549275</v>
      </c>
      <c r="I75" s="30">
        <f t="shared" si="285"/>
        <v>2.0729072101386348</v>
      </c>
      <c r="J75" s="9"/>
      <c r="K75" s="31">
        <f t="shared" si="225"/>
        <v>0</v>
      </c>
      <c r="L75" s="31">
        <f t="shared" si="226"/>
        <v>0</v>
      </c>
      <c r="M75" s="31">
        <f t="shared" si="227"/>
        <v>0</v>
      </c>
      <c r="N75" s="31">
        <f t="shared" si="228"/>
        <v>0</v>
      </c>
      <c r="O75" s="31">
        <f t="shared" si="229"/>
        <v>0</v>
      </c>
      <c r="P75" s="31">
        <f t="shared" si="230"/>
        <v>0</v>
      </c>
      <c r="Q75" s="31">
        <f t="shared" si="231"/>
        <v>0</v>
      </c>
      <c r="S75" s="32">
        <f t="shared" si="232"/>
        <v>2.5486493467304778</v>
      </c>
      <c r="T75" s="32">
        <f t="shared" si="233"/>
        <v>2.0137963768297773</v>
      </c>
      <c r="U75" s="32">
        <f t="shared" si="234"/>
        <v>1.434461538392084</v>
      </c>
      <c r="V75" s="32">
        <f t="shared" si="235"/>
        <v>0</v>
      </c>
      <c r="W75" s="32">
        <f t="shared" si="236"/>
        <v>0</v>
      </c>
      <c r="X75" s="32">
        <f t="shared" si="237"/>
        <v>3.0731525601516774</v>
      </c>
      <c r="Y75" s="32">
        <f t="shared" si="238"/>
        <v>4.3383463949199825</v>
      </c>
      <c r="AA75" s="6"/>
      <c r="AB75" s="15">
        <f t="shared" si="286"/>
        <v>38346</v>
      </c>
      <c r="AC75" s="30">
        <f t="shared" si="287"/>
        <v>0.66078645610318876</v>
      </c>
      <c r="AD75" s="30">
        <f t="shared" si="287"/>
        <v>0.87173380688495028</v>
      </c>
      <c r="AE75" s="30">
        <f t="shared" si="287"/>
        <v>0</v>
      </c>
      <c r="AF75" s="30">
        <f t="shared" si="287"/>
        <v>0</v>
      </c>
      <c r="AG75" s="30">
        <f t="shared" si="287"/>
        <v>0</v>
      </c>
      <c r="AH75" s="30">
        <f t="shared" si="287"/>
        <v>1.6757777736060455</v>
      </c>
      <c r="AI75" s="30">
        <f t="shared" si="287"/>
        <v>1.73319948281523</v>
      </c>
      <c r="AJ75" s="9"/>
      <c r="AK75" s="31">
        <f t="shared" si="240"/>
        <v>0</v>
      </c>
      <c r="AL75" s="31">
        <f t="shared" si="241"/>
        <v>0</v>
      </c>
      <c r="AM75" s="31">
        <f t="shared" si="242"/>
        <v>0</v>
      </c>
      <c r="AN75" s="31">
        <f t="shared" si="243"/>
        <v>0</v>
      </c>
      <c r="AO75" s="31">
        <f t="shared" si="244"/>
        <v>0</v>
      </c>
      <c r="AP75" s="31">
        <f t="shared" si="245"/>
        <v>0</v>
      </c>
      <c r="AQ75" s="31">
        <f t="shared" si="246"/>
        <v>0</v>
      </c>
      <c r="AS75" s="32">
        <f t="shared" si="247"/>
        <v>0.24923104454975969</v>
      </c>
      <c r="AT75" s="32">
        <f t="shared" si="248"/>
        <v>2.0423519207957841</v>
      </c>
      <c r="AU75" s="32">
        <f t="shared" si="249"/>
        <v>1.6660659109180549</v>
      </c>
      <c r="AV75" s="32">
        <f t="shared" si="250"/>
        <v>0</v>
      </c>
      <c r="AW75" s="32">
        <f t="shared" si="251"/>
        <v>0</v>
      </c>
      <c r="AX75" s="32">
        <f t="shared" si="252"/>
        <v>1.9934944924650799</v>
      </c>
      <c r="AY75" s="32">
        <f t="shared" si="253"/>
        <v>14.497370515124361</v>
      </c>
      <c r="BA75" s="6"/>
      <c r="BB75" s="15">
        <f t="shared" si="288"/>
        <v>36519</v>
      </c>
      <c r="BC75" s="30">
        <f t="shared" si="289"/>
        <v>0.66791782772629094</v>
      </c>
      <c r="BD75" s="30">
        <f t="shared" si="289"/>
        <v>0.76531511218894599</v>
      </c>
      <c r="BE75" s="30">
        <f t="shared" si="289"/>
        <v>0</v>
      </c>
      <c r="BF75" s="30">
        <f t="shared" si="289"/>
        <v>0</v>
      </c>
      <c r="BG75" s="30">
        <f t="shared" si="289"/>
        <v>0</v>
      </c>
      <c r="BH75" s="30">
        <f t="shared" si="289"/>
        <v>1.2897002510167666</v>
      </c>
      <c r="BI75" s="30">
        <f t="shared" si="289"/>
        <v>1.5202040967365338</v>
      </c>
      <c r="BJ75" s="9"/>
      <c r="BK75" s="31">
        <f t="shared" si="255"/>
        <v>0</v>
      </c>
      <c r="BL75" s="31">
        <f t="shared" si="256"/>
        <v>0</v>
      </c>
      <c r="BM75" s="31">
        <f t="shared" si="257"/>
        <v>0</v>
      </c>
      <c r="BN75" s="31">
        <f t="shared" si="258"/>
        <v>0</v>
      </c>
      <c r="BO75" s="31">
        <f t="shared" si="259"/>
        <v>0</v>
      </c>
      <c r="BP75" s="31">
        <f t="shared" si="260"/>
        <v>0</v>
      </c>
      <c r="BQ75" s="31">
        <f t="shared" si="261"/>
        <v>0</v>
      </c>
      <c r="BS75" s="32">
        <f t="shared" si="262"/>
        <v>0.42877062188948178</v>
      </c>
      <c r="BT75" s="32">
        <f t="shared" si="263"/>
        <v>1.2836587536443853</v>
      </c>
      <c r="BU75" s="32">
        <f t="shared" si="264"/>
        <v>1.6301170587660707</v>
      </c>
      <c r="BV75" s="32">
        <f t="shared" si="265"/>
        <v>0</v>
      </c>
      <c r="BW75" s="32">
        <f t="shared" si="266"/>
        <v>0</v>
      </c>
      <c r="BX75" s="32">
        <f t="shared" si="267"/>
        <v>1.236298470925534</v>
      </c>
      <c r="BY75" s="32">
        <f t="shared" si="268"/>
        <v>11.440183176156054</v>
      </c>
      <c r="CA75" s="6"/>
      <c r="CB75" s="15">
        <f t="shared" si="290"/>
        <v>34328</v>
      </c>
      <c r="CC75" s="30">
        <f t="shared" si="291"/>
        <v>0.98944123654051963</v>
      </c>
      <c r="CD75" s="30">
        <f t="shared" si="291"/>
        <v>0.85218616735424768</v>
      </c>
      <c r="CE75" s="30">
        <f t="shared" si="291"/>
        <v>0</v>
      </c>
      <c r="CF75" s="30">
        <f t="shared" si="291"/>
        <v>0</v>
      </c>
      <c r="CG75" s="30">
        <f t="shared" si="291"/>
        <v>0</v>
      </c>
      <c r="CH75" s="30">
        <f t="shared" si="291"/>
        <v>1.6312715786462353</v>
      </c>
      <c r="CI75" s="30">
        <f t="shared" si="291"/>
        <v>1.6088863949677286</v>
      </c>
      <c r="CJ75" s="9"/>
      <c r="CK75" s="31">
        <f t="shared" si="270"/>
        <v>0</v>
      </c>
      <c r="CL75" s="31">
        <f t="shared" si="271"/>
        <v>0</v>
      </c>
      <c r="CM75" s="31">
        <f t="shared" si="272"/>
        <v>0</v>
      </c>
      <c r="CN75" s="31">
        <f t="shared" si="273"/>
        <v>0</v>
      </c>
      <c r="CO75" s="31">
        <f t="shared" si="274"/>
        <v>0</v>
      </c>
      <c r="CP75" s="31">
        <f t="shared" si="275"/>
        <v>0</v>
      </c>
      <c r="CQ75" s="31">
        <f t="shared" si="276"/>
        <v>0</v>
      </c>
      <c r="CS75" s="32">
        <f t="shared" si="277"/>
        <v>0.6857049385559093</v>
      </c>
      <c r="CT75" s="32">
        <f t="shared" si="278"/>
        <v>0.99491843001706703</v>
      </c>
      <c r="CU75" s="32">
        <f t="shared" si="279"/>
        <v>1.5848385951920414</v>
      </c>
      <c r="CV75" s="32">
        <f t="shared" si="280"/>
        <v>0</v>
      </c>
      <c r="CW75" s="32">
        <f t="shared" si="281"/>
        <v>0</v>
      </c>
      <c r="CX75" s="32">
        <f t="shared" si="282"/>
        <v>5.4334620772231181</v>
      </c>
      <c r="CY75" s="32">
        <f t="shared" si="283"/>
        <v>6.8833803258922561</v>
      </c>
    </row>
    <row r="76" spans="2:103" x14ac:dyDescent="0.25">
      <c r="B76" s="18">
        <f t="shared" si="284"/>
        <v>40544</v>
      </c>
      <c r="C76" s="33">
        <f t="shared" si="285"/>
        <v>1</v>
      </c>
      <c r="D76" s="33">
        <f t="shared" si="285"/>
        <v>1</v>
      </c>
      <c r="E76" s="33">
        <f t="shared" si="285"/>
        <v>1</v>
      </c>
      <c r="F76" s="33">
        <f t="shared" si="285"/>
        <v>0</v>
      </c>
      <c r="G76" s="33">
        <f t="shared" si="285"/>
        <v>0</v>
      </c>
      <c r="H76" s="33">
        <f t="shared" si="285"/>
        <v>1</v>
      </c>
      <c r="I76" s="33">
        <f t="shared" si="285"/>
        <v>1</v>
      </c>
      <c r="J76" s="19"/>
      <c r="K76" s="34">
        <f t="shared" si="225"/>
        <v>0</v>
      </c>
      <c r="L76" s="34">
        <f t="shared" si="226"/>
        <v>0</v>
      </c>
      <c r="M76" s="34">
        <f t="shared" si="227"/>
        <v>0</v>
      </c>
      <c r="N76" s="34">
        <f t="shared" si="228"/>
        <v>0</v>
      </c>
      <c r="O76" s="34">
        <f t="shared" si="229"/>
        <v>0</v>
      </c>
      <c r="P76" s="34">
        <f t="shared" si="230"/>
        <v>0</v>
      </c>
      <c r="Q76" s="34">
        <f t="shared" si="231"/>
        <v>0</v>
      </c>
      <c r="R76" s="21"/>
      <c r="S76" s="35">
        <f t="shared" si="232"/>
        <v>8.9269036621260955</v>
      </c>
      <c r="T76" s="35">
        <f t="shared" si="233"/>
        <v>3.2788148398104116</v>
      </c>
      <c r="U76" s="35">
        <f t="shared" si="234"/>
        <v>1.672048458069594</v>
      </c>
      <c r="V76" s="35">
        <f t="shared" si="235"/>
        <v>0</v>
      </c>
      <c r="W76" s="35">
        <f t="shared" si="236"/>
        <v>0</v>
      </c>
      <c r="X76" s="35">
        <f t="shared" si="237"/>
        <v>0.10156652905880537</v>
      </c>
      <c r="Y76" s="35">
        <f t="shared" si="238"/>
        <v>9.140871575620993E-2</v>
      </c>
      <c r="Z76" s="21"/>
      <c r="AA76" s="6"/>
      <c r="AB76" s="18">
        <f t="shared" si="286"/>
        <v>38353</v>
      </c>
      <c r="AC76" s="33">
        <f t="shared" si="287"/>
        <v>1</v>
      </c>
      <c r="AD76" s="33">
        <f t="shared" si="287"/>
        <v>1</v>
      </c>
      <c r="AE76" s="33">
        <f t="shared" si="287"/>
        <v>1</v>
      </c>
      <c r="AF76" s="33">
        <f t="shared" si="287"/>
        <v>0</v>
      </c>
      <c r="AG76" s="33">
        <f t="shared" si="287"/>
        <v>0</v>
      </c>
      <c r="AH76" s="33">
        <f t="shared" si="287"/>
        <v>1</v>
      </c>
      <c r="AI76" s="33">
        <f t="shared" si="287"/>
        <v>1</v>
      </c>
      <c r="AJ76" s="19"/>
      <c r="AK76" s="34">
        <f t="shared" si="240"/>
        <v>0</v>
      </c>
      <c r="AL76" s="34">
        <f t="shared" si="241"/>
        <v>0</v>
      </c>
      <c r="AM76" s="34">
        <f t="shared" si="242"/>
        <v>1</v>
      </c>
      <c r="AN76" s="34">
        <f t="shared" si="243"/>
        <v>1</v>
      </c>
      <c r="AO76" s="34">
        <f t="shared" si="244"/>
        <v>1</v>
      </c>
      <c r="AP76" s="34">
        <f t="shared" si="245"/>
        <v>1</v>
      </c>
      <c r="AQ76" s="34">
        <f t="shared" si="246"/>
        <v>0</v>
      </c>
      <c r="AR76" s="21"/>
      <c r="AS76" s="35">
        <f t="shared" si="247"/>
        <v>3.8350895029768264</v>
      </c>
      <c r="AT76" s="35">
        <f t="shared" si="248"/>
        <v>2.751488534134348</v>
      </c>
      <c r="AU76" s="35">
        <f t="shared" si="249"/>
        <v>0.78726082835962774</v>
      </c>
      <c r="AV76" s="35">
        <f t="shared" si="250"/>
        <v>0</v>
      </c>
      <c r="AW76" s="35">
        <f t="shared" si="251"/>
        <v>0</v>
      </c>
      <c r="AX76" s="35">
        <f t="shared" si="252"/>
        <v>0.19795669263317919</v>
      </c>
      <c r="AY76" s="35">
        <f t="shared" si="253"/>
        <v>1.664673422920449</v>
      </c>
      <c r="AZ76" s="21"/>
      <c r="BA76" s="6"/>
      <c r="BB76" s="18">
        <f t="shared" si="288"/>
        <v>36526</v>
      </c>
      <c r="BC76" s="33">
        <f t="shared" si="289"/>
        <v>1</v>
      </c>
      <c r="BD76" s="33">
        <f t="shared" si="289"/>
        <v>1</v>
      </c>
      <c r="BE76" s="33">
        <f t="shared" si="289"/>
        <v>1</v>
      </c>
      <c r="BF76" s="33">
        <f t="shared" si="289"/>
        <v>0</v>
      </c>
      <c r="BG76" s="33">
        <f t="shared" si="289"/>
        <v>0</v>
      </c>
      <c r="BH76" s="33">
        <f t="shared" si="289"/>
        <v>1</v>
      </c>
      <c r="BI76" s="33">
        <f t="shared" si="289"/>
        <v>1</v>
      </c>
      <c r="BJ76" s="19"/>
      <c r="BK76" s="34">
        <f t="shared" si="255"/>
        <v>0</v>
      </c>
      <c r="BL76" s="34">
        <f t="shared" si="256"/>
        <v>0</v>
      </c>
      <c r="BM76" s="34">
        <f t="shared" si="257"/>
        <v>0</v>
      </c>
      <c r="BN76" s="34">
        <f t="shared" si="258"/>
        <v>1</v>
      </c>
      <c r="BO76" s="34">
        <f t="shared" si="259"/>
        <v>1</v>
      </c>
      <c r="BP76" s="34">
        <f t="shared" si="260"/>
        <v>1</v>
      </c>
      <c r="BQ76" s="34">
        <f t="shared" si="261"/>
        <v>1</v>
      </c>
      <c r="BR76" s="21"/>
      <c r="BS76" s="35">
        <f t="shared" si="262"/>
        <v>4.372123474940639</v>
      </c>
      <c r="BT76" s="35">
        <f t="shared" si="263"/>
        <v>2.5151949810440728</v>
      </c>
      <c r="BU76" s="35">
        <f t="shared" si="264"/>
        <v>1.6146305621256347</v>
      </c>
      <c r="BV76" s="35">
        <f t="shared" si="265"/>
        <v>0</v>
      </c>
      <c r="BW76" s="35">
        <f t="shared" si="266"/>
        <v>0</v>
      </c>
      <c r="BX76" s="35">
        <f t="shared" si="267"/>
        <v>0.40610395609577171</v>
      </c>
      <c r="BY76" s="35">
        <f t="shared" si="268"/>
        <v>0.17909627722597513</v>
      </c>
      <c r="BZ76" s="21"/>
      <c r="CA76" s="6"/>
      <c r="CB76" s="18">
        <f t="shared" si="290"/>
        <v>34335</v>
      </c>
      <c r="CC76" s="33">
        <f t="shared" si="291"/>
        <v>1</v>
      </c>
      <c r="CD76" s="33">
        <f t="shared" si="291"/>
        <v>1</v>
      </c>
      <c r="CE76" s="33">
        <f t="shared" si="291"/>
        <v>1</v>
      </c>
      <c r="CF76" s="33">
        <f t="shared" si="291"/>
        <v>0</v>
      </c>
      <c r="CG76" s="33">
        <f t="shared" si="291"/>
        <v>0</v>
      </c>
      <c r="CH76" s="33">
        <f t="shared" si="291"/>
        <v>1</v>
      </c>
      <c r="CI76" s="33">
        <f t="shared" si="291"/>
        <v>1</v>
      </c>
      <c r="CJ76" s="19"/>
      <c r="CK76" s="34">
        <f t="shared" si="270"/>
        <v>1</v>
      </c>
      <c r="CL76" s="34">
        <f t="shared" si="271"/>
        <v>0</v>
      </c>
      <c r="CM76" s="34">
        <f t="shared" si="272"/>
        <v>1</v>
      </c>
      <c r="CN76" s="34">
        <f t="shared" si="273"/>
        <v>1</v>
      </c>
      <c r="CO76" s="34">
        <f t="shared" si="274"/>
        <v>1</v>
      </c>
      <c r="CP76" s="34">
        <f t="shared" si="275"/>
        <v>1</v>
      </c>
      <c r="CQ76" s="34">
        <f t="shared" si="276"/>
        <v>1</v>
      </c>
      <c r="CR76" s="21"/>
      <c r="CS76" s="35">
        <f t="shared" si="277"/>
        <v>0.76210504166008475</v>
      </c>
      <c r="CT76" s="35">
        <f t="shared" si="278"/>
        <v>1.6100281188803272</v>
      </c>
      <c r="CU76" s="35">
        <f t="shared" si="279"/>
        <v>0.49919051649573992</v>
      </c>
      <c r="CV76" s="35">
        <f t="shared" si="280"/>
        <v>0</v>
      </c>
      <c r="CW76" s="35">
        <f t="shared" si="281"/>
        <v>0</v>
      </c>
      <c r="CX76" s="35">
        <f t="shared" si="282"/>
        <v>2.9854846587043678E-2</v>
      </c>
      <c r="CY76" s="35">
        <f t="shared" si="283"/>
        <v>1.1752073477180274</v>
      </c>
    </row>
    <row r="77" spans="2:103" x14ac:dyDescent="0.25">
      <c r="B77" s="15">
        <f t="shared" si="284"/>
        <v>40551</v>
      </c>
      <c r="C77" s="30">
        <f t="shared" si="285"/>
        <v>0.46162635214954917</v>
      </c>
      <c r="D77" s="30">
        <f t="shared" si="285"/>
        <v>0.43456624706249641</v>
      </c>
      <c r="E77" s="30">
        <f t="shared" si="285"/>
        <v>0.47190626064357383</v>
      </c>
      <c r="F77" s="30">
        <f t="shared" si="285"/>
        <v>0</v>
      </c>
      <c r="G77" s="30">
        <f t="shared" si="285"/>
        <v>0</v>
      </c>
      <c r="H77" s="30">
        <f t="shared" si="285"/>
        <v>1.0840655867763846</v>
      </c>
      <c r="I77" s="30">
        <f t="shared" si="285"/>
        <v>1.1463632170328435</v>
      </c>
      <c r="J77" s="9"/>
      <c r="K77" s="31">
        <f t="shared" si="225"/>
        <v>1</v>
      </c>
      <c r="L77" s="31">
        <f t="shared" si="226"/>
        <v>1</v>
      </c>
      <c r="M77" s="31">
        <f t="shared" si="227"/>
        <v>1</v>
      </c>
      <c r="N77" s="31">
        <f t="shared" si="228"/>
        <v>1</v>
      </c>
      <c r="O77" s="31">
        <f t="shared" si="229"/>
        <v>1</v>
      </c>
      <c r="P77" s="31">
        <f t="shared" si="230"/>
        <v>1</v>
      </c>
      <c r="Q77" s="31">
        <f t="shared" si="231"/>
        <v>1</v>
      </c>
      <c r="S77" s="32">
        <f t="shared" si="232"/>
        <v>0.10847332702729794</v>
      </c>
      <c r="T77" s="32">
        <f t="shared" si="233"/>
        <v>0.14486684447791018</v>
      </c>
      <c r="U77" s="32">
        <f t="shared" si="234"/>
        <v>3.1519977690028227E-2</v>
      </c>
      <c r="V77" s="32">
        <f t="shared" si="235"/>
        <v>0</v>
      </c>
      <c r="W77" s="32">
        <f t="shared" si="236"/>
        <v>0</v>
      </c>
      <c r="X77" s="32">
        <f t="shared" si="237"/>
        <v>0.30701215700679285</v>
      </c>
      <c r="Y77" s="32">
        <f t="shared" si="238"/>
        <v>0.51288697965856012</v>
      </c>
      <c r="AA77" s="6"/>
      <c r="AB77" s="15">
        <f t="shared" si="286"/>
        <v>38360</v>
      </c>
      <c r="AC77" s="30">
        <f t="shared" si="287"/>
        <v>0.52790040711476705</v>
      </c>
      <c r="AD77" s="30">
        <f t="shared" si="287"/>
        <v>0.53352666391858172</v>
      </c>
      <c r="AE77" s="30">
        <f t="shared" si="287"/>
        <v>0.54856750500563645</v>
      </c>
      <c r="AF77" s="30">
        <f t="shared" si="287"/>
        <v>0</v>
      </c>
      <c r="AG77" s="30">
        <f t="shared" si="287"/>
        <v>0</v>
      </c>
      <c r="AH77" s="30">
        <f t="shared" si="287"/>
        <v>1.0035016354104382</v>
      </c>
      <c r="AI77" s="30">
        <f t="shared" si="287"/>
        <v>1.1133958702629776</v>
      </c>
      <c r="AJ77" s="9"/>
      <c r="AK77" s="31">
        <f t="shared" si="240"/>
        <v>1</v>
      </c>
      <c r="AL77" s="31">
        <f t="shared" si="241"/>
        <v>1</v>
      </c>
      <c r="AM77" s="31">
        <f t="shared" si="242"/>
        <v>1</v>
      </c>
      <c r="AN77" s="31">
        <f t="shared" si="243"/>
        <v>1</v>
      </c>
      <c r="AO77" s="31">
        <f t="shared" si="244"/>
        <v>1</v>
      </c>
      <c r="AP77" s="31">
        <f t="shared" si="245"/>
        <v>1</v>
      </c>
      <c r="AQ77" s="31">
        <f t="shared" si="246"/>
        <v>1</v>
      </c>
      <c r="AS77" s="32">
        <f t="shared" si="247"/>
        <v>1.1555199488747248</v>
      </c>
      <c r="AT77" s="32">
        <f t="shared" si="248"/>
        <v>0.17252899906176608</v>
      </c>
      <c r="AU77" s="32">
        <f t="shared" si="249"/>
        <v>0.320250582588883</v>
      </c>
      <c r="AV77" s="32">
        <f t="shared" si="250"/>
        <v>0</v>
      </c>
      <c r="AW77" s="32">
        <f t="shared" si="251"/>
        <v>0</v>
      </c>
      <c r="AX77" s="32">
        <f t="shared" si="252"/>
        <v>0.2072605185153501</v>
      </c>
      <c r="AY77" s="32">
        <f t="shared" si="253"/>
        <v>0.83493150116666337</v>
      </c>
      <c r="BA77" s="6"/>
      <c r="BB77" s="15">
        <f t="shared" si="288"/>
        <v>36533</v>
      </c>
      <c r="BC77" s="30">
        <f t="shared" si="289"/>
        <v>0.52298395625746019</v>
      </c>
      <c r="BD77" s="30">
        <f t="shared" si="289"/>
        <v>0.51040052991634166</v>
      </c>
      <c r="BE77" s="30">
        <f t="shared" si="289"/>
        <v>0.30520850447697379</v>
      </c>
      <c r="BF77" s="30">
        <f t="shared" si="289"/>
        <v>0</v>
      </c>
      <c r="BG77" s="30">
        <f t="shared" si="289"/>
        <v>0</v>
      </c>
      <c r="BH77" s="30">
        <f t="shared" si="289"/>
        <v>0.87519051935959913</v>
      </c>
      <c r="BI77" s="30">
        <f t="shared" si="289"/>
        <v>0.99506410425421177</v>
      </c>
      <c r="BJ77" s="9"/>
      <c r="BK77" s="31">
        <f t="shared" si="255"/>
        <v>1</v>
      </c>
      <c r="BL77" s="31">
        <f t="shared" si="256"/>
        <v>1</v>
      </c>
      <c r="BM77" s="31">
        <f t="shared" si="257"/>
        <v>1</v>
      </c>
      <c r="BN77" s="31">
        <f t="shared" si="258"/>
        <v>1</v>
      </c>
      <c r="BO77" s="31">
        <f t="shared" si="259"/>
        <v>1</v>
      </c>
      <c r="BP77" s="31">
        <f t="shared" si="260"/>
        <v>1</v>
      </c>
      <c r="BQ77" s="31">
        <f t="shared" si="261"/>
        <v>1</v>
      </c>
      <c r="BS77" s="32">
        <f t="shared" si="262"/>
        <v>1.2922654447178525</v>
      </c>
      <c r="BT77" s="32">
        <f t="shared" si="263"/>
        <v>5.4035146841965122E-2</v>
      </c>
      <c r="BU77" s="32">
        <f t="shared" si="264"/>
        <v>0.63979248998849458</v>
      </c>
      <c r="BV77" s="32">
        <f t="shared" si="265"/>
        <v>0</v>
      </c>
      <c r="BW77" s="32">
        <f t="shared" si="266"/>
        <v>0</v>
      </c>
      <c r="BX77" s="32">
        <f t="shared" si="267"/>
        <v>4.8437209647507931E-2</v>
      </c>
      <c r="BY77" s="32">
        <f t="shared" si="268"/>
        <v>7.2246770914740105E-2</v>
      </c>
      <c r="CA77" s="6"/>
      <c r="CB77" s="15">
        <f t="shared" si="290"/>
        <v>34342</v>
      </c>
      <c r="CC77" s="30">
        <f t="shared" si="291"/>
        <v>0.67319214659114079</v>
      </c>
      <c r="CD77" s="30">
        <f t="shared" si="291"/>
        <v>0.52598946255526557</v>
      </c>
      <c r="CE77" s="30">
        <f t="shared" si="291"/>
        <v>0.52784736435845248</v>
      </c>
      <c r="CF77" s="30">
        <f t="shared" si="291"/>
        <v>0</v>
      </c>
      <c r="CG77" s="30">
        <f t="shared" si="291"/>
        <v>0</v>
      </c>
      <c r="CH77" s="30">
        <f t="shared" si="291"/>
        <v>0.87321956746886553</v>
      </c>
      <c r="CI77" s="30">
        <f t="shared" si="291"/>
        <v>1.0687055544054684</v>
      </c>
      <c r="CJ77" s="9"/>
      <c r="CK77" s="31">
        <f t="shared" si="270"/>
        <v>0</v>
      </c>
      <c r="CL77" s="31">
        <f t="shared" si="271"/>
        <v>1</v>
      </c>
      <c r="CM77" s="31">
        <f t="shared" si="272"/>
        <v>1</v>
      </c>
      <c r="CN77" s="31">
        <f t="shared" si="273"/>
        <v>1</v>
      </c>
      <c r="CO77" s="31">
        <f t="shared" si="274"/>
        <v>1</v>
      </c>
      <c r="CP77" s="31">
        <f t="shared" si="275"/>
        <v>1</v>
      </c>
      <c r="CQ77" s="31">
        <f t="shared" si="276"/>
        <v>1</v>
      </c>
      <c r="CS77" s="32">
        <f t="shared" si="277"/>
        <v>1.6025803489642332</v>
      </c>
      <c r="CT77" s="32">
        <f t="shared" si="278"/>
        <v>0.36251037083128551</v>
      </c>
      <c r="CU77" s="32">
        <f t="shared" si="279"/>
        <v>0.48478932134135899</v>
      </c>
      <c r="CV77" s="32">
        <f t="shared" si="280"/>
        <v>0</v>
      </c>
      <c r="CW77" s="32">
        <f t="shared" si="281"/>
        <v>0</v>
      </c>
      <c r="CX77" s="32">
        <f t="shared" si="282"/>
        <v>1.1270714900809462</v>
      </c>
      <c r="CY77" s="32">
        <f t="shared" si="283"/>
        <v>0.26589201662114259</v>
      </c>
    </row>
    <row r="78" spans="2:103" x14ac:dyDescent="0.25">
      <c r="B78" s="15">
        <f t="shared" si="284"/>
        <v>40558</v>
      </c>
      <c r="C78" s="30">
        <f t="shared" si="285"/>
        <v>0.50843632847499398</v>
      </c>
      <c r="D78" s="30">
        <f t="shared" si="285"/>
        <v>0.50489169978203108</v>
      </c>
      <c r="E78" s="30">
        <f t="shared" si="285"/>
        <v>0.50543814521854902</v>
      </c>
      <c r="F78" s="30">
        <f t="shared" si="285"/>
        <v>0</v>
      </c>
      <c r="G78" s="30">
        <f t="shared" si="285"/>
        <v>0</v>
      </c>
      <c r="H78" s="30">
        <f t="shared" si="285"/>
        <v>0</v>
      </c>
      <c r="I78" s="30">
        <f t="shared" si="285"/>
        <v>0.85623101230898579</v>
      </c>
      <c r="J78" s="9"/>
      <c r="K78" s="31">
        <f t="shared" si="225"/>
        <v>1</v>
      </c>
      <c r="L78" s="31">
        <f t="shared" si="226"/>
        <v>1</v>
      </c>
      <c r="M78" s="31">
        <f t="shared" si="227"/>
        <v>1</v>
      </c>
      <c r="N78" s="31">
        <f t="shared" si="228"/>
        <v>1</v>
      </c>
      <c r="O78" s="31">
        <f t="shared" si="229"/>
        <v>1</v>
      </c>
      <c r="P78" s="31">
        <f t="shared" si="230"/>
        <v>0</v>
      </c>
      <c r="Q78" s="31">
        <f t="shared" si="231"/>
        <v>1</v>
      </c>
      <c r="S78" s="32">
        <f t="shared" si="232"/>
        <v>0.87520943467613277</v>
      </c>
      <c r="T78" s="32">
        <f t="shared" si="233"/>
        <v>0.28095132283932683</v>
      </c>
      <c r="U78" s="32">
        <f t="shared" si="234"/>
        <v>0.13568711232238781</v>
      </c>
      <c r="V78" s="32">
        <f t="shared" si="235"/>
        <v>0</v>
      </c>
      <c r="W78" s="32">
        <f t="shared" si="236"/>
        <v>0</v>
      </c>
      <c r="X78" s="32">
        <f t="shared" si="237"/>
        <v>2.3423065922277333</v>
      </c>
      <c r="Y78" s="32">
        <f t="shared" si="238"/>
        <v>0.68499351224454863</v>
      </c>
      <c r="AA78" s="6"/>
      <c r="AB78" s="15">
        <f t="shared" si="286"/>
        <v>38367</v>
      </c>
      <c r="AC78" s="30">
        <f t="shared" si="287"/>
        <v>0.56773065236259923</v>
      </c>
      <c r="AD78" s="30">
        <f t="shared" si="287"/>
        <v>0.55300696565319263</v>
      </c>
      <c r="AE78" s="30">
        <f t="shared" si="287"/>
        <v>0.58863501546457986</v>
      </c>
      <c r="AF78" s="30">
        <f t="shared" si="287"/>
        <v>0</v>
      </c>
      <c r="AG78" s="30">
        <f t="shared" si="287"/>
        <v>0</v>
      </c>
      <c r="AH78" s="30">
        <f t="shared" si="287"/>
        <v>0</v>
      </c>
      <c r="AI78" s="30">
        <f t="shared" si="287"/>
        <v>1.0668255100202837</v>
      </c>
      <c r="AJ78" s="9"/>
      <c r="AK78" s="31">
        <f t="shared" si="240"/>
        <v>1</v>
      </c>
      <c r="AL78" s="31">
        <f t="shared" si="241"/>
        <v>1</v>
      </c>
      <c r="AM78" s="31">
        <f t="shared" si="242"/>
        <v>1</v>
      </c>
      <c r="AN78" s="31">
        <f t="shared" si="243"/>
        <v>1</v>
      </c>
      <c r="AO78" s="31">
        <f t="shared" si="244"/>
        <v>1</v>
      </c>
      <c r="AP78" s="31">
        <f t="shared" si="245"/>
        <v>0</v>
      </c>
      <c r="AQ78" s="31">
        <f t="shared" si="246"/>
        <v>1</v>
      </c>
      <c r="AS78" s="32">
        <f t="shared" si="247"/>
        <v>0.7344706588540082</v>
      </c>
      <c r="AT78" s="32">
        <f t="shared" si="248"/>
        <v>0.28022842369896989</v>
      </c>
      <c r="AU78" s="32">
        <f t="shared" si="249"/>
        <v>0.2219518878036689</v>
      </c>
      <c r="AV78" s="32">
        <f t="shared" si="250"/>
        <v>0</v>
      </c>
      <c r="AW78" s="32">
        <f t="shared" si="251"/>
        <v>0</v>
      </c>
      <c r="AX78" s="32">
        <f t="shared" si="252"/>
        <v>2.4590377661378717</v>
      </c>
      <c r="AY78" s="32">
        <f t="shared" si="253"/>
        <v>0.19162706317246511</v>
      </c>
      <c r="BA78" s="6"/>
      <c r="BB78" s="15">
        <f t="shared" si="288"/>
        <v>36540</v>
      </c>
      <c r="BC78" s="30">
        <f t="shared" si="289"/>
        <v>0.58252865950582666</v>
      </c>
      <c r="BD78" s="30">
        <f t="shared" si="289"/>
        <v>0.5410243958784009</v>
      </c>
      <c r="BE78" s="30">
        <f t="shared" si="289"/>
        <v>0.3443709511694335</v>
      </c>
      <c r="BF78" s="30">
        <f t="shared" si="289"/>
        <v>0</v>
      </c>
      <c r="BG78" s="30">
        <f t="shared" si="289"/>
        <v>0</v>
      </c>
      <c r="BH78" s="30">
        <f t="shared" si="289"/>
        <v>0</v>
      </c>
      <c r="BI78" s="30">
        <f t="shared" si="289"/>
        <v>0.95947862390143857</v>
      </c>
      <c r="BJ78" s="9"/>
      <c r="BK78" s="31">
        <f t="shared" si="255"/>
        <v>1</v>
      </c>
      <c r="BL78" s="31">
        <f t="shared" si="256"/>
        <v>1</v>
      </c>
      <c r="BM78" s="31">
        <f t="shared" si="257"/>
        <v>1</v>
      </c>
      <c r="BN78" s="31">
        <f t="shared" si="258"/>
        <v>1</v>
      </c>
      <c r="BO78" s="31">
        <f t="shared" si="259"/>
        <v>1</v>
      </c>
      <c r="BP78" s="31">
        <f t="shared" si="260"/>
        <v>0</v>
      </c>
      <c r="BQ78" s="31">
        <f t="shared" si="261"/>
        <v>1</v>
      </c>
      <c r="BS78" s="32">
        <f t="shared" si="262"/>
        <v>0.58519413814678312</v>
      </c>
      <c r="BT78" s="32">
        <f t="shared" si="263"/>
        <v>0.10666714936072939</v>
      </c>
      <c r="BU78" s="32">
        <f t="shared" si="264"/>
        <v>0.5127202342548377</v>
      </c>
      <c r="BV78" s="32">
        <f t="shared" si="265"/>
        <v>0</v>
      </c>
      <c r="BW78" s="32">
        <f t="shared" si="266"/>
        <v>0</v>
      </c>
      <c r="BX78" s="32">
        <f t="shared" si="267"/>
        <v>2.4595977887802256</v>
      </c>
      <c r="BY78" s="32">
        <f t="shared" si="268"/>
        <v>0.69808777490431206</v>
      </c>
      <c r="CA78" s="6"/>
      <c r="CB78" s="15">
        <f t="shared" si="290"/>
        <v>34349</v>
      </c>
      <c r="CC78" s="30">
        <f t="shared" si="291"/>
        <v>0.86728354163350008</v>
      </c>
      <c r="CD78" s="30">
        <f t="shared" si="291"/>
        <v>0.69625645797905977</v>
      </c>
      <c r="CE78" s="30">
        <f t="shared" si="291"/>
        <v>0.56143835127699715</v>
      </c>
      <c r="CF78" s="30">
        <f t="shared" si="291"/>
        <v>0</v>
      </c>
      <c r="CG78" s="30">
        <f t="shared" si="291"/>
        <v>0</v>
      </c>
      <c r="CH78" s="30">
        <f t="shared" si="291"/>
        <v>1.192521699031631</v>
      </c>
      <c r="CI78" s="30">
        <f t="shared" si="291"/>
        <v>1.055398773149639</v>
      </c>
      <c r="CJ78" s="9"/>
      <c r="CK78" s="31">
        <f t="shared" si="270"/>
        <v>1</v>
      </c>
      <c r="CL78" s="31">
        <f t="shared" si="271"/>
        <v>1</v>
      </c>
      <c r="CM78" s="31">
        <f t="shared" si="272"/>
        <v>1</v>
      </c>
      <c r="CN78" s="31">
        <f t="shared" si="273"/>
        <v>1</v>
      </c>
      <c r="CO78" s="31">
        <f t="shared" si="274"/>
        <v>1</v>
      </c>
      <c r="CP78" s="31">
        <f t="shared" si="275"/>
        <v>0</v>
      </c>
      <c r="CQ78" s="31">
        <f t="shared" si="276"/>
        <v>1</v>
      </c>
      <c r="CS78" s="32">
        <f t="shared" si="277"/>
        <v>0.19819216944162205</v>
      </c>
      <c r="CT78" s="32">
        <f t="shared" si="278"/>
        <v>0.34603548515644827</v>
      </c>
      <c r="CU78" s="32">
        <f t="shared" si="279"/>
        <v>0.41478472671278843</v>
      </c>
      <c r="CV78" s="32">
        <f t="shared" si="280"/>
        <v>0</v>
      </c>
      <c r="CW78" s="32">
        <f t="shared" si="281"/>
        <v>0</v>
      </c>
      <c r="CX78" s="32">
        <f t="shared" si="282"/>
        <v>1.6363171974257738</v>
      </c>
      <c r="CY78" s="32">
        <f t="shared" si="283"/>
        <v>0.44200674720128413</v>
      </c>
    </row>
    <row r="79" spans="2:103" x14ac:dyDescent="0.25">
      <c r="B79" s="15">
        <f t="shared" si="284"/>
        <v>40565</v>
      </c>
      <c r="C79" s="30">
        <f t="shared" si="285"/>
        <v>0.44895487697035708</v>
      </c>
      <c r="D79" s="30">
        <f t="shared" si="285"/>
        <v>0.41038857346792357</v>
      </c>
      <c r="E79" s="30">
        <f t="shared" si="285"/>
        <v>0.46479174625414171</v>
      </c>
      <c r="F79" s="30">
        <f t="shared" si="285"/>
        <v>0</v>
      </c>
      <c r="G79" s="30">
        <f t="shared" si="285"/>
        <v>0</v>
      </c>
      <c r="H79" s="30">
        <f t="shared" si="285"/>
        <v>1.1202601267322696</v>
      </c>
      <c r="I79" s="30">
        <f t="shared" si="285"/>
        <v>1.0500833013908455</v>
      </c>
      <c r="J79" s="9"/>
      <c r="K79" s="31">
        <f t="shared" si="225"/>
        <v>1</v>
      </c>
      <c r="L79" s="31">
        <f t="shared" si="226"/>
        <v>1</v>
      </c>
      <c r="M79" s="31">
        <f t="shared" si="227"/>
        <v>1</v>
      </c>
      <c r="N79" s="31">
        <f t="shared" si="228"/>
        <v>1</v>
      </c>
      <c r="O79" s="31">
        <f t="shared" si="229"/>
        <v>1</v>
      </c>
      <c r="P79" s="31">
        <f t="shared" si="230"/>
        <v>1</v>
      </c>
      <c r="Q79" s="31">
        <f t="shared" si="231"/>
        <v>1</v>
      </c>
      <c r="S79" s="32">
        <f t="shared" si="232"/>
        <v>9.9082376259425398E-2</v>
      </c>
      <c r="T79" s="32">
        <f t="shared" si="233"/>
        <v>0.29126181616894325</v>
      </c>
      <c r="U79" s="32">
        <f t="shared" si="234"/>
        <v>9.4186676192869155E-3</v>
      </c>
      <c r="V79" s="32">
        <f t="shared" si="235"/>
        <v>0</v>
      </c>
      <c r="W79" s="32">
        <f t="shared" si="236"/>
        <v>0</v>
      </c>
      <c r="X79" s="32">
        <f t="shared" si="237"/>
        <v>0.39546702034231174</v>
      </c>
      <c r="Y79" s="32">
        <f t="shared" si="238"/>
        <v>0.11537222317229892</v>
      </c>
      <c r="AA79" s="6"/>
      <c r="AB79" s="15">
        <f t="shared" si="286"/>
        <v>38374</v>
      </c>
      <c r="AC79" s="30">
        <f t="shared" si="287"/>
        <v>0.61346323070581832</v>
      </c>
      <c r="AD79" s="30">
        <f t="shared" si="287"/>
        <v>0.47649355017896416</v>
      </c>
      <c r="AE79" s="30">
        <f t="shared" si="287"/>
        <v>0.495095735455723</v>
      </c>
      <c r="AF79" s="30">
        <f t="shared" si="287"/>
        <v>0</v>
      </c>
      <c r="AG79" s="30">
        <f t="shared" si="287"/>
        <v>0</v>
      </c>
      <c r="AH79" s="30">
        <f t="shared" si="287"/>
        <v>1.031495760151788</v>
      </c>
      <c r="AI79" s="30">
        <f t="shared" si="287"/>
        <v>1.0515107413324913</v>
      </c>
      <c r="AJ79" s="9"/>
      <c r="AK79" s="31">
        <f t="shared" si="240"/>
        <v>1</v>
      </c>
      <c r="AL79" s="31">
        <f t="shared" si="241"/>
        <v>1</v>
      </c>
      <c r="AM79" s="31">
        <f t="shared" si="242"/>
        <v>1</v>
      </c>
      <c r="AN79" s="31">
        <f t="shared" si="243"/>
        <v>1</v>
      </c>
      <c r="AO79" s="31">
        <f t="shared" si="244"/>
        <v>1</v>
      </c>
      <c r="AP79" s="31">
        <f t="shared" si="245"/>
        <v>1</v>
      </c>
      <c r="AQ79" s="31">
        <f t="shared" si="246"/>
        <v>1</v>
      </c>
      <c r="AS79" s="32">
        <f t="shared" si="247"/>
        <v>0.25102724738575455</v>
      </c>
      <c r="AT79" s="32">
        <f t="shared" si="248"/>
        <v>0.14278611354306966</v>
      </c>
      <c r="AU79" s="32">
        <f t="shared" si="249"/>
        <v>0.45143430462217987</v>
      </c>
      <c r="AV79" s="32">
        <f t="shared" si="250"/>
        <v>0</v>
      </c>
      <c r="AW79" s="32">
        <f t="shared" si="251"/>
        <v>0</v>
      </c>
      <c r="AX79" s="32">
        <f t="shared" si="252"/>
        <v>0.281640752831262</v>
      </c>
      <c r="AY79" s="32">
        <f t="shared" si="253"/>
        <v>0.52921317750346597</v>
      </c>
      <c r="BA79" s="6"/>
      <c r="BB79" s="15">
        <f t="shared" si="288"/>
        <v>36547</v>
      </c>
      <c r="BC79" s="30">
        <f t="shared" si="289"/>
        <v>0.53372962835402871</v>
      </c>
      <c r="BD79" s="30">
        <f t="shared" si="289"/>
        <v>0.50436310966732656</v>
      </c>
      <c r="BE79" s="30">
        <f t="shared" si="289"/>
        <v>0.30504732305286142</v>
      </c>
      <c r="BF79" s="30">
        <f t="shared" si="289"/>
        <v>0</v>
      </c>
      <c r="BG79" s="30">
        <f t="shared" si="289"/>
        <v>0</v>
      </c>
      <c r="BH79" s="30">
        <f t="shared" si="289"/>
        <v>0.83504992363676156</v>
      </c>
      <c r="BI79" s="30">
        <f t="shared" si="289"/>
        <v>0.9397338429882004</v>
      </c>
      <c r="BJ79" s="9"/>
      <c r="BK79" s="31">
        <f t="shared" si="255"/>
        <v>1</v>
      </c>
      <c r="BL79" s="31">
        <f t="shared" si="256"/>
        <v>1</v>
      </c>
      <c r="BM79" s="31">
        <f t="shared" si="257"/>
        <v>1</v>
      </c>
      <c r="BN79" s="31">
        <f t="shared" si="258"/>
        <v>1</v>
      </c>
      <c r="BO79" s="31">
        <f t="shared" si="259"/>
        <v>1</v>
      </c>
      <c r="BP79" s="31">
        <f t="shared" si="260"/>
        <v>1</v>
      </c>
      <c r="BQ79" s="31">
        <f t="shared" si="261"/>
        <v>1</v>
      </c>
      <c r="BS79" s="32">
        <f t="shared" si="262"/>
        <v>1.1646645668091458</v>
      </c>
      <c r="BT79" s="32">
        <f t="shared" si="263"/>
        <v>8.5717211358555298E-2</v>
      </c>
      <c r="BU79" s="32">
        <f t="shared" si="264"/>
        <v>0.64031548303091512</v>
      </c>
      <c r="BV79" s="32">
        <f t="shared" si="265"/>
        <v>0</v>
      </c>
      <c r="BW79" s="32">
        <f t="shared" si="266"/>
        <v>0</v>
      </c>
      <c r="BX79" s="32">
        <f t="shared" si="267"/>
        <v>6.6593765555789691E-2</v>
      </c>
      <c r="BY79" s="32">
        <f t="shared" si="268"/>
        <v>1.1255117322687287</v>
      </c>
      <c r="CA79" s="6"/>
      <c r="CB79" s="15">
        <f t="shared" si="290"/>
        <v>34356</v>
      </c>
      <c r="CC79" s="30">
        <f t="shared" si="291"/>
        <v>0.86553480633765434</v>
      </c>
      <c r="CD79" s="30">
        <f t="shared" si="291"/>
        <v>0.6240570326553081</v>
      </c>
      <c r="CE79" s="30">
        <f t="shared" si="291"/>
        <v>0.4943319921478414</v>
      </c>
      <c r="CF79" s="30">
        <f t="shared" si="291"/>
        <v>0</v>
      </c>
      <c r="CG79" s="30">
        <f t="shared" si="291"/>
        <v>0</v>
      </c>
      <c r="CH79" s="30">
        <f t="shared" si="291"/>
        <v>0.93664027535054706</v>
      </c>
      <c r="CI79" s="30">
        <f t="shared" si="291"/>
        <v>1.0017158922842546</v>
      </c>
      <c r="CJ79" s="9"/>
      <c r="CK79" s="31">
        <f t="shared" si="270"/>
        <v>1</v>
      </c>
      <c r="CL79" s="31">
        <f t="shared" si="271"/>
        <v>1</v>
      </c>
      <c r="CM79" s="31">
        <f t="shared" si="272"/>
        <v>1</v>
      </c>
      <c r="CN79" s="31">
        <f t="shared" si="273"/>
        <v>1</v>
      </c>
      <c r="CO79" s="31">
        <f t="shared" si="274"/>
        <v>1</v>
      </c>
      <c r="CP79" s="31">
        <f t="shared" si="275"/>
        <v>1</v>
      </c>
      <c r="CQ79" s="31">
        <f t="shared" si="276"/>
        <v>1</v>
      </c>
      <c r="CS79" s="32">
        <f t="shared" si="277"/>
        <v>0.21084550308407302</v>
      </c>
      <c r="CT79" s="32">
        <f t="shared" si="278"/>
        <v>4.5586161489748117E-2</v>
      </c>
      <c r="CU79" s="32">
        <f t="shared" si="279"/>
        <v>0.55463633271732415</v>
      </c>
      <c r="CV79" s="32">
        <f t="shared" si="280"/>
        <v>0</v>
      </c>
      <c r="CW79" s="32">
        <f t="shared" si="281"/>
        <v>0</v>
      </c>
      <c r="CX79" s="32">
        <f t="shared" si="282"/>
        <v>0.57819927975103547</v>
      </c>
      <c r="CY79" s="32">
        <f t="shared" si="283"/>
        <v>1.1524975803042388</v>
      </c>
    </row>
    <row r="80" spans="2:103" x14ac:dyDescent="0.25">
      <c r="B80" s="15">
        <f t="shared" si="284"/>
        <v>40572</v>
      </c>
      <c r="C80" s="30">
        <f t="shared" si="285"/>
        <v>0.43282647826396176</v>
      </c>
      <c r="D80" s="30">
        <f t="shared" si="285"/>
        <v>0.49211508362916617</v>
      </c>
      <c r="E80" s="30">
        <f t="shared" si="285"/>
        <v>0.39889466784379313</v>
      </c>
      <c r="F80" s="30">
        <f t="shared" si="285"/>
        <v>0</v>
      </c>
      <c r="G80" s="30">
        <f t="shared" si="285"/>
        <v>0</v>
      </c>
      <c r="H80" s="30">
        <f t="shared" si="285"/>
        <v>0.93352948922561751</v>
      </c>
      <c r="I80" s="30">
        <f t="shared" si="285"/>
        <v>1.0024500230465812</v>
      </c>
      <c r="J80" s="9"/>
      <c r="K80" s="31">
        <f t="shared" si="225"/>
        <v>1</v>
      </c>
      <c r="L80" s="31">
        <f t="shared" si="226"/>
        <v>1</v>
      </c>
      <c r="M80" s="31">
        <f t="shared" si="227"/>
        <v>1</v>
      </c>
      <c r="N80" s="31">
        <f t="shared" si="228"/>
        <v>1</v>
      </c>
      <c r="O80" s="31">
        <f t="shared" si="229"/>
        <v>1</v>
      </c>
      <c r="P80" s="31">
        <f t="shared" si="230"/>
        <v>1</v>
      </c>
      <c r="Q80" s="31">
        <f t="shared" si="231"/>
        <v>1</v>
      </c>
      <c r="S80" s="32">
        <f t="shared" si="232"/>
        <v>0.36326165207820116</v>
      </c>
      <c r="T80" s="32">
        <f t="shared" si="233"/>
        <v>0.20358935694589572</v>
      </c>
      <c r="U80" s="32">
        <f t="shared" si="234"/>
        <v>0.19529126520008</v>
      </c>
      <c r="V80" s="32">
        <f t="shared" si="235"/>
        <v>0</v>
      </c>
      <c r="W80" s="32">
        <f t="shared" si="236"/>
        <v>0</v>
      </c>
      <c r="X80" s="32">
        <f t="shared" si="237"/>
        <v>6.0878965580895249E-2</v>
      </c>
      <c r="Y80" s="32">
        <f t="shared" si="238"/>
        <v>8.1293207155550093E-2</v>
      </c>
      <c r="AA80" s="6"/>
      <c r="AB80" s="15">
        <f t="shared" si="286"/>
        <v>38381</v>
      </c>
      <c r="AC80" s="30">
        <f t="shared" si="287"/>
        <v>0.5659363822023602</v>
      </c>
      <c r="AD80" s="30">
        <f t="shared" si="287"/>
        <v>0.51881179176895775</v>
      </c>
      <c r="AE80" s="30">
        <f t="shared" si="287"/>
        <v>0.48710414386314682</v>
      </c>
      <c r="AF80" s="30">
        <f t="shared" si="287"/>
        <v>0</v>
      </c>
      <c r="AG80" s="30">
        <f t="shared" si="287"/>
        <v>0</v>
      </c>
      <c r="AH80" s="30">
        <f t="shared" si="287"/>
        <v>0.91335200914313341</v>
      </c>
      <c r="AI80" s="30">
        <f t="shared" si="287"/>
        <v>1.0087859543698843</v>
      </c>
      <c r="AJ80" s="9"/>
      <c r="AK80" s="31">
        <f t="shared" si="240"/>
        <v>1</v>
      </c>
      <c r="AL80" s="31">
        <f t="shared" si="241"/>
        <v>1</v>
      </c>
      <c r="AM80" s="31">
        <f t="shared" si="242"/>
        <v>1</v>
      </c>
      <c r="AN80" s="31">
        <f t="shared" si="243"/>
        <v>1</v>
      </c>
      <c r="AO80" s="31">
        <f t="shared" si="244"/>
        <v>1</v>
      </c>
      <c r="AP80" s="31">
        <f t="shared" si="245"/>
        <v>1</v>
      </c>
      <c r="AQ80" s="31">
        <f t="shared" si="246"/>
        <v>1</v>
      </c>
      <c r="AS80" s="32">
        <f t="shared" si="247"/>
        <v>0.75343805843624201</v>
      </c>
      <c r="AT80" s="32">
        <f t="shared" si="248"/>
        <v>9.1175882168878786E-2</v>
      </c>
      <c r="AU80" s="32">
        <f t="shared" si="249"/>
        <v>0.47104028996563369</v>
      </c>
      <c r="AV80" s="32">
        <f t="shared" si="250"/>
        <v>0</v>
      </c>
      <c r="AW80" s="32">
        <f t="shared" si="251"/>
        <v>0</v>
      </c>
      <c r="AX80" s="32">
        <f t="shared" si="252"/>
        <v>3.2266538937160014E-2</v>
      </c>
      <c r="AY80" s="32">
        <f t="shared" si="253"/>
        <v>1.4710031000521075</v>
      </c>
      <c r="BA80" s="6"/>
      <c r="BB80" s="15">
        <f t="shared" si="288"/>
        <v>36554</v>
      </c>
      <c r="BC80" s="30">
        <f t="shared" si="289"/>
        <v>0.50821604417729493</v>
      </c>
      <c r="BD80" s="30">
        <f t="shared" si="289"/>
        <v>0.49355801730138615</v>
      </c>
      <c r="BE80" s="30">
        <f t="shared" si="289"/>
        <v>0.34122728467266111</v>
      </c>
      <c r="BF80" s="30">
        <f t="shared" si="289"/>
        <v>0</v>
      </c>
      <c r="BG80" s="30">
        <f t="shared" si="289"/>
        <v>0</v>
      </c>
      <c r="BH80" s="30">
        <f t="shared" si="289"/>
        <v>0.93763581113732453</v>
      </c>
      <c r="BI80" s="30">
        <f t="shared" si="289"/>
        <v>1.0287236611753554</v>
      </c>
      <c r="BJ80" s="9"/>
      <c r="BK80" s="31">
        <f t="shared" si="255"/>
        <v>1</v>
      </c>
      <c r="BL80" s="31">
        <f t="shared" si="256"/>
        <v>1</v>
      </c>
      <c r="BM80" s="31">
        <f t="shared" si="257"/>
        <v>1</v>
      </c>
      <c r="BN80" s="31">
        <f t="shared" si="258"/>
        <v>1</v>
      </c>
      <c r="BO80" s="31">
        <f t="shared" si="259"/>
        <v>1</v>
      </c>
      <c r="BP80" s="31">
        <f t="shared" si="260"/>
        <v>1</v>
      </c>
      <c r="BQ80" s="31">
        <f t="shared" si="261"/>
        <v>1</v>
      </c>
      <c r="BS80" s="32">
        <f t="shared" si="262"/>
        <v>1.4676289333273216</v>
      </c>
      <c r="BT80" s="32">
        <f t="shared" si="263"/>
        <v>0.14241818947934862</v>
      </c>
      <c r="BU80" s="32">
        <f t="shared" si="264"/>
        <v>0.52292063864111693</v>
      </c>
      <c r="BV80" s="32">
        <f t="shared" si="265"/>
        <v>0</v>
      </c>
      <c r="BW80" s="32">
        <f t="shared" si="266"/>
        <v>0</v>
      </c>
      <c r="BX80" s="32">
        <f t="shared" si="267"/>
        <v>0.22738679125422637</v>
      </c>
      <c r="BY80" s="32">
        <f t="shared" si="268"/>
        <v>0.80089000507299546</v>
      </c>
      <c r="CA80" s="6"/>
      <c r="CB80" s="15">
        <f t="shared" si="290"/>
        <v>34363</v>
      </c>
      <c r="CC80" s="30">
        <f t="shared" si="291"/>
        <v>0.88423364089104695</v>
      </c>
      <c r="CD80" s="30">
        <f t="shared" si="291"/>
        <v>0.55847628357721479</v>
      </c>
      <c r="CE80" s="30">
        <f t="shared" si="291"/>
        <v>0.54832321876142687</v>
      </c>
      <c r="CF80" s="30">
        <f t="shared" si="291"/>
        <v>0</v>
      </c>
      <c r="CG80" s="30">
        <f t="shared" si="291"/>
        <v>0</v>
      </c>
      <c r="CH80" s="30">
        <f t="shared" si="291"/>
        <v>0.8673074603064409</v>
      </c>
      <c r="CI80" s="30">
        <f t="shared" si="291"/>
        <v>1.0144173046090756</v>
      </c>
      <c r="CJ80" s="9"/>
      <c r="CK80" s="31">
        <f t="shared" si="270"/>
        <v>1</v>
      </c>
      <c r="CL80" s="31">
        <f t="shared" si="271"/>
        <v>1</v>
      </c>
      <c r="CM80" s="31">
        <f t="shared" si="272"/>
        <v>1</v>
      </c>
      <c r="CN80" s="31">
        <f t="shared" si="273"/>
        <v>1</v>
      </c>
      <c r="CO80" s="31">
        <f t="shared" si="274"/>
        <v>1</v>
      </c>
      <c r="CP80" s="31">
        <f t="shared" si="275"/>
        <v>1</v>
      </c>
      <c r="CQ80" s="31">
        <f t="shared" si="276"/>
        <v>1</v>
      </c>
      <c r="CS80" s="32">
        <f t="shared" si="277"/>
        <v>7.5546242589282095E-2</v>
      </c>
      <c r="CT80" s="32">
        <f t="shared" si="278"/>
        <v>0.22732032796934062</v>
      </c>
      <c r="CU80" s="32">
        <f t="shared" si="279"/>
        <v>0.44211704467887991</v>
      </c>
      <c r="CV80" s="32">
        <f t="shared" si="280"/>
        <v>0</v>
      </c>
      <c r="CW80" s="32">
        <f t="shared" si="281"/>
        <v>0</v>
      </c>
      <c r="CX80" s="32">
        <f t="shared" si="282"/>
        <v>1.1782376065487914</v>
      </c>
      <c r="CY80" s="32">
        <f t="shared" si="283"/>
        <v>0.98439488389948615</v>
      </c>
    </row>
    <row r="81" spans="1:103" x14ac:dyDescent="0.25">
      <c r="B81" s="2" t="s">
        <v>17</v>
      </c>
      <c r="C81" s="30">
        <f>SUMPRODUCT(C71:C80,J11:J20)/J21</f>
        <v>0.45500395127467658</v>
      </c>
      <c r="D81" s="30">
        <f>SUMPRODUCT(D71:D80,J11:J20)/J21</f>
        <v>0.4584915447691334</v>
      </c>
      <c r="E81" s="30">
        <f>SUMPRODUCT(E71:E80,J11:J20)/J21</f>
        <v>0.46175983339050541</v>
      </c>
      <c r="F81" s="30">
        <f>SUMPRODUCT(F71:F80,J11:J20)/J21</f>
        <v>0</v>
      </c>
      <c r="G81" s="30">
        <f>SUMPRODUCT(G71:G80,J11:J20)/J21</f>
        <v>0</v>
      </c>
      <c r="H81" s="30">
        <f>SUMPRODUCT(H71:H80,J11:J20)/J21</f>
        <v>0.95844034284180135</v>
      </c>
      <c r="I81" s="30">
        <f>SUMPRODUCT(I71:I80,J11:J20)/J21</f>
        <v>1.0221396144378239</v>
      </c>
      <c r="J81" s="9" t="s">
        <v>18</v>
      </c>
      <c r="K81" s="31">
        <f>SUM(K71:K80)</f>
        <v>7</v>
      </c>
      <c r="L81" s="31">
        <f t="shared" ref="L81:Q81" si="292">SUM(L71:L80)</f>
        <v>7</v>
      </c>
      <c r="M81" s="31">
        <f t="shared" si="292"/>
        <v>7</v>
      </c>
      <c r="N81" s="31">
        <f t="shared" si="292"/>
        <v>7</v>
      </c>
      <c r="O81" s="31">
        <f t="shared" si="292"/>
        <v>7</v>
      </c>
      <c r="P81" s="31">
        <f t="shared" si="292"/>
        <v>6</v>
      </c>
      <c r="Q81" s="31">
        <f t="shared" si="292"/>
        <v>6</v>
      </c>
      <c r="AA81" s="6"/>
      <c r="AB81" s="2" t="s">
        <v>17</v>
      </c>
      <c r="AC81" s="30">
        <f t="shared" ref="AC81" si="293">SUMPRODUCT(AC71:AC80,AJ11:AJ20)/AJ21</f>
        <v>0.63720980162812269</v>
      </c>
      <c r="AD81" s="30">
        <f t="shared" ref="AD81" si="294">SUMPRODUCT(AD71:AD80,AJ11:AJ20)/AJ21</f>
        <v>0.50232021159986984</v>
      </c>
      <c r="AE81" s="30">
        <f t="shared" ref="AE81" si="295">SUMPRODUCT(AE71:AE80,AJ11:AJ20)/AJ21</f>
        <v>0.67910477811389447</v>
      </c>
      <c r="AF81" s="30">
        <f t="shared" ref="AF81" si="296">SUMPRODUCT(AF71:AF80,AJ11:AJ20)/AJ21</f>
        <v>0</v>
      </c>
      <c r="AG81" s="30">
        <f t="shared" ref="AG81" si="297">SUMPRODUCT(AG71:AG80,AJ11:AJ20)/AJ21</f>
        <v>0</v>
      </c>
      <c r="AH81" s="30">
        <f t="shared" ref="AH81" si="298">SUMPRODUCT(AH71:AH80,AJ11:AJ20)/AJ21</f>
        <v>0.9254960084769086</v>
      </c>
      <c r="AI81" s="30">
        <f t="shared" ref="AI81" si="299">SUMPRODUCT(AI71:AI80,AJ11:AJ20)/AJ21</f>
        <v>1.0755187708572203</v>
      </c>
      <c r="AJ81" s="9" t="s">
        <v>18</v>
      </c>
      <c r="AK81" s="31">
        <f t="shared" ref="AK81:CQ81" si="300">SUM(AK71:AK80)</f>
        <v>7</v>
      </c>
      <c r="AL81" s="31">
        <f t="shared" si="300"/>
        <v>7</v>
      </c>
      <c r="AM81" s="31">
        <f t="shared" si="300"/>
        <v>8</v>
      </c>
      <c r="AN81" s="31">
        <f t="shared" si="300"/>
        <v>9</v>
      </c>
      <c r="AO81" s="31">
        <f t="shared" si="300"/>
        <v>9</v>
      </c>
      <c r="AP81" s="31">
        <f t="shared" si="300"/>
        <v>8</v>
      </c>
      <c r="AQ81" s="31">
        <f t="shared" si="300"/>
        <v>7</v>
      </c>
      <c r="BA81" s="6"/>
      <c r="BB81" s="2" t="s">
        <v>17</v>
      </c>
      <c r="BC81" s="30">
        <f t="shared" ref="BC81" si="301">SUMPRODUCT(BC71:BC80,BJ11:BJ20)/BJ21</f>
        <v>0.63180970227309019</v>
      </c>
      <c r="BD81" s="30">
        <f t="shared" ref="BD81" si="302">SUMPRODUCT(BD71:BD80,BJ11:BJ20)/BJ21</f>
        <v>0.52069761423454808</v>
      </c>
      <c r="BE81" s="30">
        <f t="shared" ref="BE81" si="303">SUMPRODUCT(BE71:BE80,BJ11:BJ20)/BJ21</f>
        <v>0.50238639463678536</v>
      </c>
      <c r="BF81" s="30">
        <f t="shared" ref="BF81" si="304">SUMPRODUCT(BF71:BF80,BJ11:BJ20)/BJ21</f>
        <v>0</v>
      </c>
      <c r="BG81" s="30">
        <f t="shared" ref="BG81" si="305">SUMPRODUCT(BG71:BG80,BJ11:BJ20)/BJ21</f>
        <v>0</v>
      </c>
      <c r="BH81" s="30">
        <f t="shared" ref="BH81" si="306">SUMPRODUCT(BH71:BH80,BJ11:BJ20)/BJ21</f>
        <v>0.85828812896460571</v>
      </c>
      <c r="BI81" s="30">
        <f t="shared" ref="BI81" si="307">SUMPRODUCT(BI71:BI80,BJ11:BJ20)/BJ21</f>
        <v>0.99172667630048517</v>
      </c>
      <c r="BJ81" s="9" t="s">
        <v>18</v>
      </c>
      <c r="BK81" s="31">
        <f t="shared" ref="BK81" si="308">SUM(BK71:BK80)</f>
        <v>7</v>
      </c>
      <c r="BL81" s="31">
        <f t="shared" si="300"/>
        <v>7</v>
      </c>
      <c r="BM81" s="31">
        <f t="shared" si="300"/>
        <v>7</v>
      </c>
      <c r="BN81" s="31">
        <f t="shared" si="300"/>
        <v>9</v>
      </c>
      <c r="BO81" s="31">
        <f t="shared" si="300"/>
        <v>9</v>
      </c>
      <c r="BP81" s="31">
        <f t="shared" si="300"/>
        <v>8</v>
      </c>
      <c r="BQ81" s="31">
        <f t="shared" si="300"/>
        <v>9</v>
      </c>
      <c r="CA81" s="6"/>
      <c r="CB81" s="2" t="s">
        <v>17</v>
      </c>
      <c r="CC81" s="30">
        <f t="shared" ref="CC81" si="309">SUMPRODUCT(CC71:CC80,CJ11:CJ20)/CJ21</f>
        <v>0.89467439781862701</v>
      </c>
      <c r="CD81" s="30">
        <f t="shared" ref="CD81" si="310">SUMPRODUCT(CD71:CD80,CJ11:CJ20)/CJ21</f>
        <v>0.61310245761380555</v>
      </c>
      <c r="CE81" s="30">
        <f t="shared" ref="CE81" si="311">SUMPRODUCT(CE71:CE80,CJ11:CJ20)/CJ21</f>
        <v>0.76046854926538754</v>
      </c>
      <c r="CF81" s="30">
        <f t="shared" ref="CF81" si="312">SUMPRODUCT(CF71:CF80,CJ11:CJ20)/CJ21</f>
        <v>0</v>
      </c>
      <c r="CG81" s="30">
        <f t="shared" ref="CG81" si="313">SUMPRODUCT(CG71:CG80,CJ11:CJ20)/CJ21</f>
        <v>0</v>
      </c>
      <c r="CH81" s="30">
        <f t="shared" ref="CH81" si="314">SUMPRODUCT(CH71:CH80,CJ11:CJ20)/CJ21</f>
        <v>1.0034496472377628</v>
      </c>
      <c r="CI81" s="30">
        <f t="shared" ref="CI81" si="315">SUMPRODUCT(CI71:CI80,CJ11:CJ20)/CJ21</f>
        <v>1.0887956791281068</v>
      </c>
      <c r="CJ81" s="9" t="s">
        <v>18</v>
      </c>
      <c r="CK81" s="31">
        <f t="shared" ref="CK81" si="316">SUM(CK71:CK80)</f>
        <v>7</v>
      </c>
      <c r="CL81" s="31">
        <f t="shared" si="300"/>
        <v>7</v>
      </c>
      <c r="CM81" s="31">
        <f t="shared" si="300"/>
        <v>8</v>
      </c>
      <c r="CN81" s="31">
        <f t="shared" si="300"/>
        <v>9</v>
      </c>
      <c r="CO81" s="31">
        <f t="shared" si="300"/>
        <v>9</v>
      </c>
      <c r="CP81" s="31">
        <f t="shared" si="300"/>
        <v>8</v>
      </c>
      <c r="CQ81" s="31">
        <f t="shared" si="300"/>
        <v>9</v>
      </c>
    </row>
    <row r="82" spans="1:103" x14ac:dyDescent="0.25">
      <c r="B82" s="39" t="s">
        <v>19</v>
      </c>
      <c r="C82" s="40">
        <f t="shared" ref="C82:I82" si="317">IF(K81=0,0,SUMPRODUCT(C71:C80,K71:K80)/K81)</f>
        <v>0.45500395127467658</v>
      </c>
      <c r="D82" s="40">
        <f t="shared" si="317"/>
        <v>0.4584915447691334</v>
      </c>
      <c r="E82" s="40">
        <f t="shared" si="317"/>
        <v>0.46175983339050541</v>
      </c>
      <c r="F82" s="40">
        <f t="shared" si="317"/>
        <v>0</v>
      </c>
      <c r="G82" s="40">
        <f t="shared" si="317"/>
        <v>0</v>
      </c>
      <c r="H82" s="40">
        <f t="shared" si="317"/>
        <v>1.1181803999821016</v>
      </c>
      <c r="I82" s="40">
        <f t="shared" si="317"/>
        <v>1.0917773240745801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18">IF(AK81=0,0,SUMPRODUCT(AC71:AC80,AK71:AK80)/AK81)</f>
        <v>0.5605242200131334</v>
      </c>
      <c r="AD82" s="40">
        <f t="shared" si="318"/>
        <v>0.50298312919983279</v>
      </c>
      <c r="AE82" s="40">
        <f t="shared" si="318"/>
        <v>0.56081839268716516</v>
      </c>
      <c r="AF82" s="40">
        <f t="shared" si="318"/>
        <v>0</v>
      </c>
      <c r="AG82" s="40">
        <f t="shared" si="318"/>
        <v>0</v>
      </c>
      <c r="AH82" s="40">
        <f t="shared" si="318"/>
        <v>1.0411830095365222</v>
      </c>
      <c r="AI82" s="40">
        <f t="shared" si="318"/>
        <v>1.0759819163391813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19">IF(BK81=0,0,SUMPRODUCT(BC71:BC80,BK71:BK80)/BK81)</f>
        <v>0.55946733556242179</v>
      </c>
      <c r="BD82" s="40">
        <f t="shared" si="319"/>
        <v>0.52661121830156177</v>
      </c>
      <c r="BE82" s="40">
        <f t="shared" si="319"/>
        <v>0.33191995714357986</v>
      </c>
      <c r="BF82" s="40">
        <f t="shared" si="319"/>
        <v>0</v>
      </c>
      <c r="BG82" s="40">
        <f t="shared" si="319"/>
        <v>0</v>
      </c>
      <c r="BH82" s="40">
        <f t="shared" si="319"/>
        <v>0.96557414508518147</v>
      </c>
      <c r="BI82" s="40">
        <f t="shared" si="319"/>
        <v>0.99172667630048517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20">IF(CK81=0,0,SUMPRODUCT(CC71:CC80,CK71:CK80)/CK81)</f>
        <v>0.88691680123397443</v>
      </c>
      <c r="CD82" s="40">
        <f t="shared" si="320"/>
        <v>0.64541744550346436</v>
      </c>
      <c r="CE82" s="40">
        <f t="shared" si="320"/>
        <v>0.61755748091204044</v>
      </c>
      <c r="CF82" s="40">
        <f t="shared" si="320"/>
        <v>0</v>
      </c>
      <c r="CG82" s="40">
        <f t="shared" si="320"/>
        <v>0</v>
      </c>
      <c r="CH82" s="40">
        <f t="shared" si="320"/>
        <v>0.97981564076352923</v>
      </c>
      <c r="CI82" s="40">
        <f t="shared" si="320"/>
        <v>1.0887956791281068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6.1050961156617116E-2</v>
      </c>
      <c r="D83" s="30">
        <f t="shared" ref="D83:I83" si="321">STDEV(D71:D74,D77:D80)</f>
        <v>0.16515371610986668</v>
      </c>
      <c r="E83" s="30">
        <f t="shared" si="321"/>
        <v>0.32190464577258798</v>
      </c>
      <c r="F83" s="30">
        <f t="shared" si="321"/>
        <v>0</v>
      </c>
      <c r="G83" s="30">
        <f t="shared" si="321"/>
        <v>0</v>
      </c>
      <c r="H83" s="30">
        <f t="shared" si="321"/>
        <v>0.40918654544290162</v>
      </c>
      <c r="I83" s="30">
        <f t="shared" si="321"/>
        <v>0.24220463283688337</v>
      </c>
      <c r="AA83" s="6"/>
      <c r="AB83" s="2" t="s">
        <v>20</v>
      </c>
      <c r="AC83" s="30">
        <f t="shared" ref="AC83:AI83" si="322">STDEV(AC71:AC74,AC77:AC80)</f>
        <v>9.4597583209016831E-2</v>
      </c>
      <c r="AD83" s="30">
        <f t="shared" si="322"/>
        <v>0.18087656271360997</v>
      </c>
      <c r="AE83" s="30">
        <f t="shared" si="322"/>
        <v>0.40760979122349744</v>
      </c>
      <c r="AF83" s="30">
        <f t="shared" si="322"/>
        <v>0</v>
      </c>
      <c r="AG83" s="30">
        <f t="shared" si="322"/>
        <v>0</v>
      </c>
      <c r="AH83" s="30">
        <f t="shared" si="322"/>
        <v>0.37636510557968328</v>
      </c>
      <c r="AI83" s="30">
        <f t="shared" si="322"/>
        <v>4.5365517234445048E-2</v>
      </c>
      <c r="BA83" s="6"/>
      <c r="BB83" s="2" t="s">
        <v>20</v>
      </c>
      <c r="BC83" s="30">
        <f t="shared" ref="BC83:BI83" si="323">STDEV(BC71:BC74,BC77:BC80)</f>
        <v>8.4213151764179942E-2</v>
      </c>
      <c r="BD83" s="30">
        <f t="shared" si="323"/>
        <v>0.1905627155658885</v>
      </c>
      <c r="BE83" s="30">
        <f t="shared" si="323"/>
        <v>0.30819037929525778</v>
      </c>
      <c r="BF83" s="30">
        <f t="shared" si="323"/>
        <v>0</v>
      </c>
      <c r="BG83" s="30">
        <f t="shared" si="323"/>
        <v>0</v>
      </c>
      <c r="BH83" s="30">
        <f t="shared" si="323"/>
        <v>0.34895466766143568</v>
      </c>
      <c r="BI83" s="30">
        <f t="shared" si="323"/>
        <v>4.6194839042220569E-2</v>
      </c>
      <c r="CA83" s="6"/>
      <c r="CB83" s="2" t="s">
        <v>20</v>
      </c>
      <c r="CC83" s="30">
        <f t="shared" ref="CC83:CI83" si="324">STDEV(CC71:CC74,CC77:CC80)</f>
        <v>0.13820352369267028</v>
      </c>
      <c r="CD83" s="30">
        <f t="shared" si="324"/>
        <v>0.24030483557967747</v>
      </c>
      <c r="CE83" s="30">
        <f t="shared" si="324"/>
        <v>0.47983974618767944</v>
      </c>
      <c r="CF83" s="30">
        <f t="shared" si="324"/>
        <v>0</v>
      </c>
      <c r="CG83" s="30">
        <f t="shared" si="324"/>
        <v>0</v>
      </c>
      <c r="CH83" s="30">
        <f t="shared" si="324"/>
        <v>0.11554731080948921</v>
      </c>
      <c r="CI83" s="30">
        <f t="shared" si="324"/>
        <v>7.5557457414240026E-2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Wed</v>
      </c>
      <c r="D90" s="13" t="str">
        <f t="shared" ref="D90:I90" si="325">D$10</f>
        <v>Thu</v>
      </c>
      <c r="E90" s="13" t="str">
        <f t="shared" si="325"/>
        <v>Fri</v>
      </c>
      <c r="F90" s="13" t="str">
        <f t="shared" si="325"/>
        <v>Sat</v>
      </c>
      <c r="G90" s="13" t="str">
        <f t="shared" si="325"/>
        <v>Sun</v>
      </c>
      <c r="H90" s="13" t="str">
        <f t="shared" si="325"/>
        <v>Mon</v>
      </c>
      <c r="I90" s="13" t="str">
        <f t="shared" si="325"/>
        <v>Tue</v>
      </c>
      <c r="K90" s="13" t="str">
        <f t="shared" ref="K90:Q90" si="326">C$10</f>
        <v>Wed</v>
      </c>
      <c r="L90" s="13" t="str">
        <f t="shared" si="326"/>
        <v>Thu</v>
      </c>
      <c r="M90" s="13" t="str">
        <f t="shared" si="326"/>
        <v>Fri</v>
      </c>
      <c r="N90" s="13" t="str">
        <f t="shared" si="326"/>
        <v>Sat</v>
      </c>
      <c r="O90" s="13" t="str">
        <f t="shared" si="326"/>
        <v>Sun</v>
      </c>
      <c r="P90" s="13" t="str">
        <f t="shared" si="326"/>
        <v>Mon</v>
      </c>
      <c r="Q90" s="13" t="str">
        <f t="shared" si="326"/>
        <v>Tue</v>
      </c>
      <c r="S90" s="13" t="str">
        <f>C$10</f>
        <v>Wed</v>
      </c>
      <c r="T90" s="13" t="str">
        <f t="shared" ref="T90:Y90" si="327">D$10</f>
        <v>Thu</v>
      </c>
      <c r="U90" s="13" t="str">
        <f t="shared" si="327"/>
        <v>Fri</v>
      </c>
      <c r="V90" s="13" t="str">
        <f t="shared" si="327"/>
        <v>Sat</v>
      </c>
      <c r="W90" s="13" t="str">
        <f t="shared" si="327"/>
        <v>Sun</v>
      </c>
      <c r="X90" s="13" t="str">
        <f t="shared" si="327"/>
        <v>Mon</v>
      </c>
      <c r="Y90" s="13" t="str">
        <f t="shared" si="327"/>
        <v>Tue</v>
      </c>
      <c r="AA90" s="6"/>
      <c r="AC90" s="13" t="str">
        <f t="shared" ref="AC90:AI90" si="328">AC$10</f>
        <v>Wed</v>
      </c>
      <c r="AD90" s="13" t="str">
        <f t="shared" si="328"/>
        <v>Thu</v>
      </c>
      <c r="AE90" s="13" t="str">
        <f t="shared" si="328"/>
        <v>Fri</v>
      </c>
      <c r="AF90" s="13" t="str">
        <f t="shared" si="328"/>
        <v>Sat</v>
      </c>
      <c r="AG90" s="13" t="str">
        <f t="shared" si="328"/>
        <v>Sun</v>
      </c>
      <c r="AH90" s="13" t="str">
        <f t="shared" si="328"/>
        <v>Mon</v>
      </c>
      <c r="AI90" s="13" t="str">
        <f t="shared" si="328"/>
        <v>Tue</v>
      </c>
    </row>
    <row r="91" spans="1:103" x14ac:dyDescent="0.25">
      <c r="A91" s="48">
        <v>1</v>
      </c>
      <c r="B91" s="15">
        <f>G$1</f>
        <v>40537</v>
      </c>
      <c r="C91" s="30">
        <f>C$42</f>
        <v>0.74517339597817422</v>
      </c>
      <c r="D91" s="30">
        <f>D$42</f>
        <v>0.57957854297741584</v>
      </c>
      <c r="E91" s="30">
        <f>E$42</f>
        <v>0</v>
      </c>
      <c r="F91" s="30">
        <f>F$42</f>
        <v>0</v>
      </c>
      <c r="G91" s="30">
        <f>G$42</f>
        <v>0</v>
      </c>
      <c r="H91" s="30">
        <f t="shared" ref="H91:I91" si="329">H$42</f>
        <v>0.50460929486745676</v>
      </c>
      <c r="I91" s="30">
        <f t="shared" si="329"/>
        <v>0.52668895102234836</v>
      </c>
      <c r="K91" s="49">
        <f t="shared" ref="K91:Q94" si="330">IF(C91=0,0,IF((ABS(C91-C$96)/C$98)&gt;$Q$88,0,$A91))</f>
        <v>0</v>
      </c>
      <c r="L91" s="49">
        <f t="shared" si="330"/>
        <v>1</v>
      </c>
      <c r="M91" s="49">
        <f t="shared" si="330"/>
        <v>0</v>
      </c>
      <c r="N91" s="49">
        <f t="shared" si="330"/>
        <v>0</v>
      </c>
      <c r="O91" s="49">
        <f t="shared" si="330"/>
        <v>0</v>
      </c>
      <c r="P91" s="49">
        <f t="shared" si="330"/>
        <v>0</v>
      </c>
      <c r="Q91" s="49">
        <f t="shared" si="330"/>
        <v>0</v>
      </c>
      <c r="S91" s="32">
        <f t="shared" ref="S91:W94" si="331">IF(C$98=0,0,ABS(C91-C$96)/C$98)</f>
        <v>1.3718215080544915</v>
      </c>
      <c r="T91" s="32">
        <f t="shared" si="331"/>
        <v>0.80540966274485226</v>
      </c>
      <c r="U91" s="32">
        <f t="shared" si="331"/>
        <v>0</v>
      </c>
      <c r="V91" s="32">
        <f t="shared" si="331"/>
        <v>0</v>
      </c>
      <c r="W91" s="32">
        <f t="shared" si="331"/>
        <v>0</v>
      </c>
      <c r="X91" s="32">
        <f t="shared" ref="X91:Y94" si="332">IF(H$98=0,0,ABS(H91-H$96)/H$98)</f>
        <v>1.1374036844790161</v>
      </c>
      <c r="Y91" s="32">
        <f t="shared" si="332"/>
        <v>1.4061246750409993</v>
      </c>
      <c r="AA91" s="6"/>
      <c r="AB91" s="15">
        <f>B91</f>
        <v>40537</v>
      </c>
      <c r="AC91" s="30">
        <f>C$43</f>
        <v>9.9984960406078058E-2</v>
      </c>
      <c r="AD91" s="30">
        <f>D$43</f>
        <v>0.20877058964841003</v>
      </c>
      <c r="AE91" s="30">
        <f>E$43</f>
        <v>0</v>
      </c>
      <c r="AF91" s="30">
        <f>F$43</f>
        <v>0</v>
      </c>
      <c r="AG91" s="30">
        <f>G$43</f>
        <v>0</v>
      </c>
      <c r="AH91" s="30">
        <f t="shared" ref="AH91:AI91" si="333">H$43</f>
        <v>0.18465654930858919</v>
      </c>
      <c r="AI91" s="30">
        <f t="shared" si="333"/>
        <v>0.11684296897239554</v>
      </c>
    </row>
    <row r="92" spans="1:103" x14ac:dyDescent="0.25">
      <c r="A92" s="48">
        <v>1</v>
      </c>
      <c r="B92" s="15">
        <f>AG$1</f>
        <v>38346</v>
      </c>
      <c r="C92" s="30">
        <f>AC$42</f>
        <v>0.84826832456384604</v>
      </c>
      <c r="D92" s="30">
        <f>AD$42</f>
        <v>0.5769916518405892</v>
      </c>
      <c r="E92" s="30">
        <f>AE$42</f>
        <v>0</v>
      </c>
      <c r="F92" s="30">
        <f>AF$42</f>
        <v>0</v>
      </c>
      <c r="G92" s="30">
        <f>AG$42</f>
        <v>0</v>
      </c>
      <c r="H92" s="30">
        <f t="shared" ref="H92:I92" si="334">AH$42</f>
        <v>0.62131329459993867</v>
      </c>
      <c r="I92" s="30">
        <f t="shared" si="334"/>
        <v>0.62080673748613613</v>
      </c>
      <c r="K92" s="49">
        <f t="shared" si="330"/>
        <v>1</v>
      </c>
      <c r="L92" s="49">
        <f t="shared" si="330"/>
        <v>1</v>
      </c>
      <c r="M92" s="49">
        <f t="shared" si="330"/>
        <v>0</v>
      </c>
      <c r="N92" s="49">
        <f t="shared" si="330"/>
        <v>0</v>
      </c>
      <c r="O92" s="49">
        <f t="shared" si="330"/>
        <v>0</v>
      </c>
      <c r="P92" s="49">
        <f t="shared" si="330"/>
        <v>1</v>
      </c>
      <c r="Q92" s="49">
        <f t="shared" si="330"/>
        <v>1</v>
      </c>
      <c r="S92" s="32">
        <f t="shared" si="331"/>
        <v>0.25960550903300977</v>
      </c>
      <c r="T92" s="32">
        <f t="shared" si="331"/>
        <v>0.83478379497159994</v>
      </c>
      <c r="U92" s="32">
        <f t="shared" si="331"/>
        <v>0</v>
      </c>
      <c r="V92" s="32">
        <f t="shared" si="331"/>
        <v>0</v>
      </c>
      <c r="W92" s="32">
        <f t="shared" si="331"/>
        <v>0</v>
      </c>
      <c r="X92" s="32">
        <f t="shared" si="332"/>
        <v>2.4909226718491693E-2</v>
      </c>
      <c r="Y92" s="32">
        <f t="shared" si="332"/>
        <v>2.5200869941478989E-2</v>
      </c>
      <c r="AA92" s="6"/>
      <c r="AB92" s="15">
        <f>B92</f>
        <v>38346</v>
      </c>
      <c r="AC92" s="30">
        <f>AC$43</f>
        <v>0.14315908314295875</v>
      </c>
      <c r="AD92" s="30">
        <f>AD$43</f>
        <v>0.20749059091783284</v>
      </c>
      <c r="AE92" s="30">
        <f>AE$43</f>
        <v>0</v>
      </c>
      <c r="AF92" s="30">
        <f>AF$43</f>
        <v>0</v>
      </c>
      <c r="AG92" s="30">
        <f>AG$43</f>
        <v>0</v>
      </c>
      <c r="AH92" s="30">
        <f t="shared" ref="AH92:AI92" si="335">AH$43</f>
        <v>0.22459129814676829</v>
      </c>
      <c r="AI92" s="30">
        <f t="shared" si="335"/>
        <v>2.6174435016999908E-2</v>
      </c>
    </row>
    <row r="93" spans="1:103" x14ac:dyDescent="0.25">
      <c r="A93" s="48">
        <v>0.8</v>
      </c>
      <c r="B93" s="15">
        <f>BG$1</f>
        <v>36519</v>
      </c>
      <c r="C93" s="30">
        <f>BC$42</f>
        <v>0.83762899018124182</v>
      </c>
      <c r="D93" s="30">
        <f>BD$42</f>
        <v>0.68809724244873982</v>
      </c>
      <c r="E93" s="30">
        <f>BE$42</f>
        <v>0</v>
      </c>
      <c r="F93" s="30">
        <f>BF$42</f>
        <v>0</v>
      </c>
      <c r="G93" s="30">
        <f>BG$42</f>
        <v>0</v>
      </c>
      <c r="H93" s="30">
        <f t="shared" ref="H93:I93" si="336">BH$42</f>
        <v>0.74868105540333696</v>
      </c>
      <c r="I93" s="30">
        <f t="shared" si="336"/>
        <v>0.6523641650680021</v>
      </c>
      <c r="K93" s="49">
        <f t="shared" si="330"/>
        <v>0.8</v>
      </c>
      <c r="L93" s="49">
        <f t="shared" si="330"/>
        <v>0.8</v>
      </c>
      <c r="M93" s="49">
        <f t="shared" si="330"/>
        <v>0</v>
      </c>
      <c r="N93" s="49">
        <f t="shared" si="330"/>
        <v>0</v>
      </c>
      <c r="O93" s="49">
        <f t="shared" si="330"/>
        <v>0</v>
      </c>
      <c r="P93" s="49">
        <f t="shared" si="330"/>
        <v>0</v>
      </c>
      <c r="Q93" s="49">
        <f t="shared" si="330"/>
        <v>0.8</v>
      </c>
      <c r="S93" s="32">
        <f t="shared" si="331"/>
        <v>9.1243225904944908E-2</v>
      </c>
      <c r="T93" s="32">
        <f t="shared" si="331"/>
        <v>0.42681947205193238</v>
      </c>
      <c r="U93" s="32">
        <f t="shared" si="331"/>
        <v>0</v>
      </c>
      <c r="V93" s="32">
        <f t="shared" si="331"/>
        <v>0</v>
      </c>
      <c r="W93" s="32">
        <f t="shared" si="331"/>
        <v>0</v>
      </c>
      <c r="X93" s="32">
        <f t="shared" si="332"/>
        <v>1.2934278138402473</v>
      </c>
      <c r="Y93" s="32">
        <f t="shared" si="332"/>
        <v>0.50512027655904068</v>
      </c>
      <c r="AA93" s="6"/>
      <c r="AB93" s="15">
        <f>B93</f>
        <v>36519</v>
      </c>
      <c r="AC93" s="30">
        <f>BC$43</f>
        <v>0.12608310224456259</v>
      </c>
      <c r="AD93" s="30">
        <f>BD$43</f>
        <v>0.24899902344910343</v>
      </c>
      <c r="AE93" s="30">
        <f>BE$43</f>
        <v>0</v>
      </c>
      <c r="AF93" s="30">
        <f>BF$43</f>
        <v>0</v>
      </c>
      <c r="AG93" s="30">
        <f>BG$43</f>
        <v>0</v>
      </c>
      <c r="AH93" s="30">
        <f t="shared" ref="AH93:AI93" si="337">BH$43</f>
        <v>0.27057036500251008</v>
      </c>
      <c r="AI93" s="30">
        <f t="shared" si="337"/>
        <v>3.0387261250899363E-2</v>
      </c>
    </row>
    <row r="94" spans="1:103" x14ac:dyDescent="0.25">
      <c r="A94" s="48">
        <v>0.6</v>
      </c>
      <c r="B94" s="15">
        <f>CG$1</f>
        <v>34328</v>
      </c>
      <c r="C94" s="30">
        <f>CC$42</f>
        <v>0.89638148126410044</v>
      </c>
      <c r="D94" s="30">
        <f>CD$42</f>
        <v>0.75736672364357793</v>
      </c>
      <c r="E94" s="30">
        <f>CE$42</f>
        <v>0</v>
      </c>
      <c r="F94" s="30">
        <f>CF$42</f>
        <v>0</v>
      </c>
      <c r="G94" s="30">
        <f>CG$42</f>
        <v>0</v>
      </c>
      <c r="H94" s="30">
        <f t="shared" ref="H94:I94" si="338">CH$42</f>
        <v>0.60064532085862832</v>
      </c>
      <c r="I94" s="30">
        <f t="shared" si="338"/>
        <v>0.67673869487220439</v>
      </c>
      <c r="K94" s="49">
        <f t="shared" si="330"/>
        <v>0</v>
      </c>
      <c r="L94" s="49">
        <f t="shared" si="330"/>
        <v>0</v>
      </c>
      <c r="M94" s="49">
        <f t="shared" si="330"/>
        <v>0</v>
      </c>
      <c r="N94" s="49">
        <f t="shared" si="330"/>
        <v>0</v>
      </c>
      <c r="O94" s="49">
        <f t="shared" si="330"/>
        <v>0</v>
      </c>
      <c r="P94" s="49">
        <f t="shared" si="330"/>
        <v>0.6</v>
      </c>
      <c r="Q94" s="49">
        <f t="shared" si="330"/>
        <v>0.6</v>
      </c>
      <c r="S94" s="32">
        <f t="shared" si="331"/>
        <v>1.020972773116537</v>
      </c>
      <c r="T94" s="32">
        <f t="shared" si="331"/>
        <v>1.2133739856645174</v>
      </c>
      <c r="U94" s="32">
        <f t="shared" si="331"/>
        <v>0</v>
      </c>
      <c r="V94" s="32">
        <f t="shared" si="331"/>
        <v>0</v>
      </c>
      <c r="W94" s="32">
        <f t="shared" si="331"/>
        <v>0</v>
      </c>
      <c r="X94" s="32">
        <f t="shared" si="332"/>
        <v>0.18093335607972172</v>
      </c>
      <c r="Y94" s="32">
        <f t="shared" si="332"/>
        <v>0.8758035285404796</v>
      </c>
      <c r="AA94" s="6"/>
      <c r="AB94" s="15">
        <f>B94</f>
        <v>34328</v>
      </c>
      <c r="AC94" s="30">
        <f>CC$43</f>
        <v>0.13967835439716059</v>
      </c>
      <c r="AD94" s="30">
        <f>CD$43</f>
        <v>0.28198631330257734</v>
      </c>
      <c r="AE94" s="30">
        <f>CE$43</f>
        <v>0</v>
      </c>
      <c r="AF94" s="30">
        <f>CF$43</f>
        <v>0</v>
      </c>
      <c r="AG94" s="30">
        <f>CG$43</f>
        <v>0</v>
      </c>
      <c r="AH94" s="30">
        <f t="shared" ref="AH94:AI94" si="339">CH$43</f>
        <v>7.0832663501303253E-2</v>
      </c>
      <c r="AI94" s="30">
        <f t="shared" si="339"/>
        <v>4.6962580857522605E-2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0.83186304799684063</v>
      </c>
      <c r="D96" s="30">
        <f>AVERAGE(D91:D95)</f>
        <v>0.65050854022758076</v>
      </c>
      <c r="E96" s="30">
        <f>AVERAGE(E91:E95)</f>
        <v>0</v>
      </c>
      <c r="F96" s="30">
        <f>AVERAGE(F91:F95)</f>
        <v>0</v>
      </c>
      <c r="G96" s="30">
        <f>AVERAGE(G91:G95)</f>
        <v>0</v>
      </c>
      <c r="H96" s="30">
        <f t="shared" ref="H96:I96" si="340">AVERAGE(H91:H95)</f>
        <v>0.61881224143234015</v>
      </c>
      <c r="I96" s="30">
        <f t="shared" si="340"/>
        <v>0.61914963711217275</v>
      </c>
      <c r="J96" s="9" t="s">
        <v>11</v>
      </c>
      <c r="K96" s="49">
        <f>SUM(K90:K95)</f>
        <v>1.8</v>
      </c>
      <c r="L96" s="49">
        <f>SUM(L90:L95)</f>
        <v>2.8</v>
      </c>
      <c r="M96" s="49">
        <f>SUM(M90:M95)</f>
        <v>0</v>
      </c>
      <c r="N96" s="49">
        <f>SUM(N90:N95)</f>
        <v>0</v>
      </c>
      <c r="O96" s="49">
        <f>SUM(O90:O95)</f>
        <v>0</v>
      </c>
      <c r="P96" s="49">
        <f t="shared" ref="P96:Q96" si="341">SUM(P90:P95)</f>
        <v>1.6</v>
      </c>
      <c r="Q96" s="49">
        <f t="shared" si="341"/>
        <v>2.4</v>
      </c>
      <c r="AA96" s="6"/>
      <c r="AB96" s="2" t="s">
        <v>25</v>
      </c>
      <c r="AC96" s="30">
        <f>AVERAGE(AC91:AC95)</f>
        <v>0.12722637504768999</v>
      </c>
      <c r="AD96" s="30">
        <f>AVERAGE(AD91:AD95)</f>
        <v>0.23681162932948091</v>
      </c>
      <c r="AE96" s="30">
        <f>AVERAGE(AE91:AE95)</f>
        <v>0</v>
      </c>
      <c r="AF96" s="30">
        <f>AVERAGE(AF91:AF95)</f>
        <v>0</v>
      </c>
      <c r="AG96" s="30">
        <f>AVERAGE(AG91:AG95)</f>
        <v>0</v>
      </c>
      <c r="AH96" s="30">
        <f t="shared" ref="AH96:AI96" si="342">AVERAGE(AH91:AH95)</f>
        <v>0.1876627189897927</v>
      </c>
      <c r="AI96" s="30">
        <f t="shared" si="342"/>
        <v>5.5091811524454352E-2</v>
      </c>
    </row>
    <row r="97" spans="1:35" ht="15.75" thickBot="1" x14ac:dyDescent="0.3">
      <c r="B97" s="50" t="s">
        <v>26</v>
      </c>
      <c r="C97" s="51">
        <f>IF(K96=0,0,SUMPRODUCT(C91:C95,K91:K95)/K96)</f>
        <v>0.84353973150491079</v>
      </c>
      <c r="D97" s="51">
        <f>IF(L96=0,0,SUMPRODUCT(D91:D95,L91:L95)/L96)</f>
        <v>0.60965999599178466</v>
      </c>
      <c r="E97" s="51">
        <f>IF(M96=0,0,SUMPRODUCT(E91:E95,M91:M95)/M96)</f>
        <v>0</v>
      </c>
      <c r="F97" s="51">
        <f>IF(N96=0,0,SUMPRODUCT(F91:F95,N91:N95)/N96)</f>
        <v>0</v>
      </c>
      <c r="G97" s="51">
        <f>IF(O96=0,0,SUMPRODUCT(G91:G95,O91:O95)/O96)</f>
        <v>0</v>
      </c>
      <c r="H97" s="51">
        <f t="shared" ref="H97:I97" si="343">IF(P96=0,0,SUMPRODUCT(H91:H95,P91:P95)/P96)</f>
        <v>0.61356280444694722</v>
      </c>
      <c r="I97" s="65">
        <f t="shared" si="343"/>
        <v>0.64530886935994192</v>
      </c>
      <c r="AA97" s="6"/>
    </row>
    <row r="98" spans="1:35" x14ac:dyDescent="0.25">
      <c r="B98" s="2" t="s">
        <v>20</v>
      </c>
      <c r="C98" s="30">
        <f>STDEV(C91:C94)</f>
        <v>6.319309874475515E-2</v>
      </c>
      <c r="D98" s="30">
        <f>STDEV(D91:D94)</f>
        <v>8.8066980731810518E-2</v>
      </c>
      <c r="E98" s="30">
        <f>STDEV(E91:E94)</f>
        <v>0</v>
      </c>
      <c r="F98" s="30">
        <f>STDEV(F91:F94)</f>
        <v>0</v>
      </c>
      <c r="G98" s="30">
        <f>STDEV(G91:G94)</f>
        <v>0</v>
      </c>
      <c r="H98" s="30">
        <f t="shared" ref="H98:I98" si="344">STDEV(H91:H94)</f>
        <v>0.10040669651707139</v>
      </c>
      <c r="I98" s="30">
        <f t="shared" si="344"/>
        <v>6.5755681363836707E-2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Wed</v>
      </c>
      <c r="D100" s="13" t="str">
        <f t="shared" ref="D100:I100" si="345">D$10</f>
        <v>Thu</v>
      </c>
      <c r="E100" s="13" t="str">
        <f t="shared" si="345"/>
        <v>Fri</v>
      </c>
      <c r="F100" s="13" t="str">
        <f t="shared" si="345"/>
        <v>Sat</v>
      </c>
      <c r="G100" s="13" t="str">
        <f t="shared" si="345"/>
        <v>Sun</v>
      </c>
      <c r="H100" s="13" t="str">
        <f t="shared" si="345"/>
        <v>Mon</v>
      </c>
      <c r="I100" s="13" t="str">
        <f t="shared" si="345"/>
        <v>Tue</v>
      </c>
      <c r="K100" s="13" t="str">
        <f t="shared" ref="K100:Q100" si="346">C$10</f>
        <v>Wed</v>
      </c>
      <c r="L100" s="13" t="str">
        <f t="shared" si="346"/>
        <v>Thu</v>
      </c>
      <c r="M100" s="13" t="str">
        <f t="shared" si="346"/>
        <v>Fri</v>
      </c>
      <c r="N100" s="13" t="str">
        <f t="shared" si="346"/>
        <v>Sat</v>
      </c>
      <c r="O100" s="13" t="str">
        <f t="shared" si="346"/>
        <v>Sun</v>
      </c>
      <c r="P100" s="13" t="str">
        <f t="shared" si="346"/>
        <v>Mon</v>
      </c>
      <c r="Q100" s="13" t="str">
        <f t="shared" si="346"/>
        <v>Tue</v>
      </c>
      <c r="S100" s="13" t="str">
        <f>C$10</f>
        <v>Wed</v>
      </c>
      <c r="T100" s="13" t="str">
        <f t="shared" ref="T100:Y100" si="347">D$10</f>
        <v>Thu</v>
      </c>
      <c r="U100" s="13" t="str">
        <f t="shared" si="347"/>
        <v>Fri</v>
      </c>
      <c r="V100" s="13" t="str">
        <f t="shared" si="347"/>
        <v>Sat</v>
      </c>
      <c r="W100" s="13" t="str">
        <f t="shared" si="347"/>
        <v>Sun</v>
      </c>
      <c r="X100" s="13" t="str">
        <f t="shared" si="347"/>
        <v>Mon</v>
      </c>
      <c r="Y100" s="13" t="str">
        <f t="shared" si="347"/>
        <v>Tue</v>
      </c>
      <c r="AB100" s="15" t="str">
        <f>B100</f>
        <v>Holiday</v>
      </c>
      <c r="AC100" s="30">
        <f t="shared" ref="AC100:AI100" si="348">C$63</f>
        <v>0.13564648201253476</v>
      </c>
      <c r="AD100" s="30">
        <f t="shared" si="348"/>
        <v>0.35143575522197956</v>
      </c>
      <c r="AE100" s="30">
        <f t="shared" si="348"/>
        <v>1.1611758090820252</v>
      </c>
      <c r="AF100" s="30">
        <f t="shared" si="348"/>
        <v>0</v>
      </c>
      <c r="AG100" s="30">
        <f t="shared" si="348"/>
        <v>0</v>
      </c>
      <c r="AH100" s="30">
        <f t="shared" si="348"/>
        <v>0.32756196888408068</v>
      </c>
      <c r="AI100" s="30">
        <f t="shared" si="348"/>
        <v>0.17715824020225115</v>
      </c>
    </row>
    <row r="101" spans="1:35" x14ac:dyDescent="0.25">
      <c r="A101" s="48">
        <f>A$91</f>
        <v>1</v>
      </c>
      <c r="B101" s="15">
        <f>G$1</f>
        <v>40537</v>
      </c>
      <c r="C101" s="30">
        <f t="shared" ref="C101:I101" si="349">C$62</f>
        <v>1.0127791298190003</v>
      </c>
      <c r="D101" s="30">
        <f t="shared" si="349"/>
        <v>0.97157823900805129</v>
      </c>
      <c r="E101" s="30">
        <f t="shared" si="349"/>
        <v>1.7766057103460542</v>
      </c>
      <c r="F101" s="30">
        <f t="shared" si="349"/>
        <v>0</v>
      </c>
      <c r="G101" s="30">
        <f t="shared" si="349"/>
        <v>0</v>
      </c>
      <c r="H101" s="30">
        <f t="shared" si="349"/>
        <v>0.87415078271238955</v>
      </c>
      <c r="I101" s="30">
        <f t="shared" si="349"/>
        <v>0.75828397909813283</v>
      </c>
      <c r="K101" s="49">
        <f t="shared" ref="K101:Q104" si="350">IF(C101=0,0,IF((ABS(C101-C$106)/C$108)&gt;$Q$88,0,$A101))</f>
        <v>1</v>
      </c>
      <c r="L101" s="49">
        <f t="shared" si="350"/>
        <v>1</v>
      </c>
      <c r="M101" s="49">
        <f t="shared" si="350"/>
        <v>1</v>
      </c>
      <c r="N101" s="49">
        <f t="shared" si="350"/>
        <v>0</v>
      </c>
      <c r="O101" s="49">
        <f t="shared" si="350"/>
        <v>0</v>
      </c>
      <c r="P101" s="49">
        <f t="shared" si="350"/>
        <v>1</v>
      </c>
      <c r="Q101" s="49">
        <f t="shared" si="350"/>
        <v>0</v>
      </c>
      <c r="S101" s="32">
        <f t="shared" ref="S101:Y104" si="351">IF(C$108=0,0,ABS(C101-C$106)/C$108)</f>
        <v>0.89615245761613183</v>
      </c>
      <c r="T101" s="32">
        <f t="shared" si="351"/>
        <v>0.49099615361729082</v>
      </c>
      <c r="U101" s="32">
        <f t="shared" si="351"/>
        <v>0.57483531654064479</v>
      </c>
      <c r="V101" s="32">
        <f t="shared" si="351"/>
        <v>0</v>
      </c>
      <c r="W101" s="32">
        <f t="shared" si="351"/>
        <v>0</v>
      </c>
      <c r="X101" s="32">
        <f t="shared" si="351"/>
        <v>0.95683257419439915</v>
      </c>
      <c r="Y101" s="32">
        <f t="shared" si="351"/>
        <v>1.463528760106555</v>
      </c>
      <c r="AB101" s="15">
        <f>B101</f>
        <v>40537</v>
      </c>
      <c r="AC101" s="30">
        <f t="shared" ref="AC101:AI101" si="352">AC$63</f>
        <v>0.17808916413472292</v>
      </c>
      <c r="AD101" s="30">
        <f t="shared" si="352"/>
        <v>0.39043887065798899</v>
      </c>
      <c r="AE101" s="30">
        <f t="shared" si="352"/>
        <v>1.4398288781132615</v>
      </c>
      <c r="AF101" s="30">
        <f t="shared" si="352"/>
        <v>0</v>
      </c>
      <c r="AG101" s="30">
        <f t="shared" si="352"/>
        <v>0</v>
      </c>
      <c r="AH101" s="30">
        <f t="shared" si="352"/>
        <v>0.34603354469986458</v>
      </c>
      <c r="AI101" s="30">
        <f t="shared" si="352"/>
        <v>3.9524040921859134E-2</v>
      </c>
    </row>
    <row r="102" spans="1:35" x14ac:dyDescent="0.25">
      <c r="A102" s="48">
        <f>A$92</f>
        <v>1</v>
      </c>
      <c r="B102" s="15">
        <f>AG$1</f>
        <v>38346</v>
      </c>
      <c r="C102" s="30">
        <f t="shared" ref="C102:I102" si="353">AC$62</f>
        <v>1.0644483453520246</v>
      </c>
      <c r="D102" s="30">
        <f t="shared" si="353"/>
        <v>1.1000251348670984</v>
      </c>
      <c r="E102" s="30">
        <f t="shared" si="353"/>
        <v>1.9558356347386225</v>
      </c>
      <c r="F102" s="30">
        <f t="shared" si="353"/>
        <v>0</v>
      </c>
      <c r="G102" s="30">
        <f t="shared" si="353"/>
        <v>0</v>
      </c>
      <c r="H102" s="30">
        <f t="shared" si="353"/>
        <v>0.95116942755824518</v>
      </c>
      <c r="I102" s="30">
        <f t="shared" si="353"/>
        <v>0.93743344912819082</v>
      </c>
      <c r="K102" s="49">
        <f t="shared" si="350"/>
        <v>1</v>
      </c>
      <c r="L102" s="49">
        <f t="shared" si="350"/>
        <v>0</v>
      </c>
      <c r="M102" s="49">
        <f t="shared" si="350"/>
        <v>0</v>
      </c>
      <c r="N102" s="49">
        <f t="shared" si="350"/>
        <v>0</v>
      </c>
      <c r="O102" s="49">
        <f t="shared" si="350"/>
        <v>0</v>
      </c>
      <c r="P102" s="49">
        <f t="shared" si="350"/>
        <v>0</v>
      </c>
      <c r="Q102" s="49">
        <f t="shared" si="350"/>
        <v>1</v>
      </c>
      <c r="S102" s="32">
        <f t="shared" si="351"/>
        <v>0.31387282004776623</v>
      </c>
      <c r="T102" s="32">
        <f t="shared" si="351"/>
        <v>1.3515479814112099</v>
      </c>
      <c r="U102" s="32">
        <f t="shared" si="351"/>
        <v>1.0978992904744034</v>
      </c>
      <c r="V102" s="32">
        <f t="shared" si="351"/>
        <v>0</v>
      </c>
      <c r="W102" s="32">
        <f t="shared" si="351"/>
        <v>0</v>
      </c>
      <c r="X102" s="32">
        <f t="shared" si="351"/>
        <v>1.1452864298745737</v>
      </c>
      <c r="Y102" s="32">
        <f t="shared" si="351"/>
        <v>0.62570959263827908</v>
      </c>
      <c r="AB102" s="15">
        <f>B102</f>
        <v>38346</v>
      </c>
      <c r="AC102" s="30">
        <f t="shared" ref="AC102:AI102" si="354">BC$63</f>
        <v>0.15330327689084028</v>
      </c>
      <c r="AD102" s="30">
        <f t="shared" si="354"/>
        <v>0.36582500318875388</v>
      </c>
      <c r="AE102" s="30">
        <f t="shared" si="354"/>
        <v>1.1921333799395235</v>
      </c>
      <c r="AF102" s="30">
        <f t="shared" si="354"/>
        <v>0</v>
      </c>
      <c r="AG102" s="30">
        <f t="shared" si="354"/>
        <v>0</v>
      </c>
      <c r="AH102" s="30">
        <f t="shared" si="354"/>
        <v>0.33871252669386476</v>
      </c>
      <c r="AI102" s="30">
        <f t="shared" si="354"/>
        <v>4.4109020409985669E-2</v>
      </c>
    </row>
    <row r="103" spans="1:35" x14ac:dyDescent="0.25">
      <c r="A103" s="48">
        <f>A$93</f>
        <v>0.8</v>
      </c>
      <c r="B103" s="15">
        <f>BG$1</f>
        <v>36519</v>
      </c>
      <c r="C103" s="30">
        <f t="shared" ref="C103:I103" si="355">BC$62</f>
        <v>1.0215428912793616</v>
      </c>
      <c r="D103" s="30">
        <f t="shared" si="355"/>
        <v>1.0127638166226627</v>
      </c>
      <c r="E103" s="30">
        <f t="shared" si="355"/>
        <v>1.2312023330360853</v>
      </c>
      <c r="F103" s="30">
        <f t="shared" si="355"/>
        <v>0</v>
      </c>
      <c r="G103" s="30">
        <f t="shared" si="355"/>
        <v>0</v>
      </c>
      <c r="H103" s="30">
        <f t="shared" si="355"/>
        <v>0.92826703359936258</v>
      </c>
      <c r="I103" s="30">
        <f t="shared" si="355"/>
        <v>0.94031605590930334</v>
      </c>
      <c r="K103" s="49">
        <f t="shared" si="350"/>
        <v>0.8</v>
      </c>
      <c r="L103" s="49">
        <f t="shared" si="350"/>
        <v>0.8</v>
      </c>
      <c r="M103" s="49">
        <f t="shared" si="350"/>
        <v>0</v>
      </c>
      <c r="N103" s="49">
        <f t="shared" si="350"/>
        <v>0</v>
      </c>
      <c r="O103" s="49">
        <f t="shared" si="350"/>
        <v>0</v>
      </c>
      <c r="P103" s="49">
        <f t="shared" si="350"/>
        <v>0.8</v>
      </c>
      <c r="Q103" s="49">
        <f t="shared" si="350"/>
        <v>0.8</v>
      </c>
      <c r="S103" s="32">
        <f t="shared" si="351"/>
        <v>0.69091665550343917</v>
      </c>
      <c r="T103" s="32">
        <f t="shared" si="351"/>
        <v>9.9802432631442603E-2</v>
      </c>
      <c r="U103" s="32">
        <f t="shared" si="351"/>
        <v>1.016867960127559</v>
      </c>
      <c r="V103" s="32">
        <f t="shared" si="351"/>
        <v>0</v>
      </c>
      <c r="W103" s="32">
        <f t="shared" si="351"/>
        <v>0</v>
      </c>
      <c r="X103" s="32">
        <f t="shared" si="351"/>
        <v>0.52019678208869535</v>
      </c>
      <c r="Y103" s="32">
        <f t="shared" si="351"/>
        <v>0.65932650840125706</v>
      </c>
      <c r="AB103" s="15">
        <f>B103</f>
        <v>36519</v>
      </c>
      <c r="AC103" s="30">
        <f t="shared" ref="AC103:AI103" si="356">CC$63</f>
        <v>0.16990397370050098</v>
      </c>
      <c r="AD103" s="30">
        <f t="shared" si="356"/>
        <v>0.35281224336958528</v>
      </c>
      <c r="AE103" s="30">
        <f t="shared" si="356"/>
        <v>1.0886651730675996</v>
      </c>
      <c r="AF103" s="30">
        <f t="shared" si="356"/>
        <v>0</v>
      </c>
      <c r="AG103" s="30">
        <f t="shared" si="356"/>
        <v>0</v>
      </c>
      <c r="AH103" s="30">
        <f t="shared" si="356"/>
        <v>0.10587992395430132</v>
      </c>
      <c r="AI103" s="30">
        <f t="shared" si="356"/>
        <v>6.3170527695570064E-2</v>
      </c>
    </row>
    <row r="104" spans="1:35" x14ac:dyDescent="0.25">
      <c r="A104" s="48">
        <f>A$94</f>
        <v>0.6</v>
      </c>
      <c r="B104" s="15">
        <f>CG$1</f>
        <v>34328</v>
      </c>
      <c r="C104" s="30">
        <f t="shared" ref="C104:I104" si="357">CC$62</f>
        <v>1.1054123584255897</v>
      </c>
      <c r="D104" s="30">
        <f t="shared" si="357"/>
        <v>0.93885848444714137</v>
      </c>
      <c r="E104" s="30">
        <f t="shared" si="357"/>
        <v>1.3549008504297331</v>
      </c>
      <c r="F104" s="30">
        <f t="shared" si="357"/>
        <v>0</v>
      </c>
      <c r="G104" s="30">
        <f t="shared" si="357"/>
        <v>0</v>
      </c>
      <c r="H104" s="30">
        <f t="shared" si="357"/>
        <v>0.88324381521041395</v>
      </c>
      <c r="I104" s="30">
        <f t="shared" si="357"/>
        <v>0.89908517903612628</v>
      </c>
      <c r="K104" s="49">
        <f t="shared" si="350"/>
        <v>0</v>
      </c>
      <c r="L104" s="49">
        <f t="shared" si="350"/>
        <v>0.6</v>
      </c>
      <c r="M104" s="49">
        <f t="shared" si="350"/>
        <v>0.6</v>
      </c>
      <c r="N104" s="49">
        <f t="shared" si="350"/>
        <v>0</v>
      </c>
      <c r="O104" s="49">
        <f t="shared" si="350"/>
        <v>0</v>
      </c>
      <c r="P104" s="49">
        <f t="shared" si="350"/>
        <v>0.6</v>
      </c>
      <c r="Q104" s="49">
        <f t="shared" si="350"/>
        <v>0.6</v>
      </c>
      <c r="S104" s="32">
        <f t="shared" si="351"/>
        <v>1.2731962930717995</v>
      </c>
      <c r="T104" s="32">
        <f t="shared" si="351"/>
        <v>0.96035426042536809</v>
      </c>
      <c r="U104" s="32">
        <f t="shared" si="351"/>
        <v>0.6558666468874893</v>
      </c>
      <c r="V104" s="32">
        <f t="shared" si="351"/>
        <v>0</v>
      </c>
      <c r="W104" s="32">
        <f t="shared" si="351"/>
        <v>0</v>
      </c>
      <c r="X104" s="32">
        <f t="shared" si="351"/>
        <v>0.70865063776887904</v>
      </c>
      <c r="Y104" s="32">
        <f t="shared" si="351"/>
        <v>0.17849265906701892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0.15923572418464974</v>
      </c>
      <c r="AD105" s="30">
        <f>AVERAGE(AD100:AD104)</f>
        <v>0.36512796810957693</v>
      </c>
      <c r="AE105" s="30">
        <f>AVERAGE(AE100:AE104)</f>
        <v>1.2204508100506026</v>
      </c>
      <c r="AF105" s="30">
        <f>AVERAGE(AF100:AF104)</f>
        <v>0</v>
      </c>
      <c r="AG105" s="30">
        <f>AVERAGE(AG100:AG104)</f>
        <v>0</v>
      </c>
      <c r="AH105" s="30">
        <f t="shared" ref="AH105:AI105" si="358">AVERAGE(AH100:AH104)</f>
        <v>0.27954699105802783</v>
      </c>
      <c r="AI105" s="30">
        <f t="shared" si="358"/>
        <v>8.0990457307416511E-2</v>
      </c>
    </row>
    <row r="106" spans="1:35" ht="15.75" thickBot="1" x14ac:dyDescent="0.3">
      <c r="B106" s="2" t="s">
        <v>25</v>
      </c>
      <c r="C106" s="30">
        <f>AVERAGE(C101:C105)</f>
        <v>1.0510456812189941</v>
      </c>
      <c r="D106" s="30">
        <f>AVERAGE(D101:D105)</f>
        <v>1.0058064187362385</v>
      </c>
      <c r="E106" s="30">
        <f>AVERAGE(E101:E105)</f>
        <v>1.5796361321376238</v>
      </c>
      <c r="F106" s="30">
        <f>AVERAGE(F101:F105)</f>
        <v>0</v>
      </c>
      <c r="G106" s="30">
        <f>AVERAGE(G101:G105)</f>
        <v>0</v>
      </c>
      <c r="H106" s="30">
        <f t="shared" ref="H106:I106" si="359">AVERAGE(H101:H105)</f>
        <v>0.9092077647701029</v>
      </c>
      <c r="I106" s="30">
        <f t="shared" si="359"/>
        <v>0.88377966579293832</v>
      </c>
      <c r="J106" s="9" t="s">
        <v>11</v>
      </c>
      <c r="K106" s="49">
        <f>SUM(K100:K105)</f>
        <v>2.8</v>
      </c>
      <c r="L106" s="49">
        <f>SUM(L100:L105)</f>
        <v>2.4</v>
      </c>
      <c r="M106" s="49">
        <f>SUM(M100:M105)</f>
        <v>1.6</v>
      </c>
      <c r="N106" s="49">
        <f>SUM(N100:N105)</f>
        <v>0</v>
      </c>
      <c r="O106" s="49">
        <f>SUM(O100:O105)</f>
        <v>0</v>
      </c>
      <c r="P106" s="49">
        <f t="shared" ref="P106:Q106" si="360">SUM(P100:P105)</f>
        <v>2.4</v>
      </c>
      <c r="Q106" s="49">
        <f t="shared" si="360"/>
        <v>2.4</v>
      </c>
    </row>
    <row r="107" spans="1:35" ht="15.75" thickBot="1" x14ac:dyDescent="0.3">
      <c r="B107" s="50" t="s">
        <v>26</v>
      </c>
      <c r="C107" s="51">
        <f>IF(K106=0,0,SUMPRODUCT(C101:C105,K101:K105)/K106)</f>
        <v>1.0337363529266124</v>
      </c>
      <c r="D107" s="51">
        <f>IF(L106=0,0,SUMPRODUCT(D101:D105,L101:L105)/L106)</f>
        <v>0.97712682623936087</v>
      </c>
      <c r="E107" s="51">
        <f>IF(M106=0,0,SUMPRODUCT(E101:E105,M101:M105)/M106)</f>
        <v>1.6184663878774337</v>
      </c>
      <c r="F107" s="51">
        <f>IF(N106=0,0,SUMPRODUCT(F101:F105,N101:N105)/N106)</f>
        <v>0</v>
      </c>
      <c r="G107" s="51">
        <f>IF(O106=0,0,SUMPRODUCT(G101:G105,O101:O105)/O106)</f>
        <v>0</v>
      </c>
      <c r="H107" s="51">
        <f t="shared" ref="H107:I107" si="361">IF(P106=0,0,SUMPRODUCT(H101:H105,P101:P105)/P106)</f>
        <v>0.89446279113255334</v>
      </c>
      <c r="I107" s="65">
        <f t="shared" si="361"/>
        <v>0.92880725053221225</v>
      </c>
    </row>
    <row r="108" spans="1:35" x14ac:dyDescent="0.25">
      <c r="B108" s="2" t="s">
        <v>20</v>
      </c>
      <c r="C108" s="30">
        <f>STDEV(C101:C104)</f>
        <v>4.2700938969455274E-2</v>
      </c>
      <c r="D108" s="30">
        <f>STDEV(D101:D104)</f>
        <v>6.971170644824759E-2</v>
      </c>
      <c r="E108" s="30">
        <f>STDEV(E101:E104)</f>
        <v>0.34265392633457536</v>
      </c>
      <c r="F108" s="30">
        <f>STDEV(F101:F104)</f>
        <v>0</v>
      </c>
      <c r="G108" s="30">
        <f>STDEV(G101:G104)</f>
        <v>0</v>
      </c>
      <c r="H108" s="30">
        <f t="shared" ref="H108:I108" si="362">STDEV(H101:H104)</f>
        <v>3.6638575026805932E-2</v>
      </c>
      <c r="I108" s="30">
        <f t="shared" si="362"/>
        <v>8.5748698703856374E-2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Wed</v>
      </c>
      <c r="D110" s="13" t="str">
        <f t="shared" ref="D110:I110" si="363">D$10</f>
        <v>Thu</v>
      </c>
      <c r="E110" s="13" t="str">
        <f t="shared" si="363"/>
        <v>Fri</v>
      </c>
      <c r="F110" s="13" t="str">
        <f t="shared" si="363"/>
        <v>Sat</v>
      </c>
      <c r="G110" s="13" t="str">
        <f t="shared" si="363"/>
        <v>Sun</v>
      </c>
      <c r="H110" s="13" t="str">
        <f t="shared" si="363"/>
        <v>Mon</v>
      </c>
      <c r="I110" s="13" t="str">
        <f t="shared" si="363"/>
        <v>Tue</v>
      </c>
      <c r="K110" s="13" t="str">
        <f t="shared" ref="K110:Q110" si="364">C$10</f>
        <v>Wed</v>
      </c>
      <c r="L110" s="13" t="str">
        <f t="shared" si="364"/>
        <v>Thu</v>
      </c>
      <c r="M110" s="13" t="str">
        <f t="shared" si="364"/>
        <v>Fri</v>
      </c>
      <c r="N110" s="13" t="str">
        <f t="shared" si="364"/>
        <v>Sat</v>
      </c>
      <c r="O110" s="13" t="str">
        <f t="shared" si="364"/>
        <v>Sun</v>
      </c>
      <c r="P110" s="13" t="str">
        <f t="shared" si="364"/>
        <v>Mon</v>
      </c>
      <c r="Q110" s="13" t="str">
        <f t="shared" si="364"/>
        <v>Tue</v>
      </c>
      <c r="S110" s="13" t="str">
        <f>C$10</f>
        <v>Wed</v>
      </c>
      <c r="T110" s="13" t="str">
        <f t="shared" ref="T110:Y110" si="365">D$10</f>
        <v>Thu</v>
      </c>
      <c r="U110" s="13" t="str">
        <f t="shared" si="365"/>
        <v>Fri</v>
      </c>
      <c r="V110" s="13" t="str">
        <f t="shared" si="365"/>
        <v>Sat</v>
      </c>
      <c r="W110" s="13" t="str">
        <f t="shared" si="365"/>
        <v>Sun</v>
      </c>
      <c r="X110" s="13" t="str">
        <f t="shared" si="365"/>
        <v>Mon</v>
      </c>
      <c r="Y110" s="13" t="str">
        <f t="shared" si="365"/>
        <v>Tue</v>
      </c>
    </row>
    <row r="111" spans="1:35" x14ac:dyDescent="0.25">
      <c r="A111" s="48">
        <f>A$91</f>
        <v>1</v>
      </c>
      <c r="B111" s="15">
        <f>G$1</f>
        <v>40537</v>
      </c>
      <c r="C111" s="30">
        <f t="shared" ref="C111:I111" si="366">C$82</f>
        <v>0.45500395127467658</v>
      </c>
      <c r="D111" s="30">
        <f t="shared" si="366"/>
        <v>0.4584915447691334</v>
      </c>
      <c r="E111" s="30">
        <f t="shared" si="366"/>
        <v>0.46175983339050541</v>
      </c>
      <c r="F111" s="30">
        <f t="shared" si="366"/>
        <v>0</v>
      </c>
      <c r="G111" s="30">
        <f t="shared" si="366"/>
        <v>0</v>
      </c>
      <c r="H111" s="30">
        <f t="shared" si="366"/>
        <v>1.1181803999821016</v>
      </c>
      <c r="I111" s="30">
        <f t="shared" si="366"/>
        <v>1.0917773240745801</v>
      </c>
      <c r="K111" s="49">
        <f t="shared" ref="K111:Q114" si="367">IF(C111=0,0,IF((ABS(C111-C$116)/C$118)&gt;$Q$88,0,$A111))</f>
        <v>1</v>
      </c>
      <c r="L111" s="49">
        <f t="shared" si="367"/>
        <v>1</v>
      </c>
      <c r="M111" s="49">
        <f t="shared" si="367"/>
        <v>1</v>
      </c>
      <c r="N111" s="49">
        <f t="shared" si="367"/>
        <v>0</v>
      </c>
      <c r="O111" s="49">
        <f t="shared" si="367"/>
        <v>0</v>
      </c>
      <c r="P111" s="49">
        <f t="shared" si="367"/>
        <v>0</v>
      </c>
      <c r="Q111" s="49">
        <f t="shared" si="367"/>
        <v>1</v>
      </c>
      <c r="S111" s="32">
        <f t="shared" ref="S111:Y114" si="368">IF(C$118=0,0,ABS(C111-C$116)/C$118)</f>
        <v>0.85537834138646784</v>
      </c>
      <c r="T111" s="32">
        <f t="shared" si="368"/>
        <v>0.93775347188090374</v>
      </c>
      <c r="U111" s="32">
        <f t="shared" si="368"/>
        <v>0.24960270871260939</v>
      </c>
      <c r="V111" s="32">
        <f t="shared" si="368"/>
        <v>0</v>
      </c>
      <c r="W111" s="32">
        <f t="shared" si="368"/>
        <v>0</v>
      </c>
      <c r="X111" s="32">
        <f t="shared" si="368"/>
        <v>1.3226630483751218</v>
      </c>
      <c r="Y111" s="32">
        <f t="shared" si="368"/>
        <v>0.62681060773351549</v>
      </c>
      <c r="AB111" s="15">
        <f>B111</f>
        <v>40537</v>
      </c>
      <c r="AC111" s="30">
        <f t="shared" ref="AC111:AI111" si="369">C$83</f>
        <v>6.1050961156617116E-2</v>
      </c>
      <c r="AD111" s="30">
        <f t="shared" si="369"/>
        <v>0.16515371610986668</v>
      </c>
      <c r="AE111" s="30">
        <f t="shared" si="369"/>
        <v>0.32190464577258798</v>
      </c>
      <c r="AF111" s="30">
        <f t="shared" si="369"/>
        <v>0</v>
      </c>
      <c r="AG111" s="30">
        <f t="shared" si="369"/>
        <v>0</v>
      </c>
      <c r="AH111" s="30">
        <f t="shared" si="369"/>
        <v>0.40918654544290162</v>
      </c>
      <c r="AI111" s="30">
        <f t="shared" si="369"/>
        <v>0.24220463283688337</v>
      </c>
    </row>
    <row r="112" spans="1:35" x14ac:dyDescent="0.25">
      <c r="A112" s="48">
        <f>A$92</f>
        <v>1</v>
      </c>
      <c r="B112" s="15">
        <f>AG$1</f>
        <v>38346</v>
      </c>
      <c r="C112" s="30">
        <f t="shared" ref="C112:I112" si="370">AC$82</f>
        <v>0.5605242200131334</v>
      </c>
      <c r="D112" s="30">
        <f t="shared" si="370"/>
        <v>0.50298312919983279</v>
      </c>
      <c r="E112" s="30">
        <f t="shared" si="370"/>
        <v>0.56081839268716516</v>
      </c>
      <c r="F112" s="30">
        <f t="shared" si="370"/>
        <v>0</v>
      </c>
      <c r="G112" s="30">
        <f t="shared" si="370"/>
        <v>0</v>
      </c>
      <c r="H112" s="30">
        <f t="shared" si="370"/>
        <v>1.0411830095365222</v>
      </c>
      <c r="I112" s="30">
        <f t="shared" si="370"/>
        <v>1.0759819163391813</v>
      </c>
      <c r="K112" s="49">
        <f t="shared" si="367"/>
        <v>1</v>
      </c>
      <c r="L112" s="49">
        <f t="shared" si="367"/>
        <v>1</v>
      </c>
      <c r="M112" s="49">
        <f t="shared" si="367"/>
        <v>1</v>
      </c>
      <c r="N112" s="49">
        <f t="shared" si="367"/>
        <v>0</v>
      </c>
      <c r="O112" s="49">
        <f t="shared" si="367"/>
        <v>0</v>
      </c>
      <c r="P112" s="49">
        <f t="shared" si="367"/>
        <v>1</v>
      </c>
      <c r="Q112" s="49">
        <f t="shared" si="367"/>
        <v>1</v>
      </c>
      <c r="S112" s="32">
        <f t="shared" si="368"/>
        <v>0.29292160864932443</v>
      </c>
      <c r="T112" s="32">
        <f t="shared" si="368"/>
        <v>0.38059872085368618</v>
      </c>
      <c r="U112" s="32">
        <f t="shared" si="368"/>
        <v>0.54150304870744448</v>
      </c>
      <c r="V112" s="32">
        <f t="shared" si="368"/>
        <v>0</v>
      </c>
      <c r="W112" s="32">
        <f t="shared" si="368"/>
        <v>0</v>
      </c>
      <c r="X112" s="32">
        <f t="shared" si="368"/>
        <v>0.21559405113161753</v>
      </c>
      <c r="Y112" s="32">
        <f t="shared" si="368"/>
        <v>0.29353043538202417</v>
      </c>
      <c r="AB112" s="15">
        <f>B112</f>
        <v>38346</v>
      </c>
      <c r="AC112" s="30">
        <f t="shared" ref="AC112:AI112" si="371">AC$83</f>
        <v>9.4597583209016831E-2</v>
      </c>
      <c r="AD112" s="30">
        <f t="shared" si="371"/>
        <v>0.18087656271360997</v>
      </c>
      <c r="AE112" s="30">
        <f t="shared" si="371"/>
        <v>0.40760979122349744</v>
      </c>
      <c r="AF112" s="30">
        <f t="shared" si="371"/>
        <v>0</v>
      </c>
      <c r="AG112" s="30">
        <f t="shared" si="371"/>
        <v>0</v>
      </c>
      <c r="AH112" s="30">
        <f t="shared" si="371"/>
        <v>0.37636510557968328</v>
      </c>
      <c r="AI112" s="30">
        <f t="shared" si="371"/>
        <v>4.5365517234445048E-2</v>
      </c>
    </row>
    <row r="113" spans="1:35" x14ac:dyDescent="0.25">
      <c r="A113" s="48">
        <f>A$93</f>
        <v>0.8</v>
      </c>
      <c r="B113" s="15">
        <f>BG$1</f>
        <v>36519</v>
      </c>
      <c r="C113" s="30">
        <f t="shared" ref="C113:I113" si="372">BC$82</f>
        <v>0.55946733556242179</v>
      </c>
      <c r="D113" s="30">
        <f t="shared" si="372"/>
        <v>0.52661121830156177</v>
      </c>
      <c r="E113" s="30">
        <f t="shared" si="372"/>
        <v>0.33191995714357986</v>
      </c>
      <c r="F113" s="30">
        <f t="shared" si="372"/>
        <v>0</v>
      </c>
      <c r="G113" s="30">
        <f t="shared" si="372"/>
        <v>0</v>
      </c>
      <c r="H113" s="30">
        <f t="shared" si="372"/>
        <v>0.96557414508518147</v>
      </c>
      <c r="I113" s="30">
        <f t="shared" si="372"/>
        <v>0.99172667630048517</v>
      </c>
      <c r="K113" s="49">
        <f t="shared" si="367"/>
        <v>0.8</v>
      </c>
      <c r="L113" s="49">
        <f t="shared" si="367"/>
        <v>0.8</v>
      </c>
      <c r="M113" s="49">
        <f t="shared" si="367"/>
        <v>0</v>
      </c>
      <c r="N113" s="49">
        <f t="shared" si="367"/>
        <v>0</v>
      </c>
      <c r="O113" s="49">
        <f t="shared" si="367"/>
        <v>0</v>
      </c>
      <c r="P113" s="49">
        <f t="shared" si="367"/>
        <v>0.8</v>
      </c>
      <c r="Q113" s="49">
        <f t="shared" si="367"/>
        <v>0</v>
      </c>
      <c r="S113" s="32">
        <f t="shared" si="368"/>
        <v>0.29855514031233937</v>
      </c>
      <c r="T113" s="32">
        <f t="shared" si="368"/>
        <v>8.4711256534947349E-2</v>
      </c>
      <c r="U113" s="32">
        <f t="shared" si="368"/>
        <v>1.2865355529914553</v>
      </c>
      <c r="V113" s="32">
        <f t="shared" si="368"/>
        <v>0</v>
      </c>
      <c r="W113" s="32">
        <f t="shared" si="368"/>
        <v>0</v>
      </c>
      <c r="X113" s="32">
        <f t="shared" si="368"/>
        <v>0.87151071003592773</v>
      </c>
      <c r="Y113" s="32">
        <f t="shared" si="368"/>
        <v>1.484239495727891</v>
      </c>
      <c r="AB113" s="15">
        <f>B113</f>
        <v>36519</v>
      </c>
      <c r="AC113" s="30">
        <f t="shared" ref="AC113:AI113" si="373">BC$83</f>
        <v>8.4213151764179942E-2</v>
      </c>
      <c r="AD113" s="30">
        <f t="shared" si="373"/>
        <v>0.1905627155658885</v>
      </c>
      <c r="AE113" s="30">
        <f t="shared" si="373"/>
        <v>0.30819037929525778</v>
      </c>
      <c r="AF113" s="30">
        <f t="shared" si="373"/>
        <v>0</v>
      </c>
      <c r="AG113" s="30">
        <f t="shared" si="373"/>
        <v>0</v>
      </c>
      <c r="AH113" s="30">
        <f t="shared" si="373"/>
        <v>0.34895466766143568</v>
      </c>
      <c r="AI113" s="30">
        <f t="shared" si="373"/>
        <v>4.6194839042220569E-2</v>
      </c>
    </row>
    <row r="114" spans="1:35" x14ac:dyDescent="0.25">
      <c r="A114" s="48">
        <f>A$94</f>
        <v>0.6</v>
      </c>
      <c r="B114" s="15">
        <f>CG$1</f>
        <v>34328</v>
      </c>
      <c r="C114" s="30">
        <f t="shared" ref="C114:I114" si="374">CC$82</f>
        <v>0.88691680123397443</v>
      </c>
      <c r="D114" s="30">
        <f t="shared" si="374"/>
        <v>0.64541744550346436</v>
      </c>
      <c r="E114" s="30">
        <f t="shared" si="374"/>
        <v>0.61755748091204044</v>
      </c>
      <c r="F114" s="30">
        <f t="shared" si="374"/>
        <v>0</v>
      </c>
      <c r="G114" s="30">
        <f t="shared" si="374"/>
        <v>0</v>
      </c>
      <c r="H114" s="30">
        <f t="shared" si="374"/>
        <v>0.97981564076352923</v>
      </c>
      <c r="I114" s="30">
        <f t="shared" si="374"/>
        <v>1.0887956791281068</v>
      </c>
      <c r="K114" s="49">
        <f t="shared" si="367"/>
        <v>0</v>
      </c>
      <c r="L114" s="49">
        <f t="shared" si="367"/>
        <v>0</v>
      </c>
      <c r="M114" s="49">
        <f t="shared" si="367"/>
        <v>0.6</v>
      </c>
      <c r="N114" s="49">
        <f t="shared" si="367"/>
        <v>0</v>
      </c>
      <c r="O114" s="49">
        <f t="shared" si="367"/>
        <v>0</v>
      </c>
      <c r="P114" s="49">
        <f t="shared" si="367"/>
        <v>0.6</v>
      </c>
      <c r="Q114" s="49">
        <f t="shared" si="367"/>
        <v>0.6</v>
      </c>
      <c r="S114" s="32">
        <f t="shared" si="368"/>
        <v>1.4468550903481325</v>
      </c>
      <c r="T114" s="32">
        <f t="shared" si="368"/>
        <v>1.4030634492695353</v>
      </c>
      <c r="U114" s="32">
        <f t="shared" si="368"/>
        <v>0.99463521299662161</v>
      </c>
      <c r="V114" s="32">
        <f t="shared" si="368"/>
        <v>0</v>
      </c>
      <c r="W114" s="32">
        <f t="shared" si="368"/>
        <v>0</v>
      </c>
      <c r="X114" s="32">
        <f t="shared" si="368"/>
        <v>0.66674638947081</v>
      </c>
      <c r="Y114" s="32">
        <f t="shared" si="368"/>
        <v>0.56389845261234439</v>
      </c>
      <c r="AB114" s="15">
        <f>B114</f>
        <v>34328</v>
      </c>
      <c r="AC114" s="30">
        <f t="shared" ref="AC114:AI114" si="375">CC$83</f>
        <v>0.13820352369267028</v>
      </c>
      <c r="AD114" s="30">
        <f t="shared" si="375"/>
        <v>0.24030483557967747</v>
      </c>
      <c r="AE114" s="30">
        <f t="shared" si="375"/>
        <v>0.47983974618767944</v>
      </c>
      <c r="AF114" s="30">
        <f t="shared" si="375"/>
        <v>0</v>
      </c>
      <c r="AG114" s="30">
        <f t="shared" si="375"/>
        <v>0</v>
      </c>
      <c r="AH114" s="30">
        <f t="shared" si="375"/>
        <v>0.11554731080948921</v>
      </c>
      <c r="AI114" s="30">
        <f t="shared" si="375"/>
        <v>7.5557457414240026E-2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0.61547807702105151</v>
      </c>
      <c r="D116" s="30">
        <f>AVERAGE(D111:D115)</f>
        <v>0.53337583444349812</v>
      </c>
      <c r="E116" s="30">
        <f>AVERAGE(E111:E115)</f>
        <v>0.49301391603332267</v>
      </c>
      <c r="F116" s="30">
        <f>AVERAGE(F111:F115)</f>
        <v>0</v>
      </c>
      <c r="G116" s="30">
        <f>AVERAGE(G111:G115)</f>
        <v>0</v>
      </c>
      <c r="H116" s="30">
        <f t="shared" ref="H116:I116" si="376">AVERAGE(H111:H115)</f>
        <v>1.0261882988418336</v>
      </c>
      <c r="I116" s="30">
        <f t="shared" si="376"/>
        <v>1.0620703989605884</v>
      </c>
      <c r="J116" s="9" t="s">
        <v>11</v>
      </c>
      <c r="K116" s="49">
        <f>SUM(K110:K115)</f>
        <v>2.8</v>
      </c>
      <c r="L116" s="49">
        <f>SUM(L110:L115)</f>
        <v>2.8</v>
      </c>
      <c r="M116" s="49">
        <f>SUM(M110:M115)</f>
        <v>2.6</v>
      </c>
      <c r="N116" s="49">
        <f>SUM(N110:N115)</f>
        <v>0</v>
      </c>
      <c r="O116" s="49">
        <f>SUM(O110:O115)</f>
        <v>0</v>
      </c>
      <c r="P116" s="49">
        <f t="shared" ref="P116:Q116" si="377">SUM(P110:P115)</f>
        <v>2.4</v>
      </c>
      <c r="Q116" s="49">
        <f t="shared" si="377"/>
        <v>2.6</v>
      </c>
      <c r="AB116" s="2" t="s">
        <v>25</v>
      </c>
      <c r="AC116" s="30">
        <f>AVERAGE(AC111:AC115)</f>
        <v>9.451630495562105E-2</v>
      </c>
      <c r="AD116" s="30">
        <f>AVERAGE(AD111:AD115)</f>
        <v>0.19422445749226064</v>
      </c>
      <c r="AE116" s="30">
        <f>AVERAGE(AE111:AE115)</f>
        <v>0.37938614061975562</v>
      </c>
      <c r="AF116" s="30">
        <f>AVERAGE(AF111:AF115)</f>
        <v>0</v>
      </c>
      <c r="AG116" s="30">
        <f>AVERAGE(AG111:AG115)</f>
        <v>0</v>
      </c>
      <c r="AH116" s="30">
        <f t="shared" ref="AH116:AI116" si="378">AVERAGE(AH111:AH115)</f>
        <v>0.31251340737337741</v>
      </c>
      <c r="AI116" s="30">
        <f t="shared" si="378"/>
        <v>0.10233061163194725</v>
      </c>
    </row>
    <row r="117" spans="1:35" ht="15.75" thickBot="1" x14ac:dyDescent="0.3">
      <c r="B117" s="50" t="s">
        <v>26</v>
      </c>
      <c r="C117" s="51">
        <f>IF(K116=0,0,SUMPRODUCT(C111:C115,K111:K115)/K116)</f>
        <v>0.52253644276348121</v>
      </c>
      <c r="D117" s="51">
        <f>IF(L116=0,0,SUMPRODUCT(D111:D115,L111:L115)/L116)</f>
        <v>0.49384416021793415</v>
      </c>
      <c r="E117" s="51">
        <f>IF(M116=0,0,SUMPRODUCT(E111:E115,M111:M115)/M116)</f>
        <v>0.53581258254803643</v>
      </c>
      <c r="F117" s="51">
        <f>IF(N116=0,0,SUMPRODUCT(F111:F115,N111:N115)/N116)</f>
        <v>0</v>
      </c>
      <c r="G117" s="51">
        <f>IF(O116=0,0,SUMPRODUCT(G111:G115,O111:O115)/O116)</f>
        <v>0</v>
      </c>
      <c r="H117" s="51">
        <f t="shared" ref="H117:I117" si="379">IF(P116=0,0,SUMPRODUCT(H111:H115,P111:P115)/P116)</f>
        <v>1.0006382125261604</v>
      </c>
      <c r="I117" s="65">
        <f t="shared" si="379"/>
        <v>1.085014095342548</v>
      </c>
    </row>
    <row r="118" spans="1:35" x14ac:dyDescent="0.25">
      <c r="B118" s="2" t="s">
        <v>20</v>
      </c>
      <c r="C118" s="30">
        <f>STDEV(C111:C114)</f>
        <v>0.18760601944429084</v>
      </c>
      <c r="D118" s="30">
        <f>STDEV(D111:D114)</f>
        <v>7.9854985259788139E-2</v>
      </c>
      <c r="E118" s="30">
        <f>STDEV(E111:E114)</f>
        <v>0.12521531839144809</v>
      </c>
      <c r="F118" s="30">
        <f>STDEV(F111:F114)</f>
        <v>0</v>
      </c>
      <c r="G118" s="30">
        <f>STDEV(G111:G114)</f>
        <v>0</v>
      </c>
      <c r="H118" s="30">
        <f t="shared" ref="H118:I118" si="380">STDEV(H111:H114)</f>
        <v>6.9550669955798172E-2</v>
      </c>
      <c r="I118" s="30">
        <f t="shared" si="380"/>
        <v>4.739378170610245E-2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315" priority="184" operator="equal">
      <formula>0</formula>
    </cfRule>
  </conditionalFormatting>
  <conditionalFormatting sqref="S31:Y39">
    <cfRule type="expression" dxfId="314" priority="185">
      <formula>S31&lt;$S$27</formula>
    </cfRule>
    <cfRule type="expression" dxfId="313" priority="186">
      <formula>S31&gt;$V$27</formula>
    </cfRule>
    <cfRule type="expression" dxfId="312" priority="187">
      <formula>S31&gt;$U$27</formula>
    </cfRule>
  </conditionalFormatting>
  <conditionalFormatting sqref="C31:I39 C64:I65 C41:I45 AC41:AI43 BC41:BI43 CC41:CI43">
    <cfRule type="cellIs" dxfId="311" priority="179" operator="equal">
      <formula>0</formula>
    </cfRule>
  </conditionalFormatting>
  <conditionalFormatting sqref="K31:Q39 K91:Q96 K41:Q41 AK41:AQ41 BK41:BQ41 CK41:CQ41">
    <cfRule type="cellIs" dxfId="310" priority="178" operator="equal">
      <formula>0</formula>
    </cfRule>
  </conditionalFormatting>
  <conditionalFormatting sqref="AS31:AY39">
    <cfRule type="expression" dxfId="309" priority="174">
      <formula>AS31&lt;$S$27</formula>
    </cfRule>
    <cfRule type="expression" dxfId="308" priority="175">
      <formula>AS31&gt;$V$27</formula>
    </cfRule>
    <cfRule type="expression" dxfId="307" priority="176">
      <formula>AS31&gt;$U$27</formula>
    </cfRule>
  </conditionalFormatting>
  <conditionalFormatting sqref="AC31:AI39 AC64:AI65 AC44:AI45">
    <cfRule type="cellIs" dxfId="306" priority="172" operator="equal">
      <formula>0</formula>
    </cfRule>
  </conditionalFormatting>
  <conditionalFormatting sqref="AK31:AQ39">
    <cfRule type="cellIs" dxfId="305" priority="171" operator="equal">
      <formula>0</formula>
    </cfRule>
  </conditionalFormatting>
  <conditionalFormatting sqref="BS31:BY39">
    <cfRule type="expression" dxfId="304" priority="168">
      <formula>BS31&lt;$S$27</formula>
    </cfRule>
    <cfRule type="expression" dxfId="303" priority="169">
      <formula>BS31&gt;$V$27</formula>
    </cfRule>
    <cfRule type="expression" dxfId="302" priority="170">
      <formula>BS31&gt;$U$27</formula>
    </cfRule>
  </conditionalFormatting>
  <conditionalFormatting sqref="BC31:BI39 BC64:BI65 BC44:BI45">
    <cfRule type="cellIs" dxfId="301" priority="167" operator="equal">
      <formula>0</formula>
    </cfRule>
  </conditionalFormatting>
  <conditionalFormatting sqref="BK31:BQ39">
    <cfRule type="cellIs" dxfId="300" priority="166" operator="equal">
      <formula>0</formula>
    </cfRule>
  </conditionalFormatting>
  <conditionalFormatting sqref="CS31:CY39">
    <cfRule type="expression" dxfId="299" priority="163">
      <formula>CS31&lt;$S$27</formula>
    </cfRule>
    <cfRule type="expression" dxfId="298" priority="164">
      <formula>CS31&gt;$V$27</formula>
    </cfRule>
    <cfRule type="expression" dxfId="297" priority="165">
      <formula>CS31&gt;$U$27</formula>
    </cfRule>
  </conditionalFormatting>
  <conditionalFormatting sqref="CC31:CI39 CC64:CI65 CC44:CI45">
    <cfRule type="cellIs" dxfId="296" priority="162" operator="equal">
      <formula>0</formula>
    </cfRule>
  </conditionalFormatting>
  <conditionalFormatting sqref="CK31:CQ39">
    <cfRule type="cellIs" dxfId="295" priority="161" operator="equal">
      <formula>0</formula>
    </cfRule>
  </conditionalFormatting>
  <conditionalFormatting sqref="C71:I79">
    <cfRule type="cellIs" dxfId="294" priority="147" operator="equal">
      <formula>0</formula>
    </cfRule>
  </conditionalFormatting>
  <conditionalFormatting sqref="S51:Y59">
    <cfRule type="expression" dxfId="293" priority="153">
      <formula>S51&lt;$S$27</formula>
    </cfRule>
    <cfRule type="expression" dxfId="292" priority="154">
      <formula>S51&gt;$V$27</formula>
    </cfRule>
    <cfRule type="expression" dxfId="291" priority="155">
      <formula>S51&gt;$U$27</formula>
    </cfRule>
  </conditionalFormatting>
  <conditionalFormatting sqref="C51:I59">
    <cfRule type="cellIs" dxfId="290" priority="152" operator="equal">
      <formula>0</formula>
    </cfRule>
  </conditionalFormatting>
  <conditionalFormatting sqref="K51:Q59">
    <cfRule type="cellIs" dxfId="289" priority="151" operator="equal">
      <formula>0</formula>
    </cfRule>
  </conditionalFormatting>
  <conditionalFormatting sqref="AS71:AY79">
    <cfRule type="expression" dxfId="288" priority="131">
      <formula>AS71&lt;$S$27</formula>
    </cfRule>
    <cfRule type="expression" dxfId="287" priority="132">
      <formula>AS71&gt;$V$27</formula>
    </cfRule>
    <cfRule type="expression" dxfId="286" priority="133">
      <formula>AS71&gt;$U$27</formula>
    </cfRule>
  </conditionalFormatting>
  <conditionalFormatting sqref="AC71:AI79">
    <cfRule type="cellIs" dxfId="285" priority="130" operator="equal">
      <formula>0</formula>
    </cfRule>
  </conditionalFormatting>
  <conditionalFormatting sqref="AK71:AQ79">
    <cfRule type="cellIs" dxfId="284" priority="129" operator="equal">
      <formula>0</formula>
    </cfRule>
  </conditionalFormatting>
  <conditionalFormatting sqref="S71:Y79">
    <cfRule type="expression" dxfId="283" priority="148">
      <formula>S71&lt;$S$27</formula>
    </cfRule>
    <cfRule type="expression" dxfId="282" priority="149">
      <formula>S71&gt;$V$27</formula>
    </cfRule>
    <cfRule type="expression" dxfId="281" priority="150">
      <formula>S71&gt;$U$27</formula>
    </cfRule>
  </conditionalFormatting>
  <conditionalFormatting sqref="K71:Q79">
    <cfRule type="cellIs" dxfId="280" priority="146" operator="equal">
      <formula>0</formula>
    </cfRule>
  </conditionalFormatting>
  <conditionalFormatting sqref="BS71:BY79">
    <cfRule type="expression" dxfId="279" priority="126">
      <formula>BS71&lt;$S$27</formula>
    </cfRule>
    <cfRule type="expression" dxfId="278" priority="127">
      <formula>BS71&gt;$V$27</formula>
    </cfRule>
    <cfRule type="expression" dxfId="277" priority="128">
      <formula>BS71&gt;$U$27</formula>
    </cfRule>
  </conditionalFormatting>
  <conditionalFormatting sqref="BC71:BI79">
    <cfRule type="cellIs" dxfId="276" priority="125" operator="equal">
      <formula>0</formula>
    </cfRule>
  </conditionalFormatting>
  <conditionalFormatting sqref="BK71:BQ79">
    <cfRule type="cellIs" dxfId="275" priority="124" operator="equal">
      <formula>0</formula>
    </cfRule>
  </conditionalFormatting>
  <conditionalFormatting sqref="CC51:CI59">
    <cfRule type="cellIs" dxfId="274" priority="106" operator="equal">
      <formula>0</formula>
    </cfRule>
  </conditionalFormatting>
  <conditionalFormatting sqref="C20:I20">
    <cfRule type="cellIs" dxfId="273" priority="104" operator="equal">
      <formula>0</formula>
    </cfRule>
  </conditionalFormatting>
  <conditionalFormatting sqref="AS51:AY59">
    <cfRule type="expression" dxfId="272" priority="143">
      <formula>AS51&lt;$S$27</formula>
    </cfRule>
    <cfRule type="expression" dxfId="271" priority="144">
      <formula>AS51&gt;$V$27</formula>
    </cfRule>
    <cfRule type="expression" dxfId="270" priority="145">
      <formula>AS51&gt;$U$27</formula>
    </cfRule>
  </conditionalFormatting>
  <conditionalFormatting sqref="AK51:AQ59">
    <cfRule type="cellIs" dxfId="269" priority="142" operator="equal">
      <formula>0</formula>
    </cfRule>
  </conditionalFormatting>
  <conditionalFormatting sqref="BS51:BY59">
    <cfRule type="expression" dxfId="268" priority="139">
      <formula>BS51&lt;$S$27</formula>
    </cfRule>
    <cfRule type="expression" dxfId="267" priority="140">
      <formula>BS51&gt;$V$27</formula>
    </cfRule>
    <cfRule type="expression" dxfId="266" priority="141">
      <formula>BS51&gt;$U$27</formula>
    </cfRule>
  </conditionalFormatting>
  <conditionalFormatting sqref="BK51:BQ59">
    <cfRule type="cellIs" dxfId="265" priority="138" operator="equal">
      <formula>0</formula>
    </cfRule>
  </conditionalFormatting>
  <conditionalFormatting sqref="CS51:CY59">
    <cfRule type="expression" dxfId="264" priority="135">
      <formula>CS51&lt;$S$27</formula>
    </cfRule>
    <cfRule type="expression" dxfId="263" priority="136">
      <formula>CS51&gt;$V$27</formula>
    </cfRule>
    <cfRule type="expression" dxfId="262" priority="137">
      <formula>CS51&gt;$U$27</formula>
    </cfRule>
  </conditionalFormatting>
  <conditionalFormatting sqref="CK51:CQ59">
    <cfRule type="cellIs" dxfId="261" priority="134" operator="equal">
      <formula>0</formula>
    </cfRule>
  </conditionalFormatting>
  <conditionalFormatting sqref="CS71:CY79">
    <cfRule type="expression" dxfId="260" priority="121">
      <formula>CS71&lt;$S$27</formula>
    </cfRule>
    <cfRule type="expression" dxfId="259" priority="122">
      <formula>CS71&gt;$V$27</formula>
    </cfRule>
    <cfRule type="expression" dxfId="258" priority="123">
      <formula>CS71&gt;$U$27</formula>
    </cfRule>
  </conditionalFormatting>
  <conditionalFormatting sqref="CC71:CI79">
    <cfRule type="cellIs" dxfId="257" priority="120" operator="equal">
      <formula>0</formula>
    </cfRule>
  </conditionalFormatting>
  <conditionalFormatting sqref="CK71:CQ79">
    <cfRule type="cellIs" dxfId="256" priority="119" operator="equal">
      <formula>0</formula>
    </cfRule>
  </conditionalFormatting>
  <conditionalFormatting sqref="AC51:AI59">
    <cfRule type="cellIs" dxfId="255" priority="108" operator="equal">
      <formula>0</formula>
    </cfRule>
  </conditionalFormatting>
  <conditionalFormatting sqref="C118:I118">
    <cfRule type="cellIs" dxfId="254" priority="113" operator="equal">
      <formula>0</formula>
    </cfRule>
  </conditionalFormatting>
  <conditionalFormatting sqref="K101:Q106">
    <cfRule type="cellIs" dxfId="253" priority="114" operator="equal">
      <formula>0</formula>
    </cfRule>
  </conditionalFormatting>
  <conditionalFormatting sqref="AS40:AY40">
    <cfRule type="expression" dxfId="252" priority="90">
      <formula>AS40&lt;$S$27</formula>
    </cfRule>
    <cfRule type="expression" dxfId="251" priority="91">
      <formula>AS40&gt;$V$27</formula>
    </cfRule>
    <cfRule type="expression" dxfId="250" priority="92">
      <formula>AS40&gt;$U$27</formula>
    </cfRule>
  </conditionalFormatting>
  <conditionalFormatting sqref="K111:Q116">
    <cfRule type="cellIs" dxfId="249" priority="109" operator="equal">
      <formula>0</formula>
    </cfRule>
  </conditionalFormatting>
  <conditionalFormatting sqref="BC51:BI59">
    <cfRule type="cellIs" dxfId="248" priority="107" operator="equal">
      <formula>0</formula>
    </cfRule>
  </conditionalFormatting>
  <conditionalFormatting sqref="J20">
    <cfRule type="cellIs" dxfId="247" priority="105" operator="equal">
      <formula>0</formula>
    </cfRule>
  </conditionalFormatting>
  <conditionalFormatting sqref="AJ20">
    <cfRule type="cellIs" dxfId="246" priority="103" operator="equal">
      <formula>0</formula>
    </cfRule>
  </conditionalFormatting>
  <conditionalFormatting sqref="AC20:AI20">
    <cfRule type="cellIs" dxfId="245" priority="102" operator="equal">
      <formula>0</formula>
    </cfRule>
  </conditionalFormatting>
  <conditionalFormatting sqref="BC20:BI20">
    <cfRule type="cellIs" dxfId="244" priority="101" operator="equal">
      <formula>0</formula>
    </cfRule>
  </conditionalFormatting>
  <conditionalFormatting sqref="BJ20">
    <cfRule type="cellIs" dxfId="243" priority="100" operator="equal">
      <formula>0</formula>
    </cfRule>
  </conditionalFormatting>
  <conditionalFormatting sqref="CC20:CI20">
    <cfRule type="cellIs" dxfId="242" priority="99" operator="equal">
      <formula>0</formula>
    </cfRule>
  </conditionalFormatting>
  <conditionalFormatting sqref="CJ20">
    <cfRule type="cellIs" dxfId="241" priority="98" operator="equal">
      <formula>0</formula>
    </cfRule>
  </conditionalFormatting>
  <conditionalFormatting sqref="S40:Y40">
    <cfRule type="expression" dxfId="240" priority="95">
      <formula>S40&lt;$S$27</formula>
    </cfRule>
    <cfRule type="expression" dxfId="239" priority="96">
      <formula>S40&gt;$V$27</formula>
    </cfRule>
    <cfRule type="expression" dxfId="238" priority="97">
      <formula>S40&gt;$U$27</formula>
    </cfRule>
  </conditionalFormatting>
  <conditionalFormatting sqref="C40:I40">
    <cfRule type="cellIs" dxfId="237" priority="94" operator="equal">
      <formula>0</formula>
    </cfRule>
  </conditionalFormatting>
  <conditionalFormatting sqref="K40:Q40">
    <cfRule type="cellIs" dxfId="236" priority="93" operator="equal">
      <formula>0</formula>
    </cfRule>
  </conditionalFormatting>
  <conditionalFormatting sqref="AC40:AI40">
    <cfRule type="cellIs" dxfId="235" priority="89" operator="equal">
      <formula>0</formula>
    </cfRule>
  </conditionalFormatting>
  <conditionalFormatting sqref="AK40:AQ40">
    <cfRule type="cellIs" dxfId="234" priority="88" operator="equal">
      <formula>0</formula>
    </cfRule>
  </conditionalFormatting>
  <conditionalFormatting sqref="BS40:BY40">
    <cfRule type="expression" dxfId="233" priority="85">
      <formula>BS40&lt;$S$27</formula>
    </cfRule>
    <cfRule type="expression" dxfId="232" priority="86">
      <formula>BS40&gt;$V$27</formula>
    </cfRule>
    <cfRule type="expression" dxfId="231" priority="87">
      <formula>BS40&gt;$U$27</formula>
    </cfRule>
  </conditionalFormatting>
  <conditionalFormatting sqref="BC40:BI40">
    <cfRule type="cellIs" dxfId="230" priority="84" operator="equal">
      <formula>0</formula>
    </cfRule>
  </conditionalFormatting>
  <conditionalFormatting sqref="BK40:BQ40">
    <cfRule type="cellIs" dxfId="229" priority="83" operator="equal">
      <formula>0</formula>
    </cfRule>
  </conditionalFormatting>
  <conditionalFormatting sqref="CS40:CY40">
    <cfRule type="expression" dxfId="228" priority="80">
      <formula>CS40&lt;$S$27</formula>
    </cfRule>
    <cfRule type="expression" dxfId="227" priority="81">
      <formula>CS40&gt;$V$27</formula>
    </cfRule>
    <cfRule type="expression" dxfId="226" priority="82">
      <formula>CS40&gt;$U$27</formula>
    </cfRule>
  </conditionalFormatting>
  <conditionalFormatting sqref="CC40:CI40">
    <cfRule type="cellIs" dxfId="225" priority="79" operator="equal">
      <formula>0</formula>
    </cfRule>
  </conditionalFormatting>
  <conditionalFormatting sqref="CK40:CQ40">
    <cfRule type="cellIs" dxfId="224" priority="78" operator="equal">
      <formula>0</formula>
    </cfRule>
  </conditionalFormatting>
  <conditionalFormatting sqref="S60:Y60">
    <cfRule type="expression" dxfId="223" priority="75">
      <formula>S60&lt;$S$27</formula>
    </cfRule>
    <cfRule type="expression" dxfId="222" priority="76">
      <formula>S60&gt;$V$27</formula>
    </cfRule>
    <cfRule type="expression" dxfId="221" priority="77">
      <formula>S60&gt;$U$27</formula>
    </cfRule>
  </conditionalFormatting>
  <conditionalFormatting sqref="C60:I60">
    <cfRule type="cellIs" dxfId="220" priority="74" operator="equal">
      <formula>0</formula>
    </cfRule>
  </conditionalFormatting>
  <conditionalFormatting sqref="K60:Q60">
    <cfRule type="cellIs" dxfId="219" priority="73" operator="equal">
      <formula>0</formula>
    </cfRule>
  </conditionalFormatting>
  <conditionalFormatting sqref="CC60:CI60">
    <cfRule type="cellIs" dxfId="218" priority="58" operator="equal">
      <formula>0</formula>
    </cfRule>
  </conditionalFormatting>
  <conditionalFormatting sqref="AS60:AY60">
    <cfRule type="expression" dxfId="217" priority="70">
      <formula>AS60&lt;$S$27</formula>
    </cfRule>
    <cfRule type="expression" dxfId="216" priority="71">
      <formula>AS60&gt;$V$27</formula>
    </cfRule>
    <cfRule type="expression" dxfId="215" priority="72">
      <formula>AS60&gt;$U$27</formula>
    </cfRule>
  </conditionalFormatting>
  <conditionalFormatting sqref="AK60:AQ60">
    <cfRule type="cellIs" dxfId="214" priority="69" operator="equal">
      <formula>0</formula>
    </cfRule>
  </conditionalFormatting>
  <conditionalFormatting sqref="BS60:BY60">
    <cfRule type="expression" dxfId="213" priority="66">
      <formula>BS60&lt;$S$27</formula>
    </cfRule>
    <cfRule type="expression" dxfId="212" priority="67">
      <formula>BS60&gt;$V$27</formula>
    </cfRule>
    <cfRule type="expression" dxfId="211" priority="68">
      <formula>BS60&gt;$U$27</formula>
    </cfRule>
  </conditionalFormatting>
  <conditionalFormatting sqref="BK60:BQ60">
    <cfRule type="cellIs" dxfId="210" priority="65" operator="equal">
      <formula>0</formula>
    </cfRule>
  </conditionalFormatting>
  <conditionalFormatting sqref="CS60:CY60">
    <cfRule type="expression" dxfId="209" priority="62">
      <formula>CS60&lt;$S$27</formula>
    </cfRule>
    <cfRule type="expression" dxfId="208" priority="63">
      <formula>CS60&gt;$V$27</formula>
    </cfRule>
    <cfRule type="expression" dxfId="207" priority="64">
      <formula>CS60&gt;$U$27</formula>
    </cfRule>
  </conditionalFormatting>
  <conditionalFormatting sqref="CK60:CQ60">
    <cfRule type="cellIs" dxfId="206" priority="61" operator="equal">
      <formula>0</formula>
    </cfRule>
  </conditionalFormatting>
  <conditionalFormatting sqref="AC60:AI60">
    <cfRule type="cellIs" dxfId="205" priority="60" operator="equal">
      <formula>0</formula>
    </cfRule>
  </conditionalFormatting>
  <conditionalFormatting sqref="BC60:BI60">
    <cfRule type="cellIs" dxfId="204" priority="59" operator="equal">
      <formula>0</formula>
    </cfRule>
  </conditionalFormatting>
  <conditionalFormatting sqref="AS80:AY80">
    <cfRule type="expression" dxfId="203" priority="50">
      <formula>AS80&lt;$S$27</formula>
    </cfRule>
    <cfRule type="expression" dxfId="202" priority="51">
      <formula>AS80&gt;$V$27</formula>
    </cfRule>
    <cfRule type="expression" dxfId="201" priority="52">
      <formula>AS80&gt;$U$27</formula>
    </cfRule>
  </conditionalFormatting>
  <conditionalFormatting sqref="AC80:AI80">
    <cfRule type="cellIs" dxfId="200" priority="49" operator="equal">
      <formula>0</formula>
    </cfRule>
  </conditionalFormatting>
  <conditionalFormatting sqref="AK80:AQ80">
    <cfRule type="cellIs" dxfId="199" priority="48" operator="equal">
      <formula>0</formula>
    </cfRule>
  </conditionalFormatting>
  <conditionalFormatting sqref="S80:Y80">
    <cfRule type="expression" dxfId="198" priority="55">
      <formula>S80&lt;$S$27</formula>
    </cfRule>
    <cfRule type="expression" dxfId="197" priority="56">
      <formula>S80&gt;$V$27</formula>
    </cfRule>
    <cfRule type="expression" dxfId="196" priority="57">
      <formula>S80&gt;$U$27</formula>
    </cfRule>
  </conditionalFormatting>
  <conditionalFormatting sqref="C80:I80">
    <cfRule type="cellIs" dxfId="195" priority="54" operator="equal">
      <formula>0</formula>
    </cfRule>
  </conditionalFormatting>
  <conditionalFormatting sqref="K80:Q80">
    <cfRule type="cellIs" dxfId="194" priority="53" operator="equal">
      <formula>0</formula>
    </cfRule>
  </conditionalFormatting>
  <conditionalFormatting sqref="BS80:BY80">
    <cfRule type="expression" dxfId="193" priority="45">
      <formula>BS80&lt;$S$27</formula>
    </cfRule>
    <cfRule type="expression" dxfId="192" priority="46">
      <formula>BS80&gt;$V$27</formula>
    </cfRule>
    <cfRule type="expression" dxfId="191" priority="47">
      <formula>BS80&gt;$U$27</formula>
    </cfRule>
  </conditionalFormatting>
  <conditionalFormatting sqref="BC80:BI80">
    <cfRule type="cellIs" dxfId="190" priority="44" operator="equal">
      <formula>0</formula>
    </cfRule>
  </conditionalFormatting>
  <conditionalFormatting sqref="BK80:BQ80">
    <cfRule type="cellIs" dxfId="189" priority="43" operator="equal">
      <formula>0</formula>
    </cfRule>
  </conditionalFormatting>
  <conditionalFormatting sqref="CS80:CY80">
    <cfRule type="expression" dxfId="188" priority="40">
      <formula>CS80&lt;$S$27</formula>
    </cfRule>
    <cfRule type="expression" dxfId="187" priority="41">
      <formula>CS80&gt;$V$27</formula>
    </cfRule>
    <cfRule type="expression" dxfId="186" priority="42">
      <formula>CS80&gt;$U$27</formula>
    </cfRule>
  </conditionalFormatting>
  <conditionalFormatting sqref="CC80:CI80">
    <cfRule type="cellIs" dxfId="185" priority="39" operator="equal">
      <formula>0</formula>
    </cfRule>
  </conditionalFormatting>
  <conditionalFormatting sqref="CK80:CQ80">
    <cfRule type="cellIs" dxfId="184" priority="38" operator="equal">
      <formula>0</formula>
    </cfRule>
  </conditionalFormatting>
  <conditionalFormatting sqref="C61:I63 AC61:AI63 BC61:BI63 CC61:CI63">
    <cfRule type="cellIs" dxfId="183" priority="37" operator="equal">
      <formula>0</formula>
    </cfRule>
  </conditionalFormatting>
  <conditionalFormatting sqref="K61:Q61 AK61:AQ61 BK61:BQ61 CK61:CQ61">
    <cfRule type="cellIs" dxfId="182" priority="36" operator="equal">
      <formula>0</formula>
    </cfRule>
  </conditionalFormatting>
  <conditionalFormatting sqref="C81:I83 AC81:AI83 BC81:BI83 CC81:CI83">
    <cfRule type="cellIs" dxfId="181" priority="35" operator="equal">
      <formula>0</formula>
    </cfRule>
  </conditionalFormatting>
  <conditionalFormatting sqref="K81:Q81 AK81:AQ81 BK81:BQ81 CK81:CQ81">
    <cfRule type="cellIs" dxfId="180" priority="34" operator="equal">
      <formula>0</formula>
    </cfRule>
  </conditionalFormatting>
  <conditionalFormatting sqref="AC100:AI105">
    <cfRule type="cellIs" dxfId="179" priority="33" operator="equal">
      <formula>0</formula>
    </cfRule>
  </conditionalFormatting>
  <conditionalFormatting sqref="AC111:AI116">
    <cfRule type="cellIs" dxfId="178" priority="32" operator="equal">
      <formula>0</formula>
    </cfRule>
  </conditionalFormatting>
  <conditionalFormatting sqref="S101:Y104">
    <cfRule type="expression" dxfId="177" priority="20">
      <formula>S101&lt;$S$27</formula>
    </cfRule>
    <cfRule type="expression" dxfId="176" priority="21">
      <formula>S101&gt;$V$27</formula>
    </cfRule>
    <cfRule type="expression" dxfId="175" priority="22">
      <formula>S101&gt;$U$27</formula>
    </cfRule>
  </conditionalFormatting>
  <conditionalFormatting sqref="S111:Y114">
    <cfRule type="expression" dxfId="174" priority="17">
      <formula>S111&lt;$S$27</formula>
    </cfRule>
    <cfRule type="expression" dxfId="173" priority="18">
      <formula>S111&gt;$V$27</formula>
    </cfRule>
    <cfRule type="expression" dxfId="172" priority="19">
      <formula>S111&gt;$U$27</formula>
    </cfRule>
  </conditionalFormatting>
  <conditionalFormatting sqref="S91:Y94">
    <cfRule type="expression" dxfId="171" priority="23">
      <formula>S91&lt;$S$27</formula>
    </cfRule>
    <cfRule type="expression" dxfId="170" priority="24">
      <formula>S91&gt;$V$27</formula>
    </cfRule>
    <cfRule type="expression" dxfId="169" priority="25">
      <formula>S91&gt;$U$27</formula>
    </cfRule>
  </conditionalFormatting>
  <conditionalFormatting sqref="CJ11:CJ19">
    <cfRule type="cellIs" dxfId="168" priority="10" operator="equal">
      <formula>0</formula>
    </cfRule>
  </conditionalFormatting>
  <conditionalFormatting sqref="C11 AC11 BC11 CC11">
    <cfRule type="cellIs" dxfId="167" priority="9" operator="equal">
      <formula>0</formula>
    </cfRule>
  </conditionalFormatting>
  <conditionalFormatting sqref="C12:C19 AC12:AC19 BC12:BC19 CC12:CC19">
    <cfRule type="cellIs" dxfId="166" priority="8" operator="equal">
      <formula>0</formula>
    </cfRule>
  </conditionalFormatting>
  <conditionalFormatting sqref="D11:I11 AD11:AI11 BD11:BI11 CD11:CI11">
    <cfRule type="cellIs" dxfId="165" priority="7" operator="equal">
      <formula>0</formula>
    </cfRule>
  </conditionalFormatting>
  <conditionalFormatting sqref="D12:I19 AD12:AI19 BD12:BI19 CD12:CI19">
    <cfRule type="cellIs" dxfId="164" priority="6" operator="equal">
      <formula>0</formula>
    </cfRule>
  </conditionalFormatting>
  <conditionalFormatting sqref="J11:J19 AJ11:AJ19 BJ11:BJ19">
    <cfRule type="cellIs" dxfId="163" priority="11" operator="equal">
      <formula>0</formula>
    </cfRule>
  </conditionalFormatting>
  <conditionalFormatting sqref="C97:I98">
    <cfRule type="cellIs" dxfId="162" priority="5" operator="equal">
      <formula>0</formula>
    </cfRule>
  </conditionalFormatting>
  <conditionalFormatting sqref="C101:I106 C108:I108 C107:H107">
    <cfRule type="cellIs" dxfId="161" priority="4" operator="equal">
      <formula>0</formula>
    </cfRule>
  </conditionalFormatting>
  <conditionalFormatting sqref="C111:I116 C117:H117">
    <cfRule type="cellIs" dxfId="160" priority="3" operator="equal">
      <formula>0</formula>
    </cfRule>
  </conditionalFormatting>
  <conditionalFormatting sqref="I107">
    <cfRule type="cellIs" dxfId="159" priority="2" operator="equal">
      <formula>0</formula>
    </cfRule>
  </conditionalFormatting>
  <conditionalFormatting sqref="I117">
    <cfRule type="cellIs" dxfId="158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81" activePane="bottomRight" state="frozen"/>
      <selection activeCell="CQ54" sqref="CK54:CQ54"/>
      <selection pane="topRight" activeCell="CQ54" sqref="CK54:CQ54"/>
      <selection pane="bottomLeft" activeCell="CQ54" sqref="CK54:CQ54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9</v>
      </c>
      <c r="G1" s="5">
        <f>DATE(J1,12,25)</f>
        <v>42729</v>
      </c>
      <c r="H1" s="2"/>
      <c r="I1" s="2"/>
      <c r="J1" s="58">
        <f>$A11</f>
        <v>2016</v>
      </c>
      <c r="K1" s="2"/>
      <c r="AA1" s="6"/>
      <c r="AB1" s="2"/>
      <c r="AC1" s="1" t="str">
        <f>$C1</f>
        <v>Christmas</v>
      </c>
      <c r="AD1" s="2"/>
      <c r="AF1" s="4" t="str">
        <f>$F1</f>
        <v>Sun</v>
      </c>
      <c r="AG1" s="5">
        <f>DATE(AJ1,12,25)</f>
        <v>40902</v>
      </c>
      <c r="AH1" s="2"/>
      <c r="AI1" s="2"/>
      <c r="AJ1" s="58">
        <f>$A12</f>
        <v>2011</v>
      </c>
      <c r="AK1" s="2"/>
      <c r="BA1" s="6"/>
      <c r="BB1" s="2"/>
      <c r="BC1" s="1" t="str">
        <f>$C1</f>
        <v>Christmas</v>
      </c>
      <c r="BD1" s="2"/>
      <c r="BF1" s="4" t="str">
        <f>$F1</f>
        <v>Sun</v>
      </c>
      <c r="BG1" s="5">
        <f>DATE(BJ1,12,25)</f>
        <v>38711</v>
      </c>
      <c r="BH1" s="2"/>
      <c r="BI1" s="2"/>
      <c r="BJ1" s="58">
        <f>$A13</f>
        <v>2005</v>
      </c>
      <c r="BK1" s="2"/>
      <c r="CA1" s="6"/>
      <c r="CB1" s="2"/>
      <c r="CC1" s="1" t="str">
        <f>$C1</f>
        <v>Christmas</v>
      </c>
      <c r="CD1" s="2"/>
      <c r="CF1" s="4" t="str">
        <f>$F1</f>
        <v>Sun</v>
      </c>
      <c r="CG1" s="5">
        <f>DATE(CJ1,12,25)</f>
        <v>34693</v>
      </c>
      <c r="CH1" s="2"/>
      <c r="CI1" s="2"/>
      <c r="CJ1" s="58">
        <f>$A14</f>
        <v>1994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</v>
      </c>
      <c r="H10" s="13" t="s">
        <v>4</v>
      </c>
      <c r="I10" s="13" t="s">
        <v>5</v>
      </c>
      <c r="J10" s="14" t="s">
        <v>10</v>
      </c>
      <c r="AA10" s="6"/>
      <c r="AB10" s="59" t="str">
        <f>$B10</f>
        <v>Week of</v>
      </c>
      <c r="AC10" s="13" t="str">
        <f>$C10</f>
        <v>Thu</v>
      </c>
      <c r="AD10" s="13" t="str">
        <f>$D10</f>
        <v>Fri</v>
      </c>
      <c r="AE10" s="13" t="str">
        <f>$E10</f>
        <v>Sat</v>
      </c>
      <c r="AF10" s="13" t="str">
        <f>$F10</f>
        <v>Sun</v>
      </c>
      <c r="AG10" s="13" t="str">
        <f>$G10</f>
        <v>Mon</v>
      </c>
      <c r="AH10" s="13" t="str">
        <f>$H10</f>
        <v>Tue</v>
      </c>
      <c r="AI10" s="13" t="str">
        <f>$I10</f>
        <v>Wed</v>
      </c>
      <c r="AJ10" s="14" t="s">
        <v>10</v>
      </c>
      <c r="BA10" s="6"/>
      <c r="BB10" s="59" t="str">
        <f>$B10</f>
        <v>Week of</v>
      </c>
      <c r="BC10" s="13" t="str">
        <f>$C10</f>
        <v>Thu</v>
      </c>
      <c r="BD10" s="13" t="str">
        <f>$D10</f>
        <v>Fri</v>
      </c>
      <c r="BE10" s="13" t="str">
        <f>$E10</f>
        <v>Sat</v>
      </c>
      <c r="BF10" s="13" t="str">
        <f>$F10</f>
        <v>Sun</v>
      </c>
      <c r="BG10" s="13" t="str">
        <f>$G10</f>
        <v>Mon</v>
      </c>
      <c r="BH10" s="13" t="str">
        <f>$H10</f>
        <v>Tue</v>
      </c>
      <c r="BI10" s="13" t="str">
        <f>$I10</f>
        <v>Wed</v>
      </c>
      <c r="BJ10" s="14" t="s">
        <v>10</v>
      </c>
      <c r="CA10" s="6"/>
      <c r="CB10" s="59" t="str">
        <f>$B10</f>
        <v>Week of</v>
      </c>
      <c r="CC10" s="13" t="str">
        <f>$C10</f>
        <v>Thu</v>
      </c>
      <c r="CD10" s="13" t="str">
        <f>$D10</f>
        <v>Fri</v>
      </c>
      <c r="CE10" s="13" t="str">
        <f>$E10</f>
        <v>Sat</v>
      </c>
      <c r="CF10" s="13" t="str">
        <f>$F10</f>
        <v>Sun</v>
      </c>
      <c r="CG10" s="13" t="str">
        <f>$G10</f>
        <v>Mon</v>
      </c>
      <c r="CH10" s="13" t="str">
        <f>$H10</f>
        <v>Tue</v>
      </c>
      <c r="CI10" s="13" t="str">
        <f>$I10</f>
        <v>Wed</v>
      </c>
      <c r="CJ10" s="14" t="s">
        <v>10</v>
      </c>
    </row>
    <row r="11" spans="1:104" x14ac:dyDescent="0.25">
      <c r="A11" s="55">
        <f>Sum!I25</f>
        <v>2016</v>
      </c>
      <c r="B11" s="15">
        <f>G$1-28</f>
        <v>42701</v>
      </c>
      <c r="C11" s="9">
        <f t="array" ref="C11">SUM(((B11+C$9)=[1]DataByDay!$A$11:$A$11000)*([1]DataByDay!$E$11:$E$11000))</f>
        <v>0</v>
      </c>
      <c r="D11" s="9">
        <f t="array" ref="D11">SUM(((B11+D$9)=[1]DataByDay!$A$11:$A$11000)*([1]DataByDay!$E$11:$E$11000))</f>
        <v>510922959</v>
      </c>
      <c r="E11" s="9">
        <f t="array" ref="E11">SUM(((B11+E$9)=[1]DataByDay!$A$11:$A$11000)*([1]DataByDay!$E$11:$E$11000))</f>
        <v>0</v>
      </c>
      <c r="F11" s="9">
        <f t="array" ref="F11">SUM(((B11+F$9)=[1]DataByDay!$A$11:$A$11000)*([1]DataByDay!$E$11:$E$11000))</f>
        <v>0</v>
      </c>
      <c r="G11" s="9">
        <f t="array" ref="G11">SUM(((B11+G$9)=[1]DataByDay!$A$11:$A$11000)*([1]DataByDay!$E$11:$E$11000))</f>
        <v>1118872786</v>
      </c>
      <c r="H11" s="9">
        <f t="array" ref="H11">SUM(((B11+H$9)=[1]DataByDay!$A$11:$A$11000)*([1]DataByDay!$E$11:$E$11000))</f>
        <v>1160177453</v>
      </c>
      <c r="I11" s="9">
        <f t="array" ref="I11">SUM(((B11+I$9)=[1]DataByDay!$A$11:$A$11000)*([1]DataByDay!$E$11:$E$11000))</f>
        <v>2004481944</v>
      </c>
      <c r="J11" s="17">
        <v>1</v>
      </c>
      <c r="AA11" s="6"/>
      <c r="AB11" s="15">
        <f>AG$1-28</f>
        <v>40874</v>
      </c>
      <c r="AC11" s="9">
        <f t="array" ref="AC11">SUM(((AB11+AC$9)=[1]DataByDay!$A$11:$A$11000)*([1]DataByDay!$E$11:$E$11000))</f>
        <v>0</v>
      </c>
      <c r="AD11" s="9">
        <f t="array" ref="AD11">SUM(((AB11+AD$9)=[1]DataByDay!$A$11:$A$11000)*([1]DataByDay!$E$11:$E$11000))</f>
        <v>635263285</v>
      </c>
      <c r="AE11" s="9">
        <f t="array" ref="AE11">SUM(((AB11+AE$9)=[1]DataByDay!$A$11:$A$11000)*([1]DataByDay!$E$11:$E$11000))</f>
        <v>0</v>
      </c>
      <c r="AF11" s="9">
        <f t="array" ref="AF11">SUM(((AB11+AF$9)=[1]DataByDay!$A$11:$A$11000)*([1]DataByDay!$E$11:$E$11000))</f>
        <v>0</v>
      </c>
      <c r="AG11" s="9">
        <f t="array" ref="AG11">SUM(((AB11+AG$9)=[1]DataByDay!$A$11:$A$11000)*([1]DataByDay!$E$11:$E$11000))</f>
        <v>1375433097</v>
      </c>
      <c r="AH11" s="9">
        <f t="array" ref="AH11">SUM(((AB11+AH$9)=[1]DataByDay!$A$11:$A$11000)*([1]DataByDay!$E$11:$E$11000))</f>
        <v>1345592037</v>
      </c>
      <c r="AI11" s="9">
        <f t="array" ref="AI11">SUM(((AB11+AI$9)=[1]DataByDay!$A$11:$A$11000)*([1]DataByDay!$E$11:$E$11000))</f>
        <v>2328146353</v>
      </c>
      <c r="AJ11" s="17">
        <v>0</v>
      </c>
      <c r="BA11" s="6"/>
      <c r="BB11" s="15">
        <f>BG$1-28</f>
        <v>38683</v>
      </c>
      <c r="BC11" s="9">
        <f t="array" ref="BC11">SUM(((BB11+BC$9)=[1]DataByDay!$A$11:$A$11000)*([1]DataByDay!$E$11:$E$11000))</f>
        <v>0</v>
      </c>
      <c r="BD11" s="9">
        <f t="array" ref="BD11">SUM(((BB11+BD$9)=[1]DataByDay!$A$11:$A$11000)*([1]DataByDay!$E$11:$E$11000))</f>
        <v>562153420</v>
      </c>
      <c r="BE11" s="9">
        <f t="array" ref="BE11">SUM(((BB11+BE$9)=[1]DataByDay!$A$11:$A$11000)*([1]DataByDay!$E$11:$E$11000))</f>
        <v>0</v>
      </c>
      <c r="BF11" s="9">
        <f t="array" ref="BF11">SUM(((BB11+BF$9)=[1]DataByDay!$A$11:$A$11000)*([1]DataByDay!$E$11:$E$11000))</f>
        <v>0</v>
      </c>
      <c r="BG11" s="9">
        <f t="array" ref="BG11">SUM(((BB11+BG$9)=[1]DataByDay!$A$11:$A$11000)*([1]DataByDay!$E$11:$E$11000))</f>
        <v>1621976137</v>
      </c>
      <c r="BH11" s="9">
        <f t="array" ref="BH11">SUM(((BB11+BH$9)=[1]DataByDay!$A$11:$A$11000)*([1]DataByDay!$E$11:$E$11000))</f>
        <v>1758410951</v>
      </c>
      <c r="BI11" s="9">
        <f t="array" ref="BI11">SUM(((BB11+BI$9)=[1]DataByDay!$A$11:$A$11000)*([1]DataByDay!$E$11:$E$11000))</f>
        <v>2038006490</v>
      </c>
      <c r="BJ11" s="17">
        <v>1</v>
      </c>
      <c r="CA11" s="6"/>
      <c r="CB11" s="15">
        <f>CG$1-28</f>
        <v>34665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113810980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264806430</v>
      </c>
      <c r="CH11" s="9">
        <f t="array" ref="CH11">SUM(((CB11+CH$9)=[1]DataByDay!$A$11:$A$11000)*([1]DataByDay!$E$11:$E$11000))</f>
        <v>286161600</v>
      </c>
      <c r="CI11" s="9">
        <f t="array" ref="CI11">SUM(((CB11+CI$9)=[1]DataByDay!$A$11:$A$11000)*([1]DataByDay!$E$11:$E$11000))</f>
        <v>300063562</v>
      </c>
      <c r="CJ11" s="17">
        <v>1</v>
      </c>
    </row>
    <row r="12" spans="1:104" x14ac:dyDescent="0.25">
      <c r="A12" s="55">
        <f>Sum!I26</f>
        <v>2011</v>
      </c>
      <c r="B12" s="15">
        <f>B11+7</f>
        <v>42708</v>
      </c>
      <c r="C12" s="9">
        <f t="array" ref="C12">SUM(((B12+C$9)=[1]DataByDay!$A$11:$A$11000)*([1]DataByDay!$E$11:$E$11000))</f>
        <v>1524515766</v>
      </c>
      <c r="D12" s="9">
        <f t="array" ref="D12">SUM(((B12+D$9)=[1]DataByDay!$A$11:$A$11000)*([1]DataByDay!$E$11:$E$11000))</f>
        <v>1174203563</v>
      </c>
      <c r="E12" s="9">
        <f t="array" ref="E12">SUM(((B12+E$9)=[1]DataByDay!$A$11:$A$11000)*([1]DataByDay!$E$11:$E$11000))</f>
        <v>0</v>
      </c>
      <c r="F12" s="9">
        <f t="array" ref="F12">SUM(((B12+F$9)=[1]DataByDay!$A$11:$A$11000)*([1]DataByDay!$E$11:$E$11000))</f>
        <v>0</v>
      </c>
      <c r="G12" s="9">
        <f t="array" ref="G12">SUM(((B12+G$9)=[1]DataByDay!$A$11:$A$11000)*([1]DataByDay!$E$11:$E$11000))</f>
        <v>1222734091</v>
      </c>
      <c r="H12" s="9">
        <f t="array" ref="H12">SUM(((B12+H$9)=[1]DataByDay!$A$11:$A$11000)*([1]DataByDay!$E$11:$E$11000))</f>
        <v>1182586609</v>
      </c>
      <c r="I12" s="9">
        <f t="array" ref="I12">SUM(((B12+I$9)=[1]DataByDay!$A$11:$A$11000)*([1]DataByDay!$E$11:$E$11000))</f>
        <v>1344192490</v>
      </c>
      <c r="J12" s="17">
        <v>1</v>
      </c>
      <c r="AA12" s="6"/>
      <c r="AB12" s="15">
        <f>AB11+7</f>
        <v>40881</v>
      </c>
      <c r="AC12" s="9">
        <f t="array" ref="AC12">SUM(((AB12+AC$9)=[1]DataByDay!$A$11:$A$11000)*([1]DataByDay!$E$11:$E$11000))</f>
        <v>1263484168</v>
      </c>
      <c r="AD12" s="9">
        <f t="array" ref="AD12">SUM(((AB12+AD$9)=[1]DataByDay!$A$11:$A$11000)*([1]DataByDay!$E$11:$E$11000))</f>
        <v>1314299344</v>
      </c>
      <c r="AE12" s="9">
        <f t="array" ref="AE12">SUM(((AB12+AE$9)=[1]DataByDay!$A$11:$A$11000)*([1]DataByDay!$E$11:$E$11000))</f>
        <v>0</v>
      </c>
      <c r="AF12" s="9">
        <f t="array" ref="AF12">SUM(((AB12+AF$9)=[1]DataByDay!$A$11:$A$11000)*([1]DataByDay!$E$11:$E$11000))</f>
        <v>0</v>
      </c>
      <c r="AG12" s="9">
        <f t="array" ref="AG12">SUM(((AB12+AG$9)=[1]DataByDay!$A$11:$A$11000)*([1]DataByDay!$E$11:$E$11000))</f>
        <v>1358609708</v>
      </c>
      <c r="AH12" s="9">
        <f t="array" ref="AH12">SUM(((AB12+AH$9)=[1]DataByDay!$A$11:$A$11000)*([1]DataByDay!$E$11:$E$11000))</f>
        <v>1192787878</v>
      </c>
      <c r="AI12" s="9">
        <f t="array" ref="AI12">SUM(((AB12+AI$9)=[1]DataByDay!$A$11:$A$11000)*([1]DataByDay!$E$11:$E$11000))</f>
        <v>1518554691</v>
      </c>
      <c r="AJ12" s="17">
        <v>1</v>
      </c>
      <c r="BA12" s="6"/>
      <c r="BB12" s="15">
        <f t="shared" ref="BB12:BB19" si="0">BB11+7</f>
        <v>38690</v>
      </c>
      <c r="BC12" s="9">
        <f t="array" ref="BC12">SUM(((BB12+BC$9)=[1]DataByDay!$A$11:$A$11000)*([1]DataByDay!$E$11:$E$11000))</f>
        <v>2004510585</v>
      </c>
      <c r="BD12" s="9">
        <f t="array" ref="BD12">SUM(((BB12+BD$9)=[1]DataByDay!$A$11:$A$11000)*([1]DataByDay!$E$11:$E$11000))</f>
        <v>1647467424</v>
      </c>
      <c r="BE12" s="9">
        <f t="array" ref="BE12">SUM(((BB12+BE$9)=[1]DataByDay!$A$11:$A$11000)*([1]DataByDay!$E$11:$E$11000))</f>
        <v>0</v>
      </c>
      <c r="BF12" s="9">
        <f t="array" ref="BF12">SUM(((BB12+BF$9)=[1]DataByDay!$A$11:$A$11000)*([1]DataByDay!$E$11:$E$11000))</f>
        <v>0</v>
      </c>
      <c r="BG12" s="9">
        <f t="array" ref="BG12">SUM(((BB12+BG$9)=[1]DataByDay!$A$11:$A$11000)*([1]DataByDay!$E$11:$E$11000))</f>
        <v>1878664378</v>
      </c>
      <c r="BH12" s="9">
        <f t="array" ref="BH12">SUM(((BB12+BH$9)=[1]DataByDay!$A$11:$A$11000)*([1]DataByDay!$E$11:$E$11000))</f>
        <v>1736456179</v>
      </c>
      <c r="BI12" s="9">
        <f t="array" ref="BI12">SUM(((BB12+BI$9)=[1]DataByDay!$A$11:$A$11000)*([1]DataByDay!$E$11:$E$11000))</f>
        <v>1748940981</v>
      </c>
      <c r="BJ12" s="17">
        <v>1</v>
      </c>
      <c r="CA12" s="6"/>
      <c r="CB12" s="15">
        <f t="shared" ref="CB12:CB19" si="1">CB11+7</f>
        <v>34672</v>
      </c>
      <c r="CC12" s="9">
        <f t="array" ref="CC12">SUM(((CB12+CC$9)=[1]DataByDay!$A$11:$A$11000)*([1]DataByDay!$E$11:$E$11000))</f>
        <v>287629080</v>
      </c>
      <c r="CD12" s="9">
        <f t="array" ref="CD12">SUM(((CB12+CD$9)=[1]DataByDay!$A$11:$A$11000)*([1]DataByDay!$E$11:$E$11000))</f>
        <v>282857810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257526360</v>
      </c>
      <c r="CH12" s="9">
        <f t="array" ref="CH12">SUM(((CB12+CH$9)=[1]DataByDay!$A$11:$A$11000)*([1]DataByDay!$E$11:$E$11000))</f>
        <v>297765180</v>
      </c>
      <c r="CI12" s="9">
        <f t="array" ref="CI12">SUM(((CB12+CI$9)=[1]DataByDay!$A$11:$A$11000)*([1]DataByDay!$E$11:$E$11000))</f>
        <v>284387261</v>
      </c>
      <c r="CJ12" s="17">
        <v>1</v>
      </c>
    </row>
    <row r="13" spans="1:104" x14ac:dyDescent="0.25">
      <c r="A13" s="55">
        <f>Sum!I27</f>
        <v>2005</v>
      </c>
      <c r="B13" s="15">
        <f t="shared" ref="B13:B19" si="2">B12+7</f>
        <v>42715</v>
      </c>
      <c r="C13" s="9">
        <f t="array" ref="C13">SUM(((B13+C$9)=[1]DataByDay!$A$11:$A$11000)*([1]DataByDay!$E$11:$E$11000))</f>
        <v>1285526637</v>
      </c>
      <c r="D13" s="9">
        <f t="array" ref="D13">SUM(((B13+D$9)=[1]DataByDay!$A$11:$A$11000)*([1]DataByDay!$E$11:$E$11000))</f>
        <v>1194502504</v>
      </c>
      <c r="E13" s="9">
        <f t="array" ref="E13">SUM(((B13+E$9)=[1]DataByDay!$A$11:$A$11000)*([1]DataByDay!$E$11:$E$11000))</f>
        <v>0</v>
      </c>
      <c r="F13" s="9">
        <f t="array" ref="F13">SUM(((B13+F$9)=[1]DataByDay!$A$11:$A$11000)*([1]DataByDay!$E$11:$E$11000))</f>
        <v>0</v>
      </c>
      <c r="G13" s="9">
        <f t="array" ref="G13">SUM(((B13+G$9)=[1]DataByDay!$A$11:$A$11000)*([1]DataByDay!$E$11:$E$11000))</f>
        <v>1247005236</v>
      </c>
      <c r="H13" s="9">
        <f t="array" ref="H13">SUM(((B13+H$9)=[1]DataByDay!$A$11:$A$11000)*([1]DataByDay!$E$11:$E$11000))</f>
        <v>1172183986</v>
      </c>
      <c r="I13" s="9">
        <f t="array" ref="I13">SUM(((B13+I$9)=[1]DataByDay!$A$11:$A$11000)*([1]DataByDay!$E$11:$E$11000))</f>
        <v>1378372689</v>
      </c>
      <c r="J13" s="17">
        <v>1</v>
      </c>
      <c r="AA13" s="6"/>
      <c r="AB13" s="15">
        <f t="shared" ref="AB13:AB19" si="3">AB12+7</f>
        <v>40888</v>
      </c>
      <c r="AC13" s="9">
        <f t="array" ref="AC13">SUM(((AB13+AC$9)=[1]DataByDay!$A$11:$A$11000)*([1]DataByDay!$E$11:$E$11000))</f>
        <v>1405109969</v>
      </c>
      <c r="AD13" s="9">
        <f t="array" ref="AD13">SUM(((AB13+AD$9)=[1]DataByDay!$A$11:$A$11000)*([1]DataByDay!$E$11:$E$11000))</f>
        <v>1190576843</v>
      </c>
      <c r="AE13" s="9">
        <f t="array" ref="AE13">SUM(((AB13+AE$9)=[1]DataByDay!$A$11:$A$11000)*([1]DataByDay!$E$11:$E$11000))</f>
        <v>0</v>
      </c>
      <c r="AF13" s="9">
        <f t="array" ref="AF13">SUM(((AB13+AF$9)=[1]DataByDay!$A$11:$A$11000)*([1]DataByDay!$E$11:$E$11000))</f>
        <v>0</v>
      </c>
      <c r="AG13" s="9">
        <f t="array" ref="AG13">SUM(((AB13+AG$9)=[1]DataByDay!$A$11:$A$11000)*([1]DataByDay!$E$11:$E$11000))</f>
        <v>1138211863</v>
      </c>
      <c r="AH13" s="9">
        <f t="array" ref="AH13">SUM(((AB13+AH$9)=[1]DataByDay!$A$11:$A$11000)*([1]DataByDay!$E$11:$E$11000))</f>
        <v>1375443769</v>
      </c>
      <c r="AI13" s="9">
        <f t="array" ref="AI13">SUM(((AB13+AI$9)=[1]DataByDay!$A$11:$A$11000)*([1]DataByDay!$E$11:$E$11000))</f>
        <v>1371967035</v>
      </c>
      <c r="AJ13" s="17">
        <v>1</v>
      </c>
      <c r="BA13" s="6"/>
      <c r="BB13" s="15">
        <f t="shared" si="0"/>
        <v>38697</v>
      </c>
      <c r="BC13" s="9">
        <f t="array" ref="BC13">SUM(((BB13+BC$9)=[1]DataByDay!$A$11:$A$11000)*([1]DataByDay!$E$11:$E$11000))</f>
        <v>1824407770</v>
      </c>
      <c r="BD13" s="9">
        <f t="array" ref="BD13">SUM(((BB13+BD$9)=[1]DataByDay!$A$11:$A$11000)*([1]DataByDay!$E$11:$E$11000))</f>
        <v>1504948969</v>
      </c>
      <c r="BE13" s="9">
        <f t="array" ref="BE13">SUM(((BB13+BE$9)=[1]DataByDay!$A$11:$A$11000)*([1]DataByDay!$E$11:$E$11000))</f>
        <v>0</v>
      </c>
      <c r="BF13" s="9">
        <f t="array" ref="BF13">SUM(((BB13+BF$9)=[1]DataByDay!$A$11:$A$11000)*([1]DataByDay!$E$11:$E$11000))</f>
        <v>0</v>
      </c>
      <c r="BG13" s="9">
        <f t="array" ref="BG13">SUM(((BB13+BG$9)=[1]DataByDay!$A$11:$A$11000)*([1]DataByDay!$E$11:$E$11000))</f>
        <v>1530469428</v>
      </c>
      <c r="BH13" s="9">
        <f t="array" ref="BH13">SUM(((BB13+BH$9)=[1]DataByDay!$A$11:$A$11000)*([1]DataByDay!$E$11:$E$11000))</f>
        <v>1911955973</v>
      </c>
      <c r="BI13" s="9">
        <f t="array" ref="BI13">SUM(((BB13+BI$9)=[1]DataByDay!$A$11:$A$11000)*([1]DataByDay!$E$11:$E$11000))</f>
        <v>1811995295</v>
      </c>
      <c r="BJ13" s="17">
        <v>1</v>
      </c>
      <c r="CA13" s="6"/>
      <c r="CB13" s="15">
        <f t="shared" si="1"/>
        <v>34679</v>
      </c>
      <c r="CC13" s="9">
        <f t="array" ref="CC13">SUM(((CB13+CC$9)=[1]DataByDay!$A$11:$A$11000)*([1]DataByDay!$E$11:$E$11000))</f>
        <v>361361036</v>
      </c>
      <c r="CD13" s="9">
        <f t="array" ref="CD13">SUM(((CB13+CD$9)=[1]DataByDay!$A$11:$A$11000)*([1]DataByDay!$E$11:$E$11000))</f>
        <v>335649699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285313560</v>
      </c>
      <c r="CH13" s="9">
        <f t="array" ref="CH13">SUM(((CB13+CH$9)=[1]DataByDay!$A$11:$A$11000)*([1]DataByDay!$E$11:$E$11000))</f>
        <v>306159765</v>
      </c>
      <c r="CI13" s="9">
        <f t="array" ref="CI13">SUM(((CB13+CI$9)=[1]DataByDay!$A$11:$A$11000)*([1]DataByDay!$E$11:$E$11000))</f>
        <v>354789946</v>
      </c>
      <c r="CJ13" s="17">
        <v>1</v>
      </c>
    </row>
    <row r="14" spans="1:104" x14ac:dyDescent="0.25">
      <c r="A14" s="55">
        <f>Sum!I28</f>
        <v>1994</v>
      </c>
      <c r="B14" s="15">
        <f t="shared" si="2"/>
        <v>42722</v>
      </c>
      <c r="C14" s="9">
        <f t="array" ref="C14">SUM(((B14+C$9)=[1]DataByDay!$A$11:$A$11000)*([1]DataByDay!$E$11:$E$11000))</f>
        <v>1279974769</v>
      </c>
      <c r="D14" s="9">
        <f t="array" ref="D14">SUM(((B14+D$9)=[1]DataByDay!$A$11:$A$11000)*([1]DataByDay!$E$11:$E$11000))</f>
        <v>2555759600</v>
      </c>
      <c r="E14" s="9">
        <f t="array" ref="E14">SUM(((B14+E$9)=[1]DataByDay!$A$11:$A$11000)*([1]DataByDay!$E$11:$E$11000))</f>
        <v>0</v>
      </c>
      <c r="F14" s="9">
        <f t="array" ref="F14">SUM(((B14+F$9)=[1]DataByDay!$A$11:$A$11000)*([1]DataByDay!$E$11:$E$11000))</f>
        <v>0</v>
      </c>
      <c r="G14" s="9">
        <f t="array" ref="G14">SUM(((B14+G$9)=[1]DataByDay!$A$11:$A$11000)*([1]DataByDay!$E$11:$E$11000))</f>
        <v>978392489</v>
      </c>
      <c r="H14" s="9">
        <f t="array" ref="H14">SUM(((B14+H$9)=[1]DataByDay!$A$11:$A$11000)*([1]DataByDay!$E$11:$E$11000))</f>
        <v>986564164</v>
      </c>
      <c r="I14" s="9">
        <f t="array" ref="I14">SUM(((B14+I$9)=[1]DataByDay!$A$11:$A$11000)*([1]DataByDay!$E$11:$E$11000))</f>
        <v>874001356</v>
      </c>
      <c r="J14" s="17">
        <v>1</v>
      </c>
      <c r="AA14" s="6"/>
      <c r="AB14" s="15">
        <f t="shared" si="3"/>
        <v>40895</v>
      </c>
      <c r="AC14" s="9">
        <f t="array" ref="AC14">SUM(((AB14+AC$9)=[1]DataByDay!$A$11:$A$11000)*([1]DataByDay!$E$11:$E$11000))</f>
        <v>1250234514</v>
      </c>
      <c r="AD14" s="9">
        <f t="array" ref="AD14">SUM(((AB14+AD$9)=[1]DataByDay!$A$11:$A$11000)*([1]DataByDay!$E$11:$E$11000))</f>
        <v>2460387425</v>
      </c>
      <c r="AE14" s="9">
        <f t="array" ref="AE14">SUM(((AB14+AE$9)=[1]DataByDay!$A$11:$A$11000)*([1]DataByDay!$E$11:$E$11000))</f>
        <v>0</v>
      </c>
      <c r="AF14" s="9">
        <f t="array" ref="AF14">SUM(((AB14+AF$9)=[1]DataByDay!$A$11:$A$11000)*([1]DataByDay!$E$11:$E$11000))</f>
        <v>0</v>
      </c>
      <c r="AG14" s="9">
        <f t="array" ref="AG14">SUM(((AB14+AG$9)=[1]DataByDay!$A$11:$A$11000)*([1]DataByDay!$E$11:$E$11000))</f>
        <v>1151020238</v>
      </c>
      <c r="AH14" s="9">
        <f t="array" ref="AH14">SUM(((AB14+AH$9)=[1]DataByDay!$A$11:$A$11000)*([1]DataByDay!$E$11:$E$11000))</f>
        <v>1358865687</v>
      </c>
      <c r="AI14" s="9">
        <f t="array" ref="AI14">SUM(((AB14+AI$9)=[1]DataByDay!$A$11:$A$11000)*([1]DataByDay!$E$11:$E$11000))</f>
        <v>1208212128</v>
      </c>
      <c r="AJ14" s="17">
        <v>1</v>
      </c>
      <c r="BA14" s="6"/>
      <c r="BB14" s="15">
        <f t="shared" si="0"/>
        <v>38704</v>
      </c>
      <c r="BC14" s="9">
        <f t="array" ref="BC14">SUM(((BB14+BC$9)=[1]DataByDay!$A$11:$A$11000)*([1]DataByDay!$E$11:$E$11000))</f>
        <v>1764333562</v>
      </c>
      <c r="BD14" s="9">
        <f t="array" ref="BD14">SUM(((BB14+BD$9)=[1]DataByDay!$A$11:$A$11000)*([1]DataByDay!$E$11:$E$11000))</f>
        <v>2303450435</v>
      </c>
      <c r="BE14" s="9">
        <f t="array" ref="BE14">SUM(((BB14+BE$9)=[1]DataByDay!$A$11:$A$11000)*([1]DataByDay!$E$11:$E$11000))</f>
        <v>0</v>
      </c>
      <c r="BF14" s="9">
        <f t="array" ref="BF14">SUM(((BB14+BF$9)=[1]DataByDay!$A$11:$A$11000)*([1]DataByDay!$E$11:$E$11000))</f>
        <v>0</v>
      </c>
      <c r="BG14" s="9">
        <f t="array" ref="BG14">SUM(((BB14+BG$9)=[1]DataByDay!$A$11:$A$11000)*([1]DataByDay!$E$11:$E$11000))</f>
        <v>1826156037</v>
      </c>
      <c r="BH14" s="9">
        <f t="array" ref="BH14">SUM(((BB14+BH$9)=[1]DataByDay!$A$11:$A$11000)*([1]DataByDay!$E$11:$E$11000))</f>
        <v>1597382079</v>
      </c>
      <c r="BI14" s="9">
        <f t="array" ref="BI14">SUM(((BB14+BI$9)=[1]DataByDay!$A$11:$A$11000)*([1]DataByDay!$E$11:$E$11000))</f>
        <v>1651000052</v>
      </c>
      <c r="BJ14" s="17">
        <v>1</v>
      </c>
      <c r="CA14" s="6"/>
      <c r="CB14" s="15">
        <f t="shared" si="1"/>
        <v>34686</v>
      </c>
      <c r="CC14" s="9">
        <f t="array" ref="CC14">SUM(((CB14+CC$9)=[1]DataByDay!$A$11:$A$11000)*([1]DataByDay!$E$11:$E$11000))</f>
        <v>335622205</v>
      </c>
      <c r="CD14" s="9">
        <f t="array" ref="CD14">SUM(((CB14+CD$9)=[1]DataByDay!$A$11:$A$11000)*([1]DataByDay!$E$11:$E$11000))</f>
        <v>482754118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271721090</v>
      </c>
      <c r="CH14" s="9">
        <f t="array" ref="CH14">SUM(((CB14+CH$9)=[1]DataByDay!$A$11:$A$11000)*([1]DataByDay!$E$11:$E$11000))</f>
        <v>326611040</v>
      </c>
      <c r="CI14" s="9">
        <f t="array" ref="CI14">SUM(((CB14+CI$9)=[1]DataByDay!$A$11:$A$11000)*([1]DataByDay!$E$11:$E$11000))</f>
        <v>377965980</v>
      </c>
      <c r="CJ14" s="17">
        <v>1</v>
      </c>
    </row>
    <row r="15" spans="1:104" s="22" customFormat="1" x14ac:dyDescent="0.25">
      <c r="A15" s="23"/>
      <c r="B15" s="18">
        <f t="shared" si="2"/>
        <v>42729</v>
      </c>
      <c r="C15" s="19">
        <f t="array" ref="C15">SUM(((B15+C$9)=[1]DataByDay!$A$11:$A$11000)*([1]DataByDay!$E$11:$E$11000))</f>
        <v>898988606</v>
      </c>
      <c r="D15" s="19">
        <f t="array" ref="D15">SUM(((B15+D$9)=[1]DataByDay!$A$11:$A$11000)*([1]DataByDay!$E$11:$E$11000))</f>
        <v>634710291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615048892</v>
      </c>
      <c r="I15" s="19">
        <f t="array" ref="I15">SUM(((B15+I$9)=[1]DataByDay!$A$11:$A$11000)*([1]DataByDay!$E$11:$E$11000))</f>
        <v>767921167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40902</v>
      </c>
      <c r="AC15" s="19">
        <f t="array" ref="AC15">SUM(((AB15+AC$9)=[1]DataByDay!$A$11:$A$11000)*([1]DataByDay!$E$11:$E$11000))</f>
        <v>1117190738</v>
      </c>
      <c r="AD15" s="19">
        <f t="array" ref="AD15">SUM(((AB15+AD$9)=[1]DataByDay!$A$11:$A$11000)*([1]DataByDay!$E$11:$E$11000))</f>
        <v>691320647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718699924</v>
      </c>
      <c r="AI15" s="19">
        <f t="array" ref="AI15">SUM(((AB15+AI$9)=[1]DataByDay!$A$11:$A$11000)*([1]DataByDay!$E$11:$E$11000))</f>
        <v>783868550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38711</v>
      </c>
      <c r="BC15" s="19">
        <f t="array" ref="BC15">SUM(((BB15+BC$9)=[1]DataByDay!$A$11:$A$11000)*([1]DataByDay!$E$11:$E$11000))</f>
        <v>1433603121</v>
      </c>
      <c r="BD15" s="19">
        <f t="array" ref="BD15">SUM(((BB15+BD$9)=[1]DataByDay!$A$11:$A$11000)*([1]DataByDay!$E$11:$E$11000))</f>
        <v>1005126175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1268439144</v>
      </c>
      <c r="BI15" s="19">
        <f t="array" ref="BI15">SUM(((BB15+BI$9)=[1]DataByDay!$A$11:$A$11000)*([1]DataByDay!$E$11:$E$11000))</f>
        <v>1194315488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34693</v>
      </c>
      <c r="CC15" s="19">
        <f t="array" ref="CC15">SUM(((CB15+CC$9)=[1]DataByDay!$A$11:$A$11000)*([1]DataByDay!$E$11:$E$11000))</f>
        <v>340138130</v>
      </c>
      <c r="CD15" s="19">
        <f t="array" ref="CD15">SUM(((CB15+CD$9)=[1]DataByDay!$A$11:$A$11000)*([1]DataByDay!$E$11:$E$11000))</f>
        <v>196135180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211006060</v>
      </c>
      <c r="CI15" s="19">
        <f t="array" ref="CI15">SUM(((CB15+CI$9)=[1]DataByDay!$A$11:$A$11000)*([1]DataByDay!$E$11:$E$11000))</f>
        <v>242905070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42736</v>
      </c>
      <c r="C16" s="9">
        <f t="array" ref="C16">SUM(((B16+C$9)=[1]DataByDay!$A$11:$A$11000)*([1]DataByDay!$E$11:$E$11000))</f>
        <v>734232289</v>
      </c>
      <c r="D16" s="9">
        <f t="array" ref="D16">SUM(((B16+D$9)=[1]DataByDay!$A$11:$A$11000)*([1]DataByDay!$E$11:$E$11000))</f>
        <v>960735987</v>
      </c>
      <c r="E16" s="9">
        <f t="array" ref="E16">SUM(((B16+E$9)=[1]DataByDay!$A$11:$A$11000)*([1]DataByDay!$E$11:$E$11000))</f>
        <v>0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1221228526</v>
      </c>
      <c r="I16" s="9">
        <f t="array" ref="I16">SUM(((B16+I$9)=[1]DataByDay!$A$11:$A$11000)*([1]DataByDay!$E$11:$E$11000))</f>
        <v>1176900642</v>
      </c>
      <c r="J16" s="17">
        <v>0</v>
      </c>
      <c r="AA16" s="6"/>
      <c r="AB16" s="15">
        <f t="shared" si="3"/>
        <v>40909</v>
      </c>
      <c r="AC16" s="9">
        <f t="array" ref="AC16">SUM(((AB16+AC$9)=[1]DataByDay!$A$11:$A$11000)*([1]DataByDay!$E$11:$E$11000))</f>
        <v>764096082</v>
      </c>
      <c r="AD16" s="9">
        <f t="array" ref="AD16">SUM(((AB16+AD$9)=[1]DataByDay!$A$11:$A$11000)*([1]DataByDay!$E$11:$E$11000))</f>
        <v>812336570</v>
      </c>
      <c r="AE16" s="9">
        <f t="array" ref="AE16">SUM(((AB16+AE$9)=[1]DataByDay!$A$11:$A$11000)*([1]DataByDay!$E$11:$E$11000))</f>
        <v>0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0</v>
      </c>
      <c r="AH16" s="9">
        <f t="array" ref="AH16">SUM(((AB16+AH$9)=[1]DataByDay!$A$11:$A$11000)*([1]DataByDay!$E$11:$E$11000))</f>
        <v>1231295619</v>
      </c>
      <c r="AI16" s="9">
        <f t="array" ref="AI16">SUM(((AB16+AI$9)=[1]DataByDay!$A$11:$A$11000)*([1]DataByDay!$E$11:$E$11000))</f>
        <v>1102627910</v>
      </c>
      <c r="AJ16" s="17">
        <v>0</v>
      </c>
      <c r="BA16" s="6"/>
      <c r="BB16" s="15">
        <f t="shared" si="0"/>
        <v>38718</v>
      </c>
      <c r="BC16" s="9">
        <f t="array" ref="BC16">SUM(((BB16+BC$9)=[1]DataByDay!$A$11:$A$11000)*([1]DataByDay!$E$11:$E$11000))</f>
        <v>1108391937</v>
      </c>
      <c r="BD16" s="9">
        <f t="array" ref="BD16">SUM(((BB16+BD$9)=[1]DataByDay!$A$11:$A$11000)*([1]DataByDay!$E$11:$E$11000))</f>
        <v>1210709192</v>
      </c>
      <c r="BE16" s="9">
        <f t="array" ref="BE16">SUM(((BB16+BE$9)=[1]DataByDay!$A$11:$A$11000)*([1]DataByDay!$E$11:$E$11000))</f>
        <v>0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0</v>
      </c>
      <c r="BH16" s="9">
        <f t="array" ref="BH16">SUM(((BB16+BH$9)=[1]DataByDay!$A$11:$A$11000)*([1]DataByDay!$E$11:$E$11000))</f>
        <v>2099303937</v>
      </c>
      <c r="BI16" s="9">
        <f t="array" ref="BI16">SUM(((BB16+BI$9)=[1]DataByDay!$A$11:$A$11000)*([1]DataByDay!$E$11:$E$11000))</f>
        <v>1999541274</v>
      </c>
      <c r="BJ16" s="17">
        <v>1</v>
      </c>
      <c r="CA16" s="6"/>
      <c r="CB16" s="15">
        <f t="shared" si="1"/>
        <v>34700</v>
      </c>
      <c r="CC16" s="9">
        <f t="array" ref="CC16">SUM(((CB16+CC$9)=[1]DataByDay!$A$11:$A$11000)*([1]DataByDay!$E$11:$E$11000))</f>
        <v>250883230</v>
      </c>
      <c r="CD16" s="9">
        <f t="array" ref="CD16">SUM(((CB16+CD$9)=[1]DataByDay!$A$11:$A$11000)*([1]DataByDay!$E$11:$E$11000))</f>
        <v>256909840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262254697</v>
      </c>
      <c r="CI16" s="9">
        <f t="array" ref="CI16">SUM(((CB16+CI$9)=[1]DataByDay!$A$11:$A$11000)*([1]DataByDay!$E$11:$E$11000))</f>
        <v>318511600</v>
      </c>
      <c r="CJ16" s="17">
        <v>1</v>
      </c>
    </row>
    <row r="17" spans="2:103" x14ac:dyDescent="0.25">
      <c r="B17" s="15">
        <f t="shared" si="2"/>
        <v>42743</v>
      </c>
      <c r="C17" s="9">
        <f t="array" ref="C17">SUM(((B17+C$9)=[1]DataByDay!$A$11:$A$11000)*([1]DataByDay!$E$11:$E$11000))</f>
        <v>1170524392</v>
      </c>
      <c r="D17" s="9">
        <f t="array" ref="D17">SUM(((B17+D$9)=[1]DataByDay!$A$11:$A$11000)*([1]DataByDay!$E$11:$E$11000))</f>
        <v>998177005</v>
      </c>
      <c r="E17" s="9">
        <f t="array" ref="E17">SUM(((B17+E$9)=[1]DataByDay!$A$11:$A$11000)*([1]DataByDay!$E$11:$E$11000))</f>
        <v>0</v>
      </c>
      <c r="F17" s="9">
        <f t="array" ref="F17">SUM(((B17+F$9)=[1]DataByDay!$A$11:$A$11000)*([1]DataByDay!$E$11:$E$11000))</f>
        <v>0</v>
      </c>
      <c r="G17" s="9">
        <f t="array" ref="G17">SUM(((B17+G$9)=[1]DataByDay!$A$11:$A$11000)*([1]DataByDay!$E$11:$E$11000))</f>
        <v>1020816963</v>
      </c>
      <c r="H17" s="9">
        <f t="array" ref="H17">SUM(((B17+H$9)=[1]DataByDay!$A$11:$A$11000)*([1]DataByDay!$E$11:$E$11000))</f>
        <v>1168049889</v>
      </c>
      <c r="I17" s="9">
        <f t="array" ref="I17">SUM(((B17+I$9)=[1]DataByDay!$A$11:$A$11000)*([1]DataByDay!$E$11:$E$11000))</f>
        <v>1132157163</v>
      </c>
      <c r="J17" s="17">
        <v>1</v>
      </c>
      <c r="AA17" s="6"/>
      <c r="AB17" s="15">
        <f t="shared" si="3"/>
        <v>40916</v>
      </c>
      <c r="AC17" s="9">
        <f t="array" ref="AC17">SUM(((AB17+AC$9)=[1]DataByDay!$A$11:$A$11000)*([1]DataByDay!$E$11:$E$11000))</f>
        <v>1268270091</v>
      </c>
      <c r="AD17" s="9">
        <f t="array" ref="AD17">SUM(((AB17+AD$9)=[1]DataByDay!$A$11:$A$11000)*([1]DataByDay!$E$11:$E$11000))</f>
        <v>1057795889</v>
      </c>
      <c r="AE17" s="9">
        <f t="array" ref="AE17">SUM(((AB17+AE$9)=[1]DataByDay!$A$11:$A$11000)*([1]DataByDay!$E$11:$E$11000))</f>
        <v>0</v>
      </c>
      <c r="AF17" s="9">
        <f t="array" ref="AF17">SUM(((AB17+AF$9)=[1]DataByDay!$A$11:$A$11000)*([1]DataByDay!$E$11:$E$11000))</f>
        <v>0</v>
      </c>
      <c r="AG17" s="9">
        <f t="array" ref="AG17">SUM(((AB17+AG$9)=[1]DataByDay!$A$11:$A$11000)*([1]DataByDay!$E$11:$E$11000))</f>
        <v>1047387166</v>
      </c>
      <c r="AH17" s="9">
        <f t="array" ref="AH17">SUM(((AB17+AH$9)=[1]DataByDay!$A$11:$A$11000)*([1]DataByDay!$E$11:$E$11000))</f>
        <v>1258373559</v>
      </c>
      <c r="AI17" s="9">
        <f t="array" ref="AI17">SUM(((AB17+AI$9)=[1]DataByDay!$A$11:$A$11000)*([1]DataByDay!$E$11:$E$11000))</f>
        <v>1157881038</v>
      </c>
      <c r="AJ17" s="17">
        <v>1</v>
      </c>
      <c r="BA17" s="6"/>
      <c r="BB17" s="15">
        <f t="shared" si="0"/>
        <v>38725</v>
      </c>
      <c r="BC17" s="9">
        <f t="array" ref="BC17">SUM(((BB17+BC$9)=[1]DataByDay!$A$11:$A$11000)*([1]DataByDay!$E$11:$E$11000))</f>
        <v>1932008288</v>
      </c>
      <c r="BD17" s="9">
        <f t="array" ref="BD17">SUM(((BB17+BD$9)=[1]DataByDay!$A$11:$A$11000)*([1]DataByDay!$E$11:$E$11000))</f>
        <v>1903139568</v>
      </c>
      <c r="BE17" s="9">
        <f t="array" ref="BE17">SUM(((BB17+BE$9)=[1]DataByDay!$A$11:$A$11000)*([1]DataByDay!$E$11:$E$11000))</f>
        <v>0</v>
      </c>
      <c r="BF17" s="9">
        <f t="array" ref="BF17">SUM(((BB17+BF$9)=[1]DataByDay!$A$11:$A$11000)*([1]DataByDay!$E$11:$E$11000))</f>
        <v>0</v>
      </c>
      <c r="BG17" s="9">
        <f t="array" ref="BG17">SUM(((BB17+BG$9)=[1]DataByDay!$A$11:$A$11000)*([1]DataByDay!$E$11:$E$11000))</f>
        <v>1824125212</v>
      </c>
      <c r="BH17" s="9">
        <f t="array" ref="BH17">SUM(((BB17+BH$9)=[1]DataByDay!$A$11:$A$11000)*([1]DataByDay!$E$11:$E$11000))</f>
        <v>1878181709</v>
      </c>
      <c r="BI17" s="9">
        <f t="array" ref="BI17">SUM(((BB17+BI$9)=[1]DataByDay!$A$11:$A$11000)*([1]DataByDay!$E$11:$E$11000))</f>
        <v>1892684678</v>
      </c>
      <c r="BJ17" s="17">
        <v>1</v>
      </c>
      <c r="CA17" s="6"/>
      <c r="CB17" s="15">
        <f t="shared" si="1"/>
        <v>34707</v>
      </c>
      <c r="CC17" s="9">
        <f t="array" ref="CC17">SUM(((CB17+CC$9)=[1]DataByDay!$A$11:$A$11000)*([1]DataByDay!$E$11:$E$11000))</f>
        <v>307877420</v>
      </c>
      <c r="CD17" s="9">
        <f t="array" ref="CD17">SUM(((CB17+CD$9)=[1]DataByDay!$A$11:$A$11000)*([1]DataByDay!$E$11:$E$11000))</f>
        <v>305914050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278051741</v>
      </c>
      <c r="CH17" s="9">
        <f t="array" ref="CH17">SUM(((CB17+CH$9)=[1]DataByDay!$A$11:$A$11000)*([1]DataByDay!$E$11:$E$11000))</f>
        <v>349990560</v>
      </c>
      <c r="CI17" s="9">
        <f t="array" ref="CI17">SUM(((CB17+CI$9)=[1]DataByDay!$A$11:$A$11000)*([1]DataByDay!$E$11:$E$11000))</f>
        <v>342830570</v>
      </c>
      <c r="CJ17" s="17">
        <v>1</v>
      </c>
    </row>
    <row r="18" spans="2:103" x14ac:dyDescent="0.25">
      <c r="B18" s="15">
        <f t="shared" si="2"/>
        <v>42750</v>
      </c>
      <c r="C18" s="9">
        <f t="array" ref="C18">SUM(((B18+C$9)=[1]DataByDay!$A$11:$A$11000)*([1]DataByDay!$E$11:$E$11000))</f>
        <v>1024348563</v>
      </c>
      <c r="D18" s="9">
        <f t="array" ref="D18">SUM(((B18+D$9)=[1]DataByDay!$A$11:$A$11000)*([1]DataByDay!$E$11:$E$11000))</f>
        <v>970556046</v>
      </c>
      <c r="E18" s="9">
        <f t="array" ref="E18">SUM(((B18+E$9)=[1]DataByDay!$A$11:$A$11000)*([1]DataByDay!$E$11:$E$11000))</f>
        <v>0</v>
      </c>
      <c r="F18" s="9">
        <f t="array" ref="F18">SUM(((B18+F$9)=[1]DataByDay!$A$11:$A$11000)*([1]DataByDay!$E$11:$E$11000))</f>
        <v>0</v>
      </c>
      <c r="G18" s="9">
        <f t="array" ref="G18">SUM(((B18+G$9)=[1]DataByDay!$A$11:$A$11000)*([1]DataByDay!$E$11:$E$11000))</f>
        <v>0</v>
      </c>
      <c r="H18" s="9">
        <f t="array" ref="H18">SUM(((B18+H$9)=[1]DataByDay!$A$11:$A$11000)*([1]DataByDay!$E$11:$E$11000))</f>
        <v>1127089012</v>
      </c>
      <c r="I18" s="9">
        <f t="array" ref="I18">SUM(((B18+I$9)=[1]DataByDay!$A$11:$A$11000)*([1]DataByDay!$E$11:$E$11000))</f>
        <v>1023020267</v>
      </c>
      <c r="J18" s="17">
        <v>1</v>
      </c>
      <c r="AA18" s="6"/>
      <c r="AB18" s="15">
        <f t="shared" si="3"/>
        <v>40923</v>
      </c>
      <c r="AC18" s="9">
        <f t="array" ref="AC18">SUM(((AB18+AC$9)=[1]DataByDay!$A$11:$A$11000)*([1]DataByDay!$E$11:$E$11000))</f>
        <v>1179865305</v>
      </c>
      <c r="AD18" s="9">
        <f t="array" ref="AD18">SUM(((AB18+AD$9)=[1]DataByDay!$A$11:$A$11000)*([1]DataByDay!$E$11:$E$11000))</f>
        <v>1221898089</v>
      </c>
      <c r="AE18" s="9">
        <f t="array" ref="AE18">SUM(((AB18+AE$9)=[1]DataByDay!$A$11:$A$11000)*([1]DataByDay!$E$11:$E$11000))</f>
        <v>0</v>
      </c>
      <c r="AF18" s="9">
        <f t="array" ref="AF18">SUM(((AB18+AF$9)=[1]DataByDay!$A$11:$A$11000)*([1]DataByDay!$E$11:$E$11000))</f>
        <v>0</v>
      </c>
      <c r="AG18" s="9">
        <f t="array" ref="AG18">SUM(((AB18+AG$9)=[1]DataByDay!$A$11:$A$11000)*([1]DataByDay!$E$11:$E$11000))</f>
        <v>0</v>
      </c>
      <c r="AH18" s="9">
        <f t="array" ref="AH18">SUM(((AB18+AH$9)=[1]DataByDay!$A$11:$A$11000)*([1]DataByDay!$E$11:$E$11000))</f>
        <v>1213448331</v>
      </c>
      <c r="AI18" s="9">
        <f t="array" ref="AI18">SUM(((AB18+AI$9)=[1]DataByDay!$A$11:$A$11000)*([1]DataByDay!$E$11:$E$11000))</f>
        <v>1233025395</v>
      </c>
      <c r="AJ18" s="17">
        <v>1</v>
      </c>
      <c r="BA18" s="6"/>
      <c r="BB18" s="15">
        <f t="shared" si="0"/>
        <v>38732</v>
      </c>
      <c r="BC18" s="9">
        <f t="array" ref="BC18">SUM(((BB18+BC$9)=[1]DataByDay!$A$11:$A$11000)*([1]DataByDay!$E$11:$E$11000))</f>
        <v>1870829701</v>
      </c>
      <c r="BD18" s="9">
        <f t="array" ref="BD18">SUM(((BB18+BD$9)=[1]DataByDay!$A$11:$A$11000)*([1]DataByDay!$E$11:$E$11000))</f>
        <v>1655236387</v>
      </c>
      <c r="BE18" s="9">
        <f t="array" ref="BE18">SUM(((BB18+BE$9)=[1]DataByDay!$A$11:$A$11000)*([1]DataByDay!$E$11:$E$11000))</f>
        <v>0</v>
      </c>
      <c r="BF18" s="9">
        <f t="array" ref="BF18">SUM(((BB18+BF$9)=[1]DataByDay!$A$11:$A$11000)*([1]DataByDay!$E$11:$E$11000))</f>
        <v>0</v>
      </c>
      <c r="BG18" s="9">
        <f t="array" ref="BG18">SUM(((BB18+BG$9)=[1]DataByDay!$A$11:$A$11000)*([1]DataByDay!$E$11:$E$11000))</f>
        <v>0</v>
      </c>
      <c r="BH18" s="9">
        <f t="array" ref="BH18">SUM(((BB18+BH$9)=[1]DataByDay!$A$11:$A$11000)*([1]DataByDay!$E$11:$E$11000))</f>
        <v>1769214787</v>
      </c>
      <c r="BI18" s="9">
        <f t="array" ref="BI18">SUM(((BB18+BI$9)=[1]DataByDay!$A$11:$A$11000)*([1]DataByDay!$E$11:$E$11000))</f>
        <v>1846236550</v>
      </c>
      <c r="BJ18" s="17">
        <v>1</v>
      </c>
      <c r="CA18" s="6"/>
      <c r="CB18" s="15">
        <f t="shared" si="1"/>
        <v>34714</v>
      </c>
      <c r="CC18" s="9">
        <f t="array" ref="CC18">SUM(((CB18+CC$9)=[1]DataByDay!$A$11:$A$11000)*([1]DataByDay!$E$11:$E$11000))</f>
        <v>310724210</v>
      </c>
      <c r="CD18" s="9">
        <f t="array" ref="CD18">SUM(((CB18+CD$9)=[1]DataByDay!$A$11:$A$11000)*([1]DataByDay!$E$11:$E$11000))</f>
        <v>334886687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314932370</v>
      </c>
      <c r="CH18" s="9">
        <f t="array" ref="CH18">SUM(((CB18+CH$9)=[1]DataByDay!$A$11:$A$11000)*([1]DataByDay!$E$11:$E$11000))</f>
        <v>332409715</v>
      </c>
      <c r="CI18" s="9">
        <f t="array" ref="CI18">SUM(((CB18+CI$9)=[1]DataByDay!$A$11:$A$11000)*([1]DataByDay!$E$11:$E$11000))</f>
        <v>340966445</v>
      </c>
      <c r="CJ18" s="17">
        <v>1</v>
      </c>
    </row>
    <row r="19" spans="2:103" x14ac:dyDescent="0.25">
      <c r="B19" s="15">
        <f t="shared" si="2"/>
        <v>42757</v>
      </c>
      <c r="C19" s="9">
        <f t="array" ref="C19">SUM(((B19+C$9)=[1]DataByDay!$A$11:$A$11000)*([1]DataByDay!$E$11:$E$11000))</f>
        <v>952745585</v>
      </c>
      <c r="D19" s="9">
        <f t="array" ref="D19">SUM(((B19+D$9)=[1]DataByDay!$A$11:$A$11000)*([1]DataByDay!$E$11:$E$11000))</f>
        <v>1198276687</v>
      </c>
      <c r="E19" s="9">
        <f t="array" ref="E19">SUM(((B19+E$9)=[1]DataByDay!$A$11:$A$11000)*([1]DataByDay!$E$11:$E$11000))</f>
        <v>0</v>
      </c>
      <c r="F19" s="9">
        <f t="array" ref="F19">SUM(((B19+F$9)=[1]DataByDay!$A$11:$A$11000)*([1]DataByDay!$E$11:$E$11000))</f>
        <v>0</v>
      </c>
      <c r="G19" s="9">
        <f t="array" ref="G19">SUM(((B19+G$9)=[1]DataByDay!$A$11:$A$11000)*([1]DataByDay!$E$11:$E$11000))</f>
        <v>945447489</v>
      </c>
      <c r="H19" s="9">
        <f t="array" ref="H19">SUM(((B19+H$9)=[1]DataByDay!$A$11:$A$11000)*([1]DataByDay!$E$11:$E$11000))</f>
        <v>1101612874</v>
      </c>
      <c r="I19" s="9">
        <f t="array" ref="I19">SUM(((B19+I$9)=[1]DataByDay!$A$11:$A$11000)*([1]DataByDay!$E$11:$E$11000))</f>
        <v>1132703864</v>
      </c>
      <c r="J19" s="17">
        <v>1</v>
      </c>
      <c r="AA19" s="6"/>
      <c r="AB19" s="15">
        <f t="shared" si="3"/>
        <v>40930</v>
      </c>
      <c r="AC19" s="9">
        <f t="array" ref="AC19">SUM(((AB19+AC$9)=[1]DataByDay!$A$11:$A$11000)*([1]DataByDay!$E$11:$E$11000))</f>
        <v>1278248692</v>
      </c>
      <c r="AD19" s="9">
        <f t="array" ref="AD19">SUM(((AB19+AD$9)=[1]DataByDay!$A$11:$A$11000)*([1]DataByDay!$E$11:$E$11000))</f>
        <v>1306892443</v>
      </c>
      <c r="AE19" s="9">
        <f t="array" ref="AE19">SUM(((AB19+AE$9)=[1]DataByDay!$A$11:$A$11000)*([1]DataByDay!$E$11:$E$11000))</f>
        <v>0</v>
      </c>
      <c r="AF19" s="9">
        <f t="array" ref="AF19">SUM(((AB19+AF$9)=[1]DataByDay!$A$11:$A$11000)*([1]DataByDay!$E$11:$E$11000))</f>
        <v>0</v>
      </c>
      <c r="AG19" s="9">
        <f t="array" ref="AG19">SUM(((AB19+AG$9)=[1]DataByDay!$A$11:$A$11000)*([1]DataByDay!$E$11:$E$11000))</f>
        <v>1134658018</v>
      </c>
      <c r="AH19" s="9">
        <f t="array" ref="AH19">SUM(((AB19+AH$9)=[1]DataByDay!$A$11:$A$11000)*([1]DataByDay!$E$11:$E$11000))</f>
        <v>1120900041</v>
      </c>
      <c r="AI19" s="9">
        <f t="array" ref="AI19">SUM(((AB19+AI$9)=[1]DataByDay!$A$11:$A$11000)*([1]DataByDay!$E$11:$E$11000))</f>
        <v>1303307885</v>
      </c>
      <c r="AJ19" s="17">
        <v>1</v>
      </c>
      <c r="BA19" s="6"/>
      <c r="BB19" s="15">
        <f t="shared" si="0"/>
        <v>38739</v>
      </c>
      <c r="BC19" s="9">
        <f t="array" ref="BC19">SUM(((BB19+BC$9)=[1]DataByDay!$A$11:$A$11000)*([1]DataByDay!$E$11:$E$11000))</f>
        <v>1948475420</v>
      </c>
      <c r="BD19" s="9">
        <f t="array" ref="BD19">SUM(((BB19+BD$9)=[1]DataByDay!$A$11:$A$11000)*([1]DataByDay!$E$11:$E$11000))</f>
        <v>2283007075</v>
      </c>
      <c r="BE19" s="9">
        <f t="array" ref="BE19">SUM(((BB19+BE$9)=[1]DataByDay!$A$11:$A$11000)*([1]DataByDay!$E$11:$E$11000))</f>
        <v>0</v>
      </c>
      <c r="BF19" s="9">
        <f t="array" ref="BF19">SUM(((BB19+BF$9)=[1]DataByDay!$A$11:$A$11000)*([1]DataByDay!$E$11:$E$11000))</f>
        <v>0</v>
      </c>
      <c r="BG19" s="9">
        <f t="array" ref="BG19">SUM(((BB19+BG$9)=[1]DataByDay!$A$11:$A$11000)*([1]DataByDay!$E$11:$E$11000))</f>
        <v>1804792184</v>
      </c>
      <c r="BH19" s="9">
        <f t="array" ref="BH19">SUM(((BB19+BH$9)=[1]DataByDay!$A$11:$A$11000)*([1]DataByDay!$E$11:$E$11000))</f>
        <v>2069920201</v>
      </c>
      <c r="BI19" s="9">
        <f t="array" ref="BI19">SUM(((BB19+BI$9)=[1]DataByDay!$A$11:$A$11000)*([1]DataByDay!$E$11:$E$11000))</f>
        <v>2071031824</v>
      </c>
      <c r="BJ19" s="17">
        <v>1</v>
      </c>
      <c r="CA19" s="6"/>
      <c r="CB19" s="15">
        <f t="shared" si="1"/>
        <v>34721</v>
      </c>
      <c r="CC19" s="9">
        <f t="array" ref="CC19">SUM(((CB19+CC$9)=[1]DataByDay!$A$11:$A$11000)*([1]DataByDay!$E$11:$E$11000))</f>
        <v>311142908</v>
      </c>
      <c r="CD19" s="9">
        <f t="array" ref="CD19">SUM(((CB19+CD$9)=[1]DataByDay!$A$11:$A$11000)*([1]DataByDay!$E$11:$E$11000))</f>
        <v>377034124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324578890</v>
      </c>
      <c r="CH19" s="9">
        <f t="array" ref="CH19">SUM(((CB19+CH$9)=[1]DataByDay!$A$11:$A$11000)*([1]DataByDay!$E$11:$E$11000))</f>
        <v>313672360</v>
      </c>
      <c r="CI19" s="9">
        <f t="array" ref="CI19">SUM(((CB19+CI$9)=[1]DataByDay!$A$11:$A$11000)*([1]DataByDay!$E$11:$E$11000))</f>
        <v>340424040</v>
      </c>
      <c r="CJ19" s="17">
        <v>1</v>
      </c>
    </row>
    <row r="20" spans="2:103" x14ac:dyDescent="0.25">
      <c r="B20" s="15">
        <f t="shared" ref="B20" si="4">B19+7</f>
        <v>42764</v>
      </c>
      <c r="C20" s="9">
        <f t="array" ref="C20">SUM(((B20+C$9)=[1]DataByDay!$A$11:$A$11000)*([1]DataByDay!$E$11:$E$11000))</f>
        <v>1065500372</v>
      </c>
      <c r="D20" s="9">
        <f t="array" ref="D20">SUM(((B20+D$9)=[1]DataByDay!$A$11:$A$11000)*([1]DataByDay!$E$11:$E$11000))</f>
        <v>960005026</v>
      </c>
      <c r="E20" s="9">
        <f t="array" ref="E20">SUM(((B20+E$9)=[1]DataByDay!$A$11:$A$11000)*([1]DataByDay!$E$11:$E$11000))</f>
        <v>0</v>
      </c>
      <c r="F20" s="9">
        <f t="array" ref="F20">SUM(((B20+F$9)=[1]DataByDay!$A$11:$A$11000)*([1]DataByDay!$E$11:$E$11000))</f>
        <v>0</v>
      </c>
      <c r="G20" s="9">
        <f t="array" ref="G20">SUM(((B20+G$9)=[1]DataByDay!$A$11:$A$11000)*([1]DataByDay!$E$11:$E$11000))</f>
        <v>1103101295</v>
      </c>
      <c r="H20" s="9">
        <f t="array" ref="H20">SUM(((B20+H$9)=[1]DataByDay!$A$11:$A$11000)*([1]DataByDay!$E$11:$E$11000))</f>
        <v>1383982465</v>
      </c>
      <c r="I20" s="9">
        <f t="array" ref="I20">SUM(((B20+I$9)=[1]DataByDay!$A$11:$A$11000)*([1]DataByDay!$E$11:$E$11000))</f>
        <v>0</v>
      </c>
      <c r="J20" s="17">
        <v>1</v>
      </c>
      <c r="AA20" s="6"/>
      <c r="AB20" s="15">
        <f t="shared" ref="AB20" si="5">AB19+7</f>
        <v>40937</v>
      </c>
      <c r="AC20" s="9">
        <f t="array" ref="AC20">SUM(((AB20+AC$9)=[1]DataByDay!$A$11:$A$11000)*([1]DataByDay!$E$11:$E$11000))</f>
        <v>1342540787</v>
      </c>
      <c r="AD20" s="9">
        <f t="array" ref="AD20">SUM(((AB20+AD$9)=[1]DataByDay!$A$11:$A$11000)*([1]DataByDay!$E$11:$E$11000))</f>
        <v>1258256679</v>
      </c>
      <c r="AE20" s="9">
        <f t="array" ref="AE20">SUM(((AB20+AE$9)=[1]DataByDay!$A$11:$A$11000)*([1]DataByDay!$E$11:$E$11000))</f>
        <v>0</v>
      </c>
      <c r="AF20" s="9">
        <f t="array" ref="AF20">SUM(((AB20+AF$9)=[1]DataByDay!$A$11:$A$11000)*([1]DataByDay!$E$11:$E$11000))</f>
        <v>0</v>
      </c>
      <c r="AG20" s="9">
        <f t="array" ref="AG20">SUM(((AB20+AG$9)=[1]DataByDay!$A$11:$A$11000)*([1]DataByDay!$E$11:$E$11000))</f>
        <v>1125773949</v>
      </c>
      <c r="AH20" s="9">
        <f t="array" ref="AH20">SUM(((AB20+AH$9)=[1]DataByDay!$A$11:$A$11000)*([1]DataByDay!$E$11:$E$11000))</f>
        <v>1504916405</v>
      </c>
      <c r="AI20" s="9">
        <f t="array" ref="AI20">SUM(((AB20+AI$9)=[1]DataByDay!$A$11:$A$11000)*([1]DataByDay!$E$11:$E$11000))</f>
        <v>1337525772</v>
      </c>
      <c r="AJ20" s="17">
        <f t="shared" ref="AJ20" si="6">$J20</f>
        <v>1</v>
      </c>
      <c r="BA20" s="6"/>
      <c r="BB20" s="15">
        <f t="shared" ref="BB20" si="7">BB19+7</f>
        <v>38746</v>
      </c>
      <c r="BC20" s="9">
        <f t="array" ref="BC20">SUM(((BB20+BC$9)=[1]DataByDay!$A$11:$A$11000)*([1]DataByDay!$E$11:$E$11000))</f>
        <v>2238747540</v>
      </c>
      <c r="BD20" s="9">
        <f t="array" ref="BD20">SUM(((BB20+BD$9)=[1]DataByDay!$A$11:$A$11000)*([1]DataByDay!$E$11:$E$11000))</f>
        <v>2101252708</v>
      </c>
      <c r="BE20" s="9">
        <f t="array" ref="BE20">SUM(((BB20+BE$9)=[1]DataByDay!$A$11:$A$11000)*([1]DataByDay!$E$11:$E$11000))</f>
        <v>0</v>
      </c>
      <c r="BF20" s="9">
        <f t="array" ref="BF20">SUM(((BB20+BF$9)=[1]DataByDay!$A$11:$A$11000)*([1]DataByDay!$E$11:$E$11000))</f>
        <v>0</v>
      </c>
      <c r="BG20" s="9">
        <f t="array" ref="BG20">SUM(((BB20+BG$9)=[1]DataByDay!$A$11:$A$11000)*([1]DataByDay!$E$11:$E$11000))</f>
        <v>1806740036</v>
      </c>
      <c r="BH20" s="9">
        <f t="array" ref="BH20">SUM(((BB20+BH$9)=[1]DataByDay!$A$11:$A$11000)*([1]DataByDay!$E$11:$E$11000))</f>
        <v>2143326509</v>
      </c>
      <c r="BI20" s="9">
        <f t="array" ref="BI20">SUM(((BB20+BI$9)=[1]DataByDay!$A$11:$A$11000)*([1]DataByDay!$E$11:$E$11000))</f>
        <v>2115107791</v>
      </c>
      <c r="BJ20" s="17">
        <f t="shared" ref="BJ20" si="8">$J20</f>
        <v>1</v>
      </c>
      <c r="CA20" s="6"/>
      <c r="CB20" s="15">
        <f t="shared" ref="CB20" si="9">CB19+7</f>
        <v>34728</v>
      </c>
      <c r="CC20" s="9">
        <f t="array" ref="CC20">SUM(((CB20+CC$9)=[1]DataByDay!$A$11:$A$11000)*([1]DataByDay!$E$11:$E$11000))</f>
        <v>302460120</v>
      </c>
      <c r="CD20" s="9">
        <f t="array" ref="CD20">SUM(((CB20+CD$9)=[1]DataByDay!$A$11:$A$11000)*([1]DataByDay!$E$11:$E$11000))</f>
        <v>339199560</v>
      </c>
      <c r="CE20" s="9">
        <f t="array" ref="CE20">SUM(((CB20+CE$9)=[1]DataByDay!$A$11:$A$11000)*([1]DataByDay!$E$11:$E$11000))</f>
        <v>0</v>
      </c>
      <c r="CF20" s="9">
        <f t="array" ref="CF20">SUM(((CB20+CF$9)=[1]DataByDay!$A$11:$A$11000)*([1]DataByDay!$E$11:$E$11000))</f>
        <v>0</v>
      </c>
      <c r="CG20" s="9">
        <f t="array" ref="CG20">SUM(((CB20+CG$9)=[1]DataByDay!$A$11:$A$11000)*([1]DataByDay!$E$11:$E$11000))</f>
        <v>318310610</v>
      </c>
      <c r="CH20" s="9">
        <f t="array" ref="CH20">SUM(((CB20+CH$9)=[1]DataByDay!$A$11:$A$11000)*([1]DataByDay!$E$11:$E$11000))</f>
        <v>409311850</v>
      </c>
      <c r="CI20" s="9">
        <f t="array" ref="CI20">SUM(((CB20+CI$9)=[1]DataByDay!$A$11:$A$11000)*([1]DataByDay!$E$11:$E$11000))</f>
        <v>394965240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8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7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Thu</v>
      </c>
      <c r="L29" s="13" t="str">
        <f t="shared" ref="L29:Q29" si="11">D$10</f>
        <v>Fri</v>
      </c>
      <c r="M29" s="13" t="str">
        <f t="shared" si="11"/>
        <v>Sat</v>
      </c>
      <c r="N29" s="13" t="str">
        <f t="shared" si="11"/>
        <v>Sun</v>
      </c>
      <c r="O29" s="13" t="str">
        <f t="shared" si="11"/>
        <v>Mon</v>
      </c>
      <c r="P29" s="13" t="str">
        <f t="shared" si="11"/>
        <v>Tue</v>
      </c>
      <c r="Q29" s="13" t="str">
        <f t="shared" si="11"/>
        <v>Wed</v>
      </c>
      <c r="S29" s="13" t="str">
        <f>C$10</f>
        <v>Thu</v>
      </c>
      <c r="T29" s="13" t="str">
        <f t="shared" ref="T29:Y29" si="12">D$10</f>
        <v>Fri</v>
      </c>
      <c r="U29" s="13" t="str">
        <f t="shared" si="12"/>
        <v>Sat</v>
      </c>
      <c r="V29" s="13" t="str">
        <f t="shared" si="12"/>
        <v>Sun</v>
      </c>
      <c r="W29" s="13" t="str">
        <f t="shared" si="12"/>
        <v>Mon</v>
      </c>
      <c r="X29" s="13" t="str">
        <f t="shared" si="12"/>
        <v>Tue</v>
      </c>
      <c r="Y29" s="13" t="str">
        <f t="shared" si="12"/>
        <v>Wed</v>
      </c>
      <c r="AA29" s="6"/>
      <c r="AH29" s="24"/>
      <c r="AI29" s="24"/>
      <c r="AK29" s="13" t="str">
        <f>AC$10</f>
        <v>Thu</v>
      </c>
      <c r="AL29" s="13" t="str">
        <f t="shared" ref="AL29:AQ29" si="13">AD$10</f>
        <v>Fri</v>
      </c>
      <c r="AM29" s="13" t="str">
        <f t="shared" si="13"/>
        <v>Sat</v>
      </c>
      <c r="AN29" s="13" t="str">
        <f t="shared" si="13"/>
        <v>Sun</v>
      </c>
      <c r="AO29" s="13" t="str">
        <f t="shared" si="13"/>
        <v>Mon</v>
      </c>
      <c r="AP29" s="13" t="str">
        <f t="shared" si="13"/>
        <v>Tue</v>
      </c>
      <c r="AQ29" s="13" t="str">
        <f t="shared" si="13"/>
        <v>Wed</v>
      </c>
      <c r="AS29" s="13" t="str">
        <f>AC$10</f>
        <v>Thu</v>
      </c>
      <c r="AT29" s="13" t="str">
        <f t="shared" ref="AT29:AY29" si="14">AD$10</f>
        <v>Fri</v>
      </c>
      <c r="AU29" s="13" t="str">
        <f t="shared" si="14"/>
        <v>Sat</v>
      </c>
      <c r="AV29" s="13" t="str">
        <f t="shared" si="14"/>
        <v>Sun</v>
      </c>
      <c r="AW29" s="13" t="str">
        <f t="shared" si="14"/>
        <v>Mon</v>
      </c>
      <c r="AX29" s="13" t="str">
        <f t="shared" si="14"/>
        <v>Tue</v>
      </c>
      <c r="AY29" s="13" t="str">
        <f t="shared" si="14"/>
        <v>Wed</v>
      </c>
      <c r="BA29" s="6"/>
      <c r="BH29" s="24"/>
      <c r="BI29" s="24"/>
      <c r="BK29" s="13" t="str">
        <f>BC$10</f>
        <v>Thu</v>
      </c>
      <c r="BL29" s="13" t="str">
        <f t="shared" ref="BL29:BQ29" si="15">BD$10</f>
        <v>Fri</v>
      </c>
      <c r="BM29" s="13" t="str">
        <f t="shared" si="15"/>
        <v>Sat</v>
      </c>
      <c r="BN29" s="13" t="str">
        <f t="shared" si="15"/>
        <v>Sun</v>
      </c>
      <c r="BO29" s="13" t="str">
        <f t="shared" si="15"/>
        <v>Mon</v>
      </c>
      <c r="BP29" s="13" t="str">
        <f t="shared" si="15"/>
        <v>Tue</v>
      </c>
      <c r="BQ29" s="13" t="str">
        <f t="shared" si="15"/>
        <v>Wed</v>
      </c>
      <c r="BS29" s="13" t="str">
        <f>BC$10</f>
        <v>Thu</v>
      </c>
      <c r="BT29" s="13" t="str">
        <f t="shared" ref="BT29:BY29" si="16">BD$10</f>
        <v>Fri</v>
      </c>
      <c r="BU29" s="13" t="str">
        <f t="shared" si="16"/>
        <v>Sat</v>
      </c>
      <c r="BV29" s="13" t="str">
        <f t="shared" si="16"/>
        <v>Sun</v>
      </c>
      <c r="BW29" s="13" t="str">
        <f t="shared" si="16"/>
        <v>Mon</v>
      </c>
      <c r="BX29" s="13" t="str">
        <f t="shared" si="16"/>
        <v>Tue</v>
      </c>
      <c r="BY29" s="13" t="str">
        <f t="shared" si="16"/>
        <v>Wed</v>
      </c>
      <c r="CA29" s="6"/>
      <c r="CH29" s="24"/>
      <c r="CI29" s="24"/>
      <c r="CK29" s="13" t="str">
        <f>CC$10</f>
        <v>Thu</v>
      </c>
      <c r="CL29" s="13" t="str">
        <f t="shared" ref="CL29:CQ29" si="17">CD$10</f>
        <v>Fri</v>
      </c>
      <c r="CM29" s="13" t="str">
        <f t="shared" si="17"/>
        <v>Sat</v>
      </c>
      <c r="CN29" s="13" t="str">
        <f t="shared" si="17"/>
        <v>Sun</v>
      </c>
      <c r="CO29" s="13" t="str">
        <f t="shared" si="17"/>
        <v>Mon</v>
      </c>
      <c r="CP29" s="13" t="str">
        <f t="shared" si="17"/>
        <v>Tue</v>
      </c>
      <c r="CQ29" s="13" t="str">
        <f t="shared" si="17"/>
        <v>Wed</v>
      </c>
      <c r="CS29" s="13" t="str">
        <f>CC$10</f>
        <v>Thu</v>
      </c>
      <c r="CT29" s="13" t="str">
        <f t="shared" ref="CT29:CY29" si="18">CD$10</f>
        <v>Fri</v>
      </c>
      <c r="CU29" s="13" t="str">
        <f t="shared" si="18"/>
        <v>Sat</v>
      </c>
      <c r="CV29" s="13" t="str">
        <f t="shared" si="18"/>
        <v>Sun</v>
      </c>
      <c r="CW29" s="13" t="str">
        <f t="shared" si="18"/>
        <v>Mon</v>
      </c>
      <c r="CX29" s="13" t="str">
        <f t="shared" si="18"/>
        <v>Tue</v>
      </c>
      <c r="CY29" s="13" t="str">
        <f t="shared" si="18"/>
        <v>Wed</v>
      </c>
    </row>
    <row r="30" spans="2:103" x14ac:dyDescent="0.25">
      <c r="B30" s="12" t="s">
        <v>3</v>
      </c>
      <c r="C30" s="13" t="str">
        <f>C$10</f>
        <v>Thu</v>
      </c>
      <c r="D30" s="13" t="str">
        <f t="shared" ref="D30:I30" si="19">D$10</f>
        <v>Fri</v>
      </c>
      <c r="E30" s="13" t="str">
        <f t="shared" si="19"/>
        <v>Sat</v>
      </c>
      <c r="F30" s="13" t="str">
        <f t="shared" si="19"/>
        <v>Sun</v>
      </c>
      <c r="G30" s="13" t="str">
        <f t="shared" si="19"/>
        <v>Mon</v>
      </c>
      <c r="H30" s="13" t="str">
        <f t="shared" si="19"/>
        <v>Tue</v>
      </c>
      <c r="I30" s="13" t="str">
        <f t="shared" si="19"/>
        <v>Wed</v>
      </c>
      <c r="AA30" s="6"/>
      <c r="AB30" s="12" t="s">
        <v>3</v>
      </c>
      <c r="AC30" s="13" t="str">
        <f>AC$10</f>
        <v>Thu</v>
      </c>
      <c r="AD30" s="13" t="str">
        <f t="shared" ref="AD30:AI30" si="20">AD$10</f>
        <v>Fri</v>
      </c>
      <c r="AE30" s="13" t="str">
        <f t="shared" si="20"/>
        <v>Sat</v>
      </c>
      <c r="AF30" s="13" t="str">
        <f t="shared" si="20"/>
        <v>Sun</v>
      </c>
      <c r="AG30" s="13" t="str">
        <f t="shared" si="20"/>
        <v>Mon</v>
      </c>
      <c r="AH30" s="13" t="str">
        <f t="shared" si="20"/>
        <v>Tue</v>
      </c>
      <c r="AI30" s="13" t="str">
        <f t="shared" si="20"/>
        <v>Wed</v>
      </c>
      <c r="BA30" s="6"/>
      <c r="BB30" s="12" t="s">
        <v>3</v>
      </c>
      <c r="BC30" s="13" t="str">
        <f>BC$10</f>
        <v>Thu</v>
      </c>
      <c r="BD30" s="13" t="str">
        <f t="shared" ref="BD30:BI30" si="21">BD$10</f>
        <v>Fri</v>
      </c>
      <c r="BE30" s="13" t="str">
        <f t="shared" si="21"/>
        <v>Sat</v>
      </c>
      <c r="BF30" s="13" t="str">
        <f t="shared" si="21"/>
        <v>Sun</v>
      </c>
      <c r="BG30" s="13" t="str">
        <f t="shared" si="21"/>
        <v>Mon</v>
      </c>
      <c r="BH30" s="13" t="str">
        <f t="shared" si="21"/>
        <v>Tue</v>
      </c>
      <c r="BI30" s="13" t="str">
        <f t="shared" si="21"/>
        <v>Wed</v>
      </c>
      <c r="CA30" s="6"/>
      <c r="CB30" s="12" t="s">
        <v>3</v>
      </c>
      <c r="CC30" s="13" t="str">
        <f>CC$10</f>
        <v>Thu</v>
      </c>
      <c r="CD30" s="13" t="str">
        <f t="shared" ref="CD30:CI30" si="22">CD$10</f>
        <v>Fri</v>
      </c>
      <c r="CE30" s="13" t="str">
        <f t="shared" si="22"/>
        <v>Sat</v>
      </c>
      <c r="CF30" s="13" t="str">
        <f t="shared" si="22"/>
        <v>Sun</v>
      </c>
      <c r="CG30" s="13" t="str">
        <f t="shared" si="22"/>
        <v>Mon</v>
      </c>
      <c r="CH30" s="13" t="str">
        <f t="shared" si="22"/>
        <v>Tue</v>
      </c>
      <c r="CI30" s="13" t="str">
        <f t="shared" si="22"/>
        <v>Wed</v>
      </c>
    </row>
    <row r="31" spans="2:103" x14ac:dyDescent="0.25">
      <c r="B31" s="15">
        <f>B11</f>
        <v>42701</v>
      </c>
      <c r="C31" s="30">
        <f t="shared" ref="C31:G40" si="23">IF(C11=0,0,C$15/C11)</f>
        <v>0</v>
      </c>
      <c r="D31" s="30">
        <f t="shared" si="23"/>
        <v>1.2422817957569998</v>
      </c>
      <c r="E31" s="30">
        <f>IF(E11=0,0,E$15/E11)</f>
        <v>0</v>
      </c>
      <c r="F31" s="30">
        <f>IF(F11=0,0,F$15/F11)</f>
        <v>0</v>
      </c>
      <c r="G31" s="30">
        <f>IF(G11=0,0,G$15/G11)</f>
        <v>0</v>
      </c>
      <c r="H31" s="30">
        <f t="shared" ref="H31:I40" si="24">IF(H11=0,0,H$15/H11)</f>
        <v>0.53013346398828864</v>
      </c>
      <c r="I31" s="30">
        <f t="shared" si="24"/>
        <v>0.38310206250478451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0</v>
      </c>
      <c r="M31" s="31">
        <f t="shared" ref="M31:M40" si="27">IF(J11=0,0,IF(U31&lt;MaxStdDev,1,0))</f>
        <v>1</v>
      </c>
      <c r="N31" s="31">
        <f t="shared" ref="N31:N40" si="28">IF(J11=0,0,IF(V31&lt;MaxStdDev,1,0))</f>
        <v>1</v>
      </c>
      <c r="O31" s="31">
        <f t="shared" ref="O31:O40" si="29">IF(J11=0,0,IF(W31&lt;MaxStdDev,1,0))</f>
        <v>1</v>
      </c>
      <c r="P31" s="31">
        <f t="shared" ref="P31:P40" si="30">IF(J11=0,0,IF(X31&lt;MaxStdDev,1,0))</f>
        <v>1</v>
      </c>
      <c r="Q31" s="31">
        <f t="shared" ref="Q31:Q40" si="31">IF(J11=0,0,IF(Y31&lt;MaxStdDev,1,0))</f>
        <v>1</v>
      </c>
      <c r="S31" s="32">
        <f t="shared" ref="S31:S40" si="32">IF(C$43=0,0,ABS(C31-C$41)/C$43)</f>
        <v>2.288491110011202</v>
      </c>
      <c r="T31" s="32">
        <f t="shared" ref="T31:T40" si="33">IF(D$43=0,0,ABS(D31-D$41)/D$43)</f>
        <v>2.1830580522912997</v>
      </c>
      <c r="U31" s="32">
        <f t="shared" ref="U31:U40" si="34">IF(E$43=0,0,ABS(E31-E$41)/E$43)</f>
        <v>0</v>
      </c>
      <c r="V31" s="32">
        <f t="shared" ref="V31:V40" si="35">IF(F$43=0,0,ABS(F31-F$41)/F$43)</f>
        <v>0</v>
      </c>
      <c r="W31" s="32">
        <f t="shared" ref="W31:W40" si="36">IF(G$43=0,0,ABS(G31-G$41)/G$43)</f>
        <v>0</v>
      </c>
      <c r="X31" s="32">
        <f t="shared" ref="X31:Y40" si="37">IF(H$43=0,0,ABS(H31-H$41)/H$43)</f>
        <v>8.1585464606935817E-2</v>
      </c>
      <c r="Y31" s="32">
        <f t="shared" si="37"/>
        <v>0.6627542712974277</v>
      </c>
      <c r="AA31" s="6"/>
      <c r="AB31" s="15">
        <f>AB11</f>
        <v>40874</v>
      </c>
      <c r="AC31" s="30">
        <f t="shared" ref="AC31:AI40" si="38">IF(AC11=0,0,AC$15/AC11)</f>
        <v>0</v>
      </c>
      <c r="AD31" s="30">
        <f t="shared" si="38"/>
        <v>1.0882427228578149</v>
      </c>
      <c r="AE31" s="30">
        <f>IF(AE11=0,0,AE$15/AE11)</f>
        <v>0</v>
      </c>
      <c r="AF31" s="30">
        <f>IF(AF11=0,0,AF$15/AF11)</f>
        <v>0</v>
      </c>
      <c r="AG31" s="30">
        <f>IF(AG11=0,0,AG$15/AG11)</f>
        <v>0</v>
      </c>
      <c r="AH31" s="30">
        <f t="shared" ref="AH31:AI31" si="39">IF(AH11=0,0,AH$15/AH11)</f>
        <v>0.53411428147445261</v>
      </c>
      <c r="AI31" s="30">
        <f t="shared" si="39"/>
        <v>0.33669212804853255</v>
      </c>
      <c r="AJ31" s="9"/>
      <c r="AK31" s="31">
        <f t="shared" ref="AK31:AK40" si="40">IF(AJ11=0,0,IF(AS31&lt;MaxStdDev,1,0))</f>
        <v>0</v>
      </c>
      <c r="AL31" s="31">
        <f t="shared" ref="AL31:AL40" si="41">IF(AJ11=0,0,IF(AT31&lt;MaxStdDev,1,0))</f>
        <v>0</v>
      </c>
      <c r="AM31" s="31">
        <f t="shared" ref="AM31:AM40" si="42">IF(AJ11=0,0,IF(AU31&lt;MaxStdDev,1,0))</f>
        <v>0</v>
      </c>
      <c r="AN31" s="31">
        <f t="shared" ref="AN31:AN40" si="43">IF(AJ11=0,0,IF(AV31&lt;MaxStdDev,1,0))</f>
        <v>0</v>
      </c>
      <c r="AO31" s="31">
        <f t="shared" ref="AO31:AO40" si="44">IF(AJ11=0,0,IF(AW31&lt;MaxStdDev,1,0))</f>
        <v>0</v>
      </c>
      <c r="AP31" s="31">
        <f t="shared" ref="AP31:AP40" si="45">IF(AJ11=0,0,IF(AX31&lt;MaxStdDev,1,0))</f>
        <v>0</v>
      </c>
      <c r="AQ31" s="31">
        <f t="shared" ref="AQ31:AQ40" si="46">IF(AJ11=0,0,IF(AY31&lt;MaxStdDev,1,0))</f>
        <v>0</v>
      </c>
      <c r="AS31" s="32">
        <f t="shared" ref="AS31:AS40" si="47">IF(AC$43=0,0,ABS(AC31-AC$41)/AC$43)</f>
        <v>2.7995544584322278</v>
      </c>
      <c r="AT31" s="32">
        <f t="shared" ref="AT31:AT40" si="48">IF(AD$43=0,0,ABS(AD31-AD$41)/AD$43)</f>
        <v>2.4855790425835966</v>
      </c>
      <c r="AU31" s="32">
        <f t="shared" ref="AU31:AU40" si="49">IF(AE$43=0,0,ABS(AE31-AE$41)/AE$43)</f>
        <v>0</v>
      </c>
      <c r="AV31" s="32">
        <f t="shared" ref="AV31:AV40" si="50">IF(AF$43=0,0,ABS(AF31-AF$41)/AF$43)</f>
        <v>0</v>
      </c>
      <c r="AW31" s="32">
        <f t="shared" ref="AW31:AW40" si="51">IF(AG$43=0,0,ABS(AG31-AG$41)/AG$43)</f>
        <v>0</v>
      </c>
      <c r="AX31" s="32">
        <f t="shared" ref="AX31:AY40" si="52">IF(AH$43=0,0,ABS(AH31-AH$41)/AH$43)</f>
        <v>0.53557614611712456</v>
      </c>
      <c r="AY31" s="32">
        <f t="shared" si="52"/>
        <v>2.5036142681723565</v>
      </c>
      <c r="BA31" s="6"/>
      <c r="BB31" s="15">
        <f>BB11</f>
        <v>38683</v>
      </c>
      <c r="BC31" s="30">
        <f t="shared" ref="BC31:BI40" si="53">IF(BC11=0,0,BC$15/BC11)</f>
        <v>0</v>
      </c>
      <c r="BD31" s="30">
        <f t="shared" si="53"/>
        <v>1.7879926355335525</v>
      </c>
      <c r="BE31" s="30">
        <f>IF(BE11=0,0,BE$15/BE11)</f>
        <v>0</v>
      </c>
      <c r="BF31" s="30">
        <f>IF(BF11=0,0,BF$15/BF11)</f>
        <v>0</v>
      </c>
      <c r="BG31" s="30">
        <f>IF(BG11=0,0,BG$15/BG11)</f>
        <v>0</v>
      </c>
      <c r="BH31" s="30">
        <f t="shared" ref="BH31:BI31" si="54">IF(BH11=0,0,BH$15/BH11)</f>
        <v>0.72135534829252779</v>
      </c>
      <c r="BI31" s="30">
        <f t="shared" si="54"/>
        <v>0.58602143509366356</v>
      </c>
      <c r="BJ31" s="9"/>
      <c r="BK31" s="31">
        <f t="shared" ref="BK31:BK40" si="55">IF(BJ11=0,0,IF(BS31&lt;MaxStdDev,1,0))</f>
        <v>0</v>
      </c>
      <c r="BL31" s="31">
        <f t="shared" ref="BL31:BL40" si="56">IF(BJ11=0,0,IF(BT31&lt;MaxStdDev,1,0))</f>
        <v>0</v>
      </c>
      <c r="BM31" s="31">
        <f t="shared" ref="BM31:BM40" si="57">IF(BJ11=0,0,IF(BU31&lt;MaxStdDev,1,0))</f>
        <v>1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1</v>
      </c>
      <c r="BP31" s="31">
        <f t="shared" ref="BP31:BP40" si="60">IF(BJ11=0,0,IF(BX31&lt;MaxStdDev,1,0))</f>
        <v>1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2.6958918710398949</v>
      </c>
      <c r="BT31" s="32">
        <f t="shared" ref="BT31:BT40" si="63">IF(BD$43=0,0,ABS(BD31-BD$41)/BD$43)</f>
        <v>2.3969533619580905</v>
      </c>
      <c r="BU31" s="32">
        <f t="shared" ref="BU31:BU40" si="64">IF(BE$43=0,0,ABS(BE31-BE$41)/BE$43)</f>
        <v>0</v>
      </c>
      <c r="BV31" s="32">
        <f t="shared" ref="BV31:BV40" si="65">IF(BF$43=0,0,ABS(BF31-BF$41)/BF$43)</f>
        <v>0</v>
      </c>
      <c r="BW31" s="32">
        <f t="shared" ref="BW31:BW40" si="66">IF(BG$43=0,0,ABS(BG31-BG$41)/BG$43)</f>
        <v>0</v>
      </c>
      <c r="BX31" s="32">
        <f t="shared" ref="BX31:BY40" si="67">IF(BH$43=0,0,ABS(BH31-BH$41)/BH$43)</f>
        <v>0.64070655911889507</v>
      </c>
      <c r="BY31" s="32">
        <f t="shared" si="67"/>
        <v>0.78793517410789371</v>
      </c>
      <c r="CA31" s="6"/>
      <c r="CB31" s="15">
        <f>CB11</f>
        <v>34665</v>
      </c>
      <c r="CC31" s="30">
        <f t="shared" ref="CC31:CI40" si="68">IF(CC11=0,0,CC$15/CC11)</f>
        <v>0</v>
      </c>
      <c r="CD31" s="30">
        <f t="shared" si="68"/>
        <v>1.7233414561582723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0.73736678855583693</v>
      </c>
      <c r="CI31" s="30">
        <f t="shared" si="69"/>
        <v>0.80951205264969828</v>
      </c>
      <c r="CJ31" s="9"/>
      <c r="CK31" s="31">
        <f t="shared" ref="CK31:CK40" si="70">IF(CJ11=0,0,IF(CS31&lt;MaxStdDev,1,0))</f>
        <v>0</v>
      </c>
      <c r="CL31" s="31">
        <f t="shared" ref="CL31:CL40" si="71">IF(CJ11=0,0,IF(CT31&lt;MaxStdDev,1,0))</f>
        <v>0</v>
      </c>
      <c r="CM31" s="31">
        <f t="shared" ref="CM31:CM40" si="72">IF(CJ11=0,0,IF(CU31&lt;MaxStdDev,1,0))</f>
        <v>1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1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2.5486180824335709</v>
      </c>
      <c r="CT31" s="32">
        <f t="shared" ref="CT31:CT40" si="78">IF(CD$43=0,0,ABS(CD31-CD$41)/CD$43)</f>
        <v>2.4105590533861778</v>
      </c>
      <c r="CU31" s="32">
        <f t="shared" ref="CU31:CU40" si="79">IF(CE$43=0,0,ABS(CE31-CE$41)/CE$43)</f>
        <v>0</v>
      </c>
      <c r="CV31" s="32">
        <f t="shared" ref="CV31:CV40" si="80">IF(CF$43=0,0,ABS(CF31-CF$41)/CF$43)</f>
        <v>0</v>
      </c>
      <c r="CW31" s="32">
        <f t="shared" ref="CW31:CW40" si="81">IF(CG$43=0,0,ABS(CG31-CG$41)/CG$43)</f>
        <v>0</v>
      </c>
      <c r="CX31" s="32">
        <f t="shared" ref="CX31:CY40" si="82">IF(CH$43=0,0,ABS(CH31-CH$41)/CH$43)</f>
        <v>1.0006545824502</v>
      </c>
      <c r="CY31" s="32">
        <f t="shared" si="82"/>
        <v>1.0912431406815244</v>
      </c>
    </row>
    <row r="32" spans="2:103" x14ac:dyDescent="0.25">
      <c r="B32" s="15">
        <f t="shared" ref="B32:B40" si="83">+B31+7</f>
        <v>42708</v>
      </c>
      <c r="C32" s="30">
        <f t="shared" si="23"/>
        <v>0.58968796915675847</v>
      </c>
      <c r="D32" s="30">
        <f t="shared" si="23"/>
        <v>0.54054536283160637</v>
      </c>
      <c r="E32" s="30">
        <f t="shared" si="23"/>
        <v>0</v>
      </c>
      <c r="F32" s="30">
        <f t="shared" si="23"/>
        <v>0</v>
      </c>
      <c r="G32" s="30">
        <f t="shared" si="23"/>
        <v>0</v>
      </c>
      <c r="H32" s="30">
        <f t="shared" si="24"/>
        <v>0.52008782047691871</v>
      </c>
      <c r="I32" s="30">
        <f t="shared" si="24"/>
        <v>0.57128809505549316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1</v>
      </c>
      <c r="S32" s="32">
        <f t="shared" si="32"/>
        <v>0.29819280789438124</v>
      </c>
      <c r="T32" s="32">
        <f t="shared" si="33"/>
        <v>0.32058434938591285</v>
      </c>
      <c r="U32" s="32">
        <f t="shared" si="34"/>
        <v>0</v>
      </c>
      <c r="V32" s="32">
        <f t="shared" si="35"/>
        <v>0</v>
      </c>
      <c r="W32" s="32">
        <f t="shared" si="36"/>
        <v>0</v>
      </c>
      <c r="X32" s="32">
        <f t="shared" si="37"/>
        <v>0.28482113611841758</v>
      </c>
      <c r="Y32" s="32">
        <f t="shared" si="37"/>
        <v>3.3914877745844944E-2</v>
      </c>
      <c r="AA32" s="6"/>
      <c r="AB32" s="15">
        <f t="shared" ref="AB32:AB40" si="84">+AB31+7</f>
        <v>40881</v>
      </c>
      <c r="AC32" s="30">
        <f t="shared" si="38"/>
        <v>0.88421427533075347</v>
      </c>
      <c r="AD32" s="30">
        <f t="shared" si="38"/>
        <v>0.52599938526637502</v>
      </c>
      <c r="AE32" s="30">
        <f t="shared" si="38"/>
        <v>0</v>
      </c>
      <c r="AF32" s="30">
        <f t="shared" si="38"/>
        <v>0</v>
      </c>
      <c r="AG32" s="30">
        <f t="shared" si="38"/>
        <v>0</v>
      </c>
      <c r="AH32" s="30">
        <f t="shared" si="38"/>
        <v>0.60253791747538199</v>
      </c>
      <c r="AI32" s="30">
        <f t="shared" si="38"/>
        <v>0.5161938220900073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1</v>
      </c>
      <c r="AP32" s="31">
        <f t="shared" si="45"/>
        <v>1</v>
      </c>
      <c r="AQ32" s="31">
        <f t="shared" si="46"/>
        <v>1</v>
      </c>
      <c r="AS32" s="32">
        <f t="shared" si="47"/>
        <v>3.791430588939218E-2</v>
      </c>
      <c r="AT32" s="32">
        <f t="shared" si="48"/>
        <v>2.1342448173516807E-3</v>
      </c>
      <c r="AU32" s="32">
        <f t="shared" si="49"/>
        <v>0</v>
      </c>
      <c r="AV32" s="32">
        <f t="shared" si="50"/>
        <v>0</v>
      </c>
      <c r="AW32" s="32">
        <f t="shared" si="51"/>
        <v>0</v>
      </c>
      <c r="AX32" s="32">
        <f t="shared" si="52"/>
        <v>0.7644619850186547</v>
      </c>
      <c r="AY32" s="32">
        <f t="shared" si="52"/>
        <v>0.83003510759488119</v>
      </c>
      <c r="BA32" s="6"/>
      <c r="BB32" s="15">
        <f t="shared" ref="BB32:BB40" si="85">+BB31+7</f>
        <v>38690</v>
      </c>
      <c r="BC32" s="30">
        <f t="shared" si="53"/>
        <v>0.71518860101205206</v>
      </c>
      <c r="BD32" s="30">
        <f t="shared" si="53"/>
        <v>0.6101038238192199</v>
      </c>
      <c r="BE32" s="30">
        <f t="shared" si="53"/>
        <v>0</v>
      </c>
      <c r="BF32" s="30">
        <f t="shared" si="53"/>
        <v>0</v>
      </c>
      <c r="BG32" s="30">
        <f t="shared" si="53"/>
        <v>0</v>
      </c>
      <c r="BH32" s="30">
        <f t="shared" si="53"/>
        <v>0.73047575823679911</v>
      </c>
      <c r="BI32" s="30">
        <f t="shared" si="53"/>
        <v>0.6828792400513829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1</v>
      </c>
      <c r="BS32" s="32">
        <f t="shared" si="62"/>
        <v>2.2705775560506365E-2</v>
      </c>
      <c r="BT32" s="32">
        <f t="shared" si="63"/>
        <v>0.22118389348464898</v>
      </c>
      <c r="BU32" s="32">
        <f t="shared" si="64"/>
        <v>0</v>
      </c>
      <c r="BV32" s="32">
        <f t="shared" si="65"/>
        <v>0</v>
      </c>
      <c r="BW32" s="32">
        <f t="shared" si="66"/>
        <v>0</v>
      </c>
      <c r="BX32" s="32">
        <f t="shared" si="67"/>
        <v>0.77847473762988262</v>
      </c>
      <c r="BY32" s="32">
        <f t="shared" si="67"/>
        <v>0.95645844754184317</v>
      </c>
      <c r="CA32" s="6"/>
      <c r="CB32" s="15">
        <f t="shared" ref="CB32:CB40" si="86">+CB31+7</f>
        <v>34672</v>
      </c>
      <c r="CC32" s="30">
        <f t="shared" si="68"/>
        <v>1.1825582100391241</v>
      </c>
      <c r="CD32" s="30">
        <f t="shared" si="68"/>
        <v>0.6934055665636385</v>
      </c>
      <c r="CE32" s="30">
        <f t="shared" si="68"/>
        <v>0</v>
      </c>
      <c r="CF32" s="30">
        <f t="shared" si="68"/>
        <v>0</v>
      </c>
      <c r="CG32" s="30">
        <f t="shared" si="68"/>
        <v>0</v>
      </c>
      <c r="CH32" s="30">
        <f t="shared" si="68"/>
        <v>0.70863241968050128</v>
      </c>
      <c r="CI32" s="30">
        <f t="shared" si="68"/>
        <v>0.85413484818505991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0</v>
      </c>
      <c r="CS32" s="32">
        <f t="shared" si="77"/>
        <v>0.49562776626051103</v>
      </c>
      <c r="CT32" s="32">
        <f t="shared" si="78"/>
        <v>6.8305709009587975E-2</v>
      </c>
      <c r="CU32" s="32">
        <f t="shared" si="79"/>
        <v>0</v>
      </c>
      <c r="CV32" s="32">
        <f t="shared" si="80"/>
        <v>0</v>
      </c>
      <c r="CW32" s="32">
        <f t="shared" si="81"/>
        <v>0</v>
      </c>
      <c r="CX32" s="32">
        <f t="shared" si="82"/>
        <v>0.58633725343086784</v>
      </c>
      <c r="CY32" s="32">
        <f t="shared" si="82"/>
        <v>1.6512645728526651</v>
      </c>
    </row>
    <row r="33" spans="1:103" x14ac:dyDescent="0.25">
      <c r="B33" s="15">
        <f t="shared" si="83"/>
        <v>42715</v>
      </c>
      <c r="C33" s="30">
        <f t="shared" si="23"/>
        <v>0.69931542460912854</v>
      </c>
      <c r="D33" s="30">
        <f t="shared" si="23"/>
        <v>0.53135953158286553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4"/>
        <v>0.52470337365622399</v>
      </c>
      <c r="I33" s="30">
        <f t="shared" si="24"/>
        <v>0.55712157758807712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7.1818706439629412E-2</v>
      </c>
      <c r="T33" s="32">
        <f t="shared" si="33"/>
        <v>0.35335738998909927</v>
      </c>
      <c r="U33" s="32">
        <f t="shared" si="34"/>
        <v>0</v>
      </c>
      <c r="V33" s="32">
        <f t="shared" si="35"/>
        <v>0</v>
      </c>
      <c r="W33" s="32">
        <f t="shared" si="36"/>
        <v>0</v>
      </c>
      <c r="X33" s="32">
        <f t="shared" si="37"/>
        <v>0.19144284245994175</v>
      </c>
      <c r="Y33" s="32">
        <f t="shared" si="37"/>
        <v>1.8529905403892735E-2</v>
      </c>
      <c r="AA33" s="6"/>
      <c r="AB33" s="15">
        <f t="shared" si="84"/>
        <v>40888</v>
      </c>
      <c r="AC33" s="30">
        <f t="shared" si="38"/>
        <v>0.79509131857849624</v>
      </c>
      <c r="AD33" s="30">
        <f t="shared" si="38"/>
        <v>0.58066024974752517</v>
      </c>
      <c r="AE33" s="30">
        <f t="shared" si="38"/>
        <v>0</v>
      </c>
      <c r="AF33" s="30">
        <f t="shared" si="38"/>
        <v>0</v>
      </c>
      <c r="AG33" s="30">
        <f t="shared" si="38"/>
        <v>0</v>
      </c>
      <c r="AH33" s="30">
        <f t="shared" si="38"/>
        <v>0.52252221442867286</v>
      </c>
      <c r="AI33" s="30">
        <f t="shared" si="38"/>
        <v>0.57134649011446548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1</v>
      </c>
      <c r="AQ33" s="31">
        <f t="shared" si="46"/>
        <v>1</v>
      </c>
      <c r="AS33" s="32">
        <f t="shared" si="47"/>
        <v>0.2480837977647494</v>
      </c>
      <c r="AT33" s="32">
        <f t="shared" si="48"/>
        <v>0.23971932601035906</v>
      </c>
      <c r="AU33" s="32">
        <f t="shared" si="49"/>
        <v>0</v>
      </c>
      <c r="AV33" s="32">
        <f t="shared" si="50"/>
        <v>0</v>
      </c>
      <c r="AW33" s="32">
        <f t="shared" si="51"/>
        <v>0</v>
      </c>
      <c r="AX33" s="32">
        <f t="shared" si="52"/>
        <v>0.75582356439217013</v>
      </c>
      <c r="AY33" s="32">
        <f t="shared" si="52"/>
        <v>0.31582070784301047</v>
      </c>
      <c r="BA33" s="6"/>
      <c r="BB33" s="15">
        <f t="shared" si="85"/>
        <v>38697</v>
      </c>
      <c r="BC33" s="30">
        <f t="shared" si="53"/>
        <v>0.78579095341169258</v>
      </c>
      <c r="BD33" s="30">
        <f t="shared" si="53"/>
        <v>0.66788056984276389</v>
      </c>
      <c r="BE33" s="30">
        <f t="shared" si="53"/>
        <v>0</v>
      </c>
      <c r="BF33" s="30">
        <f t="shared" si="53"/>
        <v>0</v>
      </c>
      <c r="BG33" s="30">
        <f t="shared" si="53"/>
        <v>0</v>
      </c>
      <c r="BH33" s="30">
        <f t="shared" si="53"/>
        <v>0.66342487061023969</v>
      </c>
      <c r="BI33" s="30">
        <f t="shared" si="53"/>
        <v>0.65911621917318497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1</v>
      </c>
      <c r="BP33" s="31">
        <f t="shared" si="60"/>
        <v>1</v>
      </c>
      <c r="BQ33" s="31">
        <f t="shared" si="61"/>
        <v>1</v>
      </c>
      <c r="BS33" s="32">
        <f t="shared" si="62"/>
        <v>0.24118717026634476</v>
      </c>
      <c r="BT33" s="32">
        <f t="shared" si="63"/>
        <v>9.2761371971489537E-2</v>
      </c>
      <c r="BU33" s="32">
        <f t="shared" si="64"/>
        <v>0</v>
      </c>
      <c r="BV33" s="32">
        <f t="shared" si="65"/>
        <v>0</v>
      </c>
      <c r="BW33" s="32">
        <f t="shared" si="66"/>
        <v>0</v>
      </c>
      <c r="BX33" s="32">
        <f t="shared" si="67"/>
        <v>0.23436116692923348</v>
      </c>
      <c r="BY33" s="32">
        <f t="shared" si="67"/>
        <v>0.5284902309468793</v>
      </c>
      <c r="CA33" s="6"/>
      <c r="CB33" s="15">
        <f t="shared" si="86"/>
        <v>34679</v>
      </c>
      <c r="CC33" s="30">
        <f t="shared" si="68"/>
        <v>0.94126952303734268</v>
      </c>
      <c r="CD33" s="30">
        <f t="shared" si="68"/>
        <v>0.58434487081127995</v>
      </c>
      <c r="CE33" s="30">
        <f t="shared" si="68"/>
        <v>0</v>
      </c>
      <c r="CF33" s="30">
        <f t="shared" si="68"/>
        <v>0</v>
      </c>
      <c r="CG33" s="30">
        <f t="shared" si="68"/>
        <v>0</v>
      </c>
      <c r="CH33" s="30">
        <f t="shared" si="68"/>
        <v>0.68920244957726562</v>
      </c>
      <c r="CI33" s="30">
        <f t="shared" si="68"/>
        <v>0.68464473905920664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0.12551889485625287</v>
      </c>
      <c r="CT33" s="32">
        <f t="shared" si="78"/>
        <v>0.3307945866127282</v>
      </c>
      <c r="CU33" s="32">
        <f t="shared" si="79"/>
        <v>0</v>
      </c>
      <c r="CV33" s="32">
        <f t="shared" si="80"/>
        <v>0</v>
      </c>
      <c r="CW33" s="32">
        <f t="shared" si="81"/>
        <v>0</v>
      </c>
      <c r="CX33" s="32">
        <f t="shared" si="82"/>
        <v>0.30617890539044856</v>
      </c>
      <c r="CY33" s="32">
        <f t="shared" si="82"/>
        <v>0.47585661067526497</v>
      </c>
    </row>
    <row r="34" spans="1:103" x14ac:dyDescent="0.25">
      <c r="B34" s="15">
        <f t="shared" si="83"/>
        <v>42722</v>
      </c>
      <c r="C34" s="30">
        <f t="shared" si="23"/>
        <v>0.70234869293739965</v>
      </c>
      <c r="D34" s="30">
        <f t="shared" si="23"/>
        <v>0.24834506774424323</v>
      </c>
      <c r="E34" s="30">
        <f t="shared" si="23"/>
        <v>0</v>
      </c>
      <c r="F34" s="30">
        <f t="shared" si="23"/>
        <v>0</v>
      </c>
      <c r="G34" s="30">
        <f t="shared" si="23"/>
        <v>0</v>
      </c>
      <c r="H34" s="30">
        <f t="shared" si="24"/>
        <v>0.62342512980230247</v>
      </c>
      <c r="I34" s="30">
        <f t="shared" si="24"/>
        <v>0.87862697434991166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0</v>
      </c>
      <c r="Q34" s="31">
        <f t="shared" si="31"/>
        <v>1</v>
      </c>
      <c r="S34" s="32">
        <f t="shared" si="32"/>
        <v>8.2056508666213168E-2</v>
      </c>
      <c r="T34" s="32">
        <f t="shared" si="33"/>
        <v>1.3630912141265294</v>
      </c>
      <c r="U34" s="32">
        <f t="shared" si="34"/>
        <v>0</v>
      </c>
      <c r="V34" s="32">
        <f t="shared" si="35"/>
        <v>0</v>
      </c>
      <c r="W34" s="32">
        <f t="shared" si="36"/>
        <v>0</v>
      </c>
      <c r="X34" s="32">
        <f t="shared" si="37"/>
        <v>1.8058191926134972</v>
      </c>
      <c r="Y34" s="32">
        <f t="shared" si="37"/>
        <v>1.1716906871607151</v>
      </c>
      <c r="AA34" s="6"/>
      <c r="AB34" s="15">
        <f t="shared" si="84"/>
        <v>40895</v>
      </c>
      <c r="AC34" s="30">
        <f t="shared" si="38"/>
        <v>0.89358494385638121</v>
      </c>
      <c r="AD34" s="30">
        <f t="shared" si="38"/>
        <v>0.28098040169425759</v>
      </c>
      <c r="AE34" s="30">
        <f t="shared" si="38"/>
        <v>0</v>
      </c>
      <c r="AF34" s="30">
        <f t="shared" si="38"/>
        <v>0</v>
      </c>
      <c r="AG34" s="30">
        <f t="shared" si="38"/>
        <v>0</v>
      </c>
      <c r="AH34" s="30">
        <f t="shared" si="38"/>
        <v>0.52889695492031363</v>
      </c>
      <c r="AI34" s="30">
        <f t="shared" si="38"/>
        <v>0.64878387812375937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1</v>
      </c>
      <c r="AQ34" s="31">
        <f t="shared" si="46"/>
        <v>1</v>
      </c>
      <c r="AS34" s="32">
        <f t="shared" si="47"/>
        <v>6.7985047771878096E-2</v>
      </c>
      <c r="AT34" s="32">
        <f t="shared" si="48"/>
        <v>1.0862502144418025</v>
      </c>
      <c r="AU34" s="32">
        <f t="shared" si="49"/>
        <v>0</v>
      </c>
      <c r="AV34" s="32">
        <f t="shared" si="50"/>
        <v>0</v>
      </c>
      <c r="AW34" s="32">
        <f t="shared" si="51"/>
        <v>0</v>
      </c>
      <c r="AX34" s="32">
        <f t="shared" si="52"/>
        <v>0.63470451548463058</v>
      </c>
      <c r="AY34" s="32">
        <f t="shared" si="52"/>
        <v>0.40616467237274489</v>
      </c>
      <c r="BA34" s="6"/>
      <c r="BB34" s="15">
        <f t="shared" si="85"/>
        <v>38704</v>
      </c>
      <c r="BC34" s="30">
        <f t="shared" si="53"/>
        <v>0.81254653421369305</v>
      </c>
      <c r="BD34" s="30">
        <f t="shared" si="53"/>
        <v>0.4363567627622949</v>
      </c>
      <c r="BE34" s="30">
        <f t="shared" si="53"/>
        <v>0</v>
      </c>
      <c r="BF34" s="30">
        <f t="shared" si="53"/>
        <v>0</v>
      </c>
      <c r="BG34" s="30">
        <f t="shared" si="53"/>
        <v>0</v>
      </c>
      <c r="BH34" s="30">
        <f t="shared" si="53"/>
        <v>0.79407372893157391</v>
      </c>
      <c r="BI34" s="30">
        <f t="shared" si="53"/>
        <v>0.72338912803377675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0</v>
      </c>
      <c r="BQ34" s="31">
        <f t="shared" si="61"/>
        <v>0</v>
      </c>
      <c r="BS34" s="32">
        <f t="shared" si="62"/>
        <v>0.34119246463928687</v>
      </c>
      <c r="BT34" s="32">
        <f t="shared" si="63"/>
        <v>0.6073779459731472</v>
      </c>
      <c r="BU34" s="32">
        <f t="shared" si="64"/>
        <v>0</v>
      </c>
      <c r="BV34" s="32">
        <f t="shared" si="65"/>
        <v>0</v>
      </c>
      <c r="BW34" s="32">
        <f t="shared" si="66"/>
        <v>0</v>
      </c>
      <c r="BX34" s="32">
        <f t="shared" si="67"/>
        <v>1.7391526713139602</v>
      </c>
      <c r="BY34" s="32">
        <f t="shared" si="67"/>
        <v>1.6860350701080902</v>
      </c>
      <c r="CA34" s="6"/>
      <c r="CB34" s="15">
        <f t="shared" si="86"/>
        <v>34686</v>
      </c>
      <c r="CC34" s="30">
        <f t="shared" si="68"/>
        <v>1.0134553820716361</v>
      </c>
      <c r="CD34" s="30">
        <f t="shared" si="68"/>
        <v>0.40628380512333612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0.64604693093044252</v>
      </c>
      <c r="CI34" s="30">
        <f t="shared" si="68"/>
        <v>0.64266384503705865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6.0308322640544684E-2</v>
      </c>
      <c r="CT34" s="32">
        <f t="shared" si="78"/>
        <v>0.7593545637412128</v>
      </c>
      <c r="CU34" s="32">
        <f t="shared" si="79"/>
        <v>0</v>
      </c>
      <c r="CV34" s="32">
        <f t="shared" si="80"/>
        <v>0</v>
      </c>
      <c r="CW34" s="32">
        <f t="shared" si="81"/>
        <v>0</v>
      </c>
      <c r="CX34" s="32">
        <f t="shared" si="82"/>
        <v>0.31607520764640412</v>
      </c>
      <c r="CY34" s="32">
        <f t="shared" si="82"/>
        <v>1.0027218622141871</v>
      </c>
    </row>
    <row r="35" spans="1:103" x14ac:dyDescent="0.25">
      <c r="B35" s="18">
        <f t="shared" si="83"/>
        <v>42729</v>
      </c>
      <c r="C35" s="33">
        <f t="shared" si="23"/>
        <v>1</v>
      </c>
      <c r="D35" s="33">
        <f t="shared" si="23"/>
        <v>1</v>
      </c>
      <c r="E35" s="33">
        <f t="shared" si="23"/>
        <v>0</v>
      </c>
      <c r="F35" s="33">
        <f t="shared" si="23"/>
        <v>0</v>
      </c>
      <c r="G35" s="33">
        <f t="shared" si="23"/>
        <v>0</v>
      </c>
      <c r="H35" s="33">
        <f t="shared" si="24"/>
        <v>1</v>
      </c>
      <c r="I35" s="33">
        <f t="shared" si="24"/>
        <v>1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1.0866808558725618</v>
      </c>
      <c r="T35" s="35">
        <f t="shared" si="33"/>
        <v>1.3186494958152053</v>
      </c>
      <c r="U35" s="35">
        <f t="shared" si="34"/>
        <v>0</v>
      </c>
      <c r="V35" s="35">
        <f t="shared" si="35"/>
        <v>0</v>
      </c>
      <c r="W35" s="35">
        <f t="shared" si="36"/>
        <v>0</v>
      </c>
      <c r="X35" s="35">
        <f t="shared" si="37"/>
        <v>9.4243900220835517</v>
      </c>
      <c r="Y35" s="35">
        <f t="shared" si="37"/>
        <v>1.6210165024210461</v>
      </c>
      <c r="Z35" s="21"/>
      <c r="AA35" s="6"/>
      <c r="AB35" s="18">
        <f t="shared" si="84"/>
        <v>40902</v>
      </c>
      <c r="AC35" s="33">
        <f t="shared" si="38"/>
        <v>1</v>
      </c>
      <c r="AD35" s="33">
        <f t="shared" si="38"/>
        <v>1</v>
      </c>
      <c r="AE35" s="33">
        <f t="shared" si="38"/>
        <v>0</v>
      </c>
      <c r="AF35" s="33">
        <f t="shared" si="38"/>
        <v>0</v>
      </c>
      <c r="AG35" s="33">
        <f t="shared" si="38"/>
        <v>0</v>
      </c>
      <c r="AH35" s="33">
        <f t="shared" si="38"/>
        <v>1</v>
      </c>
      <c r="AI35" s="33">
        <f t="shared" si="38"/>
        <v>1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0.4094739903114013</v>
      </c>
      <c r="AT35" s="35">
        <f t="shared" si="48"/>
        <v>2.0951384993301629</v>
      </c>
      <c r="AU35" s="35">
        <f t="shared" si="49"/>
        <v>0</v>
      </c>
      <c r="AV35" s="35">
        <f t="shared" si="50"/>
        <v>0</v>
      </c>
      <c r="AW35" s="35">
        <f t="shared" si="51"/>
        <v>0</v>
      </c>
      <c r="AX35" s="35">
        <f t="shared" si="52"/>
        <v>8.3161779294274094</v>
      </c>
      <c r="AY35" s="35">
        <f t="shared" si="52"/>
        <v>3.6807186289226133</v>
      </c>
      <c r="AZ35" s="21"/>
      <c r="BA35" s="6"/>
      <c r="BB35" s="18">
        <f t="shared" si="85"/>
        <v>38711</v>
      </c>
      <c r="BC35" s="33">
        <f t="shared" si="53"/>
        <v>1</v>
      </c>
      <c r="BD35" s="33">
        <f t="shared" si="53"/>
        <v>1</v>
      </c>
      <c r="BE35" s="33">
        <f t="shared" si="53"/>
        <v>0</v>
      </c>
      <c r="BF35" s="33">
        <f t="shared" si="53"/>
        <v>0</v>
      </c>
      <c r="BG35" s="33">
        <f t="shared" si="53"/>
        <v>0</v>
      </c>
      <c r="BH35" s="33">
        <f t="shared" si="53"/>
        <v>1</v>
      </c>
      <c r="BI35" s="33">
        <f t="shared" si="53"/>
        <v>1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1.0418440096726964</v>
      </c>
      <c r="BT35" s="35">
        <f t="shared" si="63"/>
        <v>0.64545283356589744</v>
      </c>
      <c r="BU35" s="35">
        <f t="shared" si="64"/>
        <v>0</v>
      </c>
      <c r="BV35" s="35">
        <f t="shared" si="65"/>
        <v>0</v>
      </c>
      <c r="BW35" s="35">
        <f t="shared" si="66"/>
        <v>0</v>
      </c>
      <c r="BX35" s="35">
        <f t="shared" si="67"/>
        <v>4.8497680324662999</v>
      </c>
      <c r="BY35" s="35">
        <f t="shared" si="67"/>
        <v>6.6677527638704266</v>
      </c>
      <c r="BZ35" s="21"/>
      <c r="CA35" s="6"/>
      <c r="CB35" s="18">
        <f t="shared" si="86"/>
        <v>34693</v>
      </c>
      <c r="CC35" s="33">
        <f t="shared" si="68"/>
        <v>1</v>
      </c>
      <c r="CD35" s="33">
        <f t="shared" si="68"/>
        <v>1</v>
      </c>
      <c r="CE35" s="33">
        <f t="shared" si="68"/>
        <v>0</v>
      </c>
      <c r="CF35" s="33">
        <f t="shared" si="68"/>
        <v>0</v>
      </c>
      <c r="CG35" s="33">
        <f t="shared" si="68"/>
        <v>0</v>
      </c>
      <c r="CH35" s="33">
        <f t="shared" si="68"/>
        <v>1</v>
      </c>
      <c r="CI35" s="33">
        <f t="shared" si="68"/>
        <v>1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2.5670289039800585E-2</v>
      </c>
      <c r="CT35" s="35">
        <f t="shared" si="78"/>
        <v>0.66961025747956582</v>
      </c>
      <c r="CU35" s="35">
        <f t="shared" si="79"/>
        <v>0</v>
      </c>
      <c r="CV35" s="35">
        <f t="shared" si="80"/>
        <v>0</v>
      </c>
      <c r="CW35" s="35">
        <f t="shared" si="81"/>
        <v>0</v>
      </c>
      <c r="CX35" s="35">
        <f t="shared" si="82"/>
        <v>4.7875305409723303</v>
      </c>
      <c r="CY35" s="35">
        <f t="shared" si="82"/>
        <v>3.4818897105926285</v>
      </c>
    </row>
    <row r="36" spans="1:103" x14ac:dyDescent="0.25">
      <c r="B36" s="15">
        <f t="shared" si="83"/>
        <v>42736</v>
      </c>
      <c r="C36" s="30">
        <f t="shared" si="23"/>
        <v>1.2243926335960962</v>
      </c>
      <c r="D36" s="30">
        <f t="shared" si="23"/>
        <v>0.66065006368914125</v>
      </c>
      <c r="E36" s="30">
        <f t="shared" si="23"/>
        <v>0</v>
      </c>
      <c r="F36" s="30">
        <f t="shared" si="23"/>
        <v>0</v>
      </c>
      <c r="G36" s="30">
        <f t="shared" si="23"/>
        <v>0</v>
      </c>
      <c r="H36" s="30">
        <f t="shared" si="24"/>
        <v>0.50363128514081235</v>
      </c>
      <c r="I36" s="30">
        <f t="shared" si="24"/>
        <v>0.65249447540024363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1.8440445821369329</v>
      </c>
      <c r="T36" s="32">
        <f t="shared" si="33"/>
        <v>0.10792300408600133</v>
      </c>
      <c r="U36" s="32">
        <f t="shared" si="34"/>
        <v>0</v>
      </c>
      <c r="V36" s="32">
        <f t="shared" si="35"/>
        <v>0</v>
      </c>
      <c r="W36" s="32">
        <f t="shared" si="36"/>
        <v>0</v>
      </c>
      <c r="X36" s="32">
        <f t="shared" si="37"/>
        <v>0.61775700090403773</v>
      </c>
      <c r="Y36" s="32">
        <f t="shared" si="37"/>
        <v>0.33454282087662551</v>
      </c>
      <c r="AA36" s="6"/>
      <c r="AB36" s="15">
        <f t="shared" si="84"/>
        <v>40909</v>
      </c>
      <c r="AC36" s="30">
        <f t="shared" si="38"/>
        <v>1.4621076646222091</v>
      </c>
      <c r="AD36" s="30">
        <f t="shared" si="38"/>
        <v>0.85102736049418526</v>
      </c>
      <c r="AE36" s="30">
        <f t="shared" si="38"/>
        <v>0</v>
      </c>
      <c r="AF36" s="30">
        <f t="shared" si="38"/>
        <v>0</v>
      </c>
      <c r="AG36" s="30">
        <f t="shared" si="38"/>
        <v>0</v>
      </c>
      <c r="AH36" s="30">
        <f t="shared" si="38"/>
        <v>0.58369404788729295</v>
      </c>
      <c r="AI36" s="30">
        <f t="shared" si="38"/>
        <v>0.710909403699023</v>
      </c>
      <c r="AJ36" s="9"/>
      <c r="AK36" s="31">
        <f t="shared" si="40"/>
        <v>0</v>
      </c>
      <c r="AL36" s="31">
        <f t="shared" si="41"/>
        <v>0</v>
      </c>
      <c r="AM36" s="31">
        <f t="shared" si="42"/>
        <v>0</v>
      </c>
      <c r="AN36" s="31">
        <f t="shared" si="43"/>
        <v>0</v>
      </c>
      <c r="AO36" s="31">
        <f t="shared" si="44"/>
        <v>0</v>
      </c>
      <c r="AP36" s="31">
        <f t="shared" si="45"/>
        <v>0</v>
      </c>
      <c r="AQ36" s="31">
        <f t="shared" si="46"/>
        <v>0</v>
      </c>
      <c r="AS36" s="32">
        <f t="shared" si="47"/>
        <v>1.8923906324665503</v>
      </c>
      <c r="AT36" s="32">
        <f t="shared" si="48"/>
        <v>1.4359911338044054</v>
      </c>
      <c r="AU36" s="32">
        <f t="shared" si="49"/>
        <v>0</v>
      </c>
      <c r="AV36" s="32">
        <f t="shared" si="50"/>
        <v>0</v>
      </c>
      <c r="AW36" s="32">
        <f t="shared" si="51"/>
        <v>0</v>
      </c>
      <c r="AX36" s="32">
        <f t="shared" si="52"/>
        <v>0.40643147926866979</v>
      </c>
      <c r="AY36" s="32">
        <f t="shared" si="52"/>
        <v>0.98539031978452341</v>
      </c>
      <c r="BA36" s="6"/>
      <c r="BB36" s="15">
        <f t="shared" si="85"/>
        <v>38718</v>
      </c>
      <c r="BC36" s="30">
        <f t="shared" si="53"/>
        <v>1.2934081105644131</v>
      </c>
      <c r="BD36" s="30">
        <f t="shared" si="53"/>
        <v>0.83019620371396341</v>
      </c>
      <c r="BE36" s="30">
        <f t="shared" si="53"/>
        <v>0</v>
      </c>
      <c r="BF36" s="30">
        <f t="shared" si="53"/>
        <v>0</v>
      </c>
      <c r="BG36" s="30">
        <f t="shared" si="53"/>
        <v>0</v>
      </c>
      <c r="BH36" s="30">
        <f t="shared" si="53"/>
        <v>0.60421891353791135</v>
      </c>
      <c r="BI36" s="30">
        <f t="shared" si="53"/>
        <v>0.59729474131375193</v>
      </c>
      <c r="BJ36" s="9"/>
      <c r="BK36" s="31">
        <f t="shared" si="55"/>
        <v>0</v>
      </c>
      <c r="BL36" s="31">
        <f t="shared" si="56"/>
        <v>1</v>
      </c>
      <c r="BM36" s="31">
        <f t="shared" si="57"/>
        <v>1</v>
      </c>
      <c r="BN36" s="31">
        <f t="shared" si="58"/>
        <v>1</v>
      </c>
      <c r="BO36" s="31">
        <f t="shared" si="59"/>
        <v>1</v>
      </c>
      <c r="BP36" s="31">
        <f t="shared" si="60"/>
        <v>1</v>
      </c>
      <c r="BQ36" s="31">
        <f t="shared" si="61"/>
        <v>1</v>
      </c>
      <c r="BS36" s="32">
        <f t="shared" si="62"/>
        <v>2.1385260322213906</v>
      </c>
      <c r="BT36" s="32">
        <f t="shared" si="63"/>
        <v>0.26802362229336424</v>
      </c>
      <c r="BU36" s="32">
        <f t="shared" si="64"/>
        <v>0</v>
      </c>
      <c r="BV36" s="32">
        <f t="shared" si="65"/>
        <v>0</v>
      </c>
      <c r="BW36" s="32">
        <f t="shared" si="66"/>
        <v>0</v>
      </c>
      <c r="BX36" s="32">
        <f t="shared" si="67"/>
        <v>1.1286956225835816</v>
      </c>
      <c r="BY36" s="32">
        <f t="shared" si="67"/>
        <v>0.58490472680619476</v>
      </c>
      <c r="CA36" s="6"/>
      <c r="CB36" s="15">
        <f t="shared" si="86"/>
        <v>34700</v>
      </c>
      <c r="CC36" s="30">
        <f t="shared" si="68"/>
        <v>1.3557627187755834</v>
      </c>
      <c r="CD36" s="30">
        <f t="shared" si="68"/>
        <v>0.76343973434415746</v>
      </c>
      <c r="CE36" s="30">
        <f t="shared" si="68"/>
        <v>0</v>
      </c>
      <c r="CF36" s="30">
        <f t="shared" si="68"/>
        <v>0</v>
      </c>
      <c r="CG36" s="30">
        <f t="shared" si="68"/>
        <v>0</v>
      </c>
      <c r="CH36" s="30">
        <f t="shared" si="68"/>
        <v>0.80458448376236325</v>
      </c>
      <c r="CI36" s="30">
        <f t="shared" si="68"/>
        <v>0.76262550563307585</v>
      </c>
      <c r="CJ36" s="9"/>
      <c r="CK36" s="31">
        <f t="shared" si="70"/>
        <v>1</v>
      </c>
      <c r="CL36" s="31">
        <f t="shared" si="71"/>
        <v>1</v>
      </c>
      <c r="CM36" s="31">
        <f t="shared" si="72"/>
        <v>1</v>
      </c>
      <c r="CN36" s="31">
        <f t="shared" si="73"/>
        <v>1</v>
      </c>
      <c r="CO36" s="31">
        <f t="shared" si="74"/>
        <v>1</v>
      </c>
      <c r="CP36" s="31">
        <f t="shared" si="75"/>
        <v>0</v>
      </c>
      <c r="CQ36" s="31">
        <f t="shared" si="76"/>
        <v>1</v>
      </c>
      <c r="CS36" s="32">
        <f t="shared" si="77"/>
        <v>0.94150611898753622</v>
      </c>
      <c r="CT36" s="32">
        <f t="shared" si="78"/>
        <v>0.10025355028874518</v>
      </c>
      <c r="CU36" s="32">
        <f t="shared" si="79"/>
        <v>0</v>
      </c>
      <c r="CV36" s="32">
        <f t="shared" si="80"/>
        <v>0</v>
      </c>
      <c r="CW36" s="32">
        <f t="shared" si="81"/>
        <v>0</v>
      </c>
      <c r="CX36" s="32">
        <f t="shared" si="82"/>
        <v>1.9698582584254303</v>
      </c>
      <c r="CY36" s="32">
        <f t="shared" si="82"/>
        <v>0.50281135610181327</v>
      </c>
    </row>
    <row r="37" spans="1:103" x14ac:dyDescent="0.25">
      <c r="B37" s="15">
        <f t="shared" si="83"/>
        <v>42743</v>
      </c>
      <c r="C37" s="30">
        <f t="shared" si="23"/>
        <v>0.76802210372050073</v>
      </c>
      <c r="D37" s="30">
        <f t="shared" si="23"/>
        <v>0.63586947787882575</v>
      </c>
      <c r="E37" s="30">
        <f t="shared" si="23"/>
        <v>0</v>
      </c>
      <c r="F37" s="30">
        <f t="shared" si="23"/>
        <v>0</v>
      </c>
      <c r="G37" s="30">
        <f t="shared" si="23"/>
        <v>0</v>
      </c>
      <c r="H37" s="30">
        <f t="shared" si="24"/>
        <v>0.52656046440495829</v>
      </c>
      <c r="I37" s="30">
        <f t="shared" si="24"/>
        <v>0.67828141895525862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1</v>
      </c>
      <c r="P37" s="31">
        <f t="shared" si="30"/>
        <v>1</v>
      </c>
      <c r="Q37" s="31">
        <f t="shared" si="31"/>
        <v>1</v>
      </c>
      <c r="S37" s="32">
        <f t="shared" si="32"/>
        <v>0.30371556364530439</v>
      </c>
      <c r="T37" s="32">
        <f t="shared" si="33"/>
        <v>1.9511283585089776E-2</v>
      </c>
      <c r="U37" s="32">
        <f t="shared" si="34"/>
        <v>0</v>
      </c>
      <c r="V37" s="32">
        <f t="shared" si="35"/>
        <v>0</v>
      </c>
      <c r="W37" s="32">
        <f t="shared" si="36"/>
        <v>0</v>
      </c>
      <c r="X37" s="32">
        <f t="shared" si="37"/>
        <v>0.15387162216433858</v>
      </c>
      <c r="Y37" s="32">
        <f t="shared" si="37"/>
        <v>0.43000669659257879</v>
      </c>
      <c r="AA37" s="6"/>
      <c r="AB37" s="15">
        <f t="shared" si="84"/>
        <v>40916</v>
      </c>
      <c r="AC37" s="30">
        <f t="shared" si="38"/>
        <v>0.88087761899290895</v>
      </c>
      <c r="AD37" s="30">
        <f t="shared" si="38"/>
        <v>0.65354824516622789</v>
      </c>
      <c r="AE37" s="30">
        <f t="shared" si="38"/>
        <v>0</v>
      </c>
      <c r="AF37" s="30">
        <f t="shared" si="38"/>
        <v>0</v>
      </c>
      <c r="AG37" s="30">
        <f t="shared" si="38"/>
        <v>0</v>
      </c>
      <c r="AH37" s="30">
        <f t="shared" si="38"/>
        <v>0.57113399980458424</v>
      </c>
      <c r="AI37" s="30">
        <f t="shared" si="38"/>
        <v>0.67698539338200991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1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2.720688077756837E-2</v>
      </c>
      <c r="AT37" s="32">
        <f t="shared" si="48"/>
        <v>0.56222103047143979</v>
      </c>
      <c r="AU37" s="32">
        <f t="shared" si="49"/>
        <v>0</v>
      </c>
      <c r="AV37" s="32">
        <f t="shared" si="50"/>
        <v>0</v>
      </c>
      <c r="AW37" s="32">
        <f t="shared" si="51"/>
        <v>0</v>
      </c>
      <c r="AX37" s="32">
        <f t="shared" si="52"/>
        <v>0.16779257624109051</v>
      </c>
      <c r="AY37" s="32">
        <f t="shared" si="52"/>
        <v>0.66910073258625247</v>
      </c>
      <c r="BA37" s="6"/>
      <c r="BB37" s="15">
        <f t="shared" si="85"/>
        <v>38725</v>
      </c>
      <c r="BC37" s="30">
        <f t="shared" si="53"/>
        <v>0.74202741774159509</v>
      </c>
      <c r="BD37" s="30">
        <f t="shared" si="53"/>
        <v>0.5281410737817207</v>
      </c>
      <c r="BE37" s="30">
        <f t="shared" si="53"/>
        <v>0</v>
      </c>
      <c r="BF37" s="30">
        <f t="shared" si="53"/>
        <v>0</v>
      </c>
      <c r="BG37" s="30">
        <f t="shared" si="53"/>
        <v>0</v>
      </c>
      <c r="BH37" s="30">
        <f t="shared" si="53"/>
        <v>0.67535485939502349</v>
      </c>
      <c r="BI37" s="30">
        <f t="shared" si="53"/>
        <v>0.63101661987459701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1</v>
      </c>
      <c r="BQ37" s="31">
        <f t="shared" si="61"/>
        <v>1</v>
      </c>
      <c r="BS37" s="32">
        <f t="shared" si="62"/>
        <v>7.7610632725375966E-2</v>
      </c>
      <c r="BT37" s="32">
        <f t="shared" si="63"/>
        <v>0.40336554534990232</v>
      </c>
      <c r="BU37" s="32">
        <f t="shared" si="64"/>
        <v>0</v>
      </c>
      <c r="BV37" s="32">
        <f t="shared" si="65"/>
        <v>0</v>
      </c>
      <c r="BW37" s="32">
        <f t="shared" si="66"/>
        <v>0</v>
      </c>
      <c r="BX37" s="32">
        <f t="shared" si="67"/>
        <v>5.4152948814155444E-2</v>
      </c>
      <c r="BY37" s="32">
        <f t="shared" si="67"/>
        <v>2.242092854252269E-2</v>
      </c>
      <c r="CA37" s="6"/>
      <c r="CB37" s="15">
        <f t="shared" si="86"/>
        <v>34707</v>
      </c>
      <c r="CC37" s="30">
        <f t="shared" si="68"/>
        <v>1.1047842677127799</v>
      </c>
      <c r="CD37" s="30">
        <f t="shared" si="68"/>
        <v>0.64114472676230461</v>
      </c>
      <c r="CE37" s="30">
        <f t="shared" si="68"/>
        <v>0</v>
      </c>
      <c r="CF37" s="30">
        <f t="shared" si="68"/>
        <v>0</v>
      </c>
      <c r="CG37" s="30">
        <f t="shared" si="68"/>
        <v>0</v>
      </c>
      <c r="CH37" s="30">
        <f t="shared" si="68"/>
        <v>0.60289071796679317</v>
      </c>
      <c r="CI37" s="30">
        <f t="shared" si="68"/>
        <v>0.70852803470822334</v>
      </c>
      <c r="CJ37" s="9"/>
      <c r="CK37" s="31">
        <f t="shared" si="70"/>
        <v>1</v>
      </c>
      <c r="CL37" s="31">
        <f t="shared" si="71"/>
        <v>1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0.29541521092616257</v>
      </c>
      <c r="CT37" s="32">
        <f t="shared" si="78"/>
        <v>0.19408786258394739</v>
      </c>
      <c r="CU37" s="32">
        <f t="shared" si="79"/>
        <v>0</v>
      </c>
      <c r="CV37" s="32">
        <f t="shared" si="80"/>
        <v>0</v>
      </c>
      <c r="CW37" s="32">
        <f t="shared" si="81"/>
        <v>0</v>
      </c>
      <c r="CX37" s="32">
        <f t="shared" si="82"/>
        <v>0.93833933195213826</v>
      </c>
      <c r="CY37" s="32">
        <f t="shared" si="82"/>
        <v>0.17611838778132113</v>
      </c>
    </row>
    <row r="38" spans="1:103" x14ac:dyDescent="0.25">
      <c r="B38" s="15">
        <f t="shared" si="83"/>
        <v>42750</v>
      </c>
      <c r="C38" s="30">
        <f t="shared" si="23"/>
        <v>0.87761982441517805</v>
      </c>
      <c r="D38" s="30">
        <f t="shared" si="23"/>
        <v>0.65396562477340958</v>
      </c>
      <c r="E38" s="30">
        <f t="shared" si="23"/>
        <v>0</v>
      </c>
      <c r="F38" s="30">
        <f t="shared" si="23"/>
        <v>0</v>
      </c>
      <c r="G38" s="30">
        <f t="shared" si="23"/>
        <v>0</v>
      </c>
      <c r="H38" s="30">
        <f t="shared" si="24"/>
        <v>0.54569682203591563</v>
      </c>
      <c r="I38" s="30">
        <f t="shared" si="24"/>
        <v>0.75064120601630269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1</v>
      </c>
      <c r="Q38" s="31">
        <f t="shared" si="31"/>
        <v>1</v>
      </c>
      <c r="S38" s="32">
        <f t="shared" si="32"/>
        <v>0.67362671805873808</v>
      </c>
      <c r="T38" s="32">
        <f t="shared" si="33"/>
        <v>8.4074385266139764E-2</v>
      </c>
      <c r="U38" s="32">
        <f t="shared" si="34"/>
        <v>0</v>
      </c>
      <c r="V38" s="32">
        <f t="shared" si="35"/>
        <v>0</v>
      </c>
      <c r="W38" s="32">
        <f t="shared" si="36"/>
        <v>0</v>
      </c>
      <c r="X38" s="32">
        <f t="shared" si="37"/>
        <v>0.23328032972501406</v>
      </c>
      <c r="Y38" s="32">
        <f t="shared" si="37"/>
        <v>0.69788434188586734</v>
      </c>
      <c r="AA38" s="6"/>
      <c r="AB38" s="15">
        <f t="shared" si="84"/>
        <v>40923</v>
      </c>
      <c r="AC38" s="30">
        <f t="shared" si="38"/>
        <v>0.94687989659972249</v>
      </c>
      <c r="AD38" s="30">
        <f t="shared" si="38"/>
        <v>0.56577602766019219</v>
      </c>
      <c r="AE38" s="30">
        <f t="shared" si="38"/>
        <v>0</v>
      </c>
      <c r="AF38" s="30">
        <f t="shared" si="38"/>
        <v>0</v>
      </c>
      <c r="AG38" s="30">
        <f t="shared" si="38"/>
        <v>0</v>
      </c>
      <c r="AH38" s="30">
        <f t="shared" si="38"/>
        <v>0.59227896700613614</v>
      </c>
      <c r="AI38" s="30">
        <f t="shared" si="38"/>
        <v>0.63572782294560937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1</v>
      </c>
      <c r="AS38" s="32">
        <f t="shared" si="47"/>
        <v>0.23901006729970761</v>
      </c>
      <c r="AT38" s="32">
        <f t="shared" si="48"/>
        <v>0.17386229475071702</v>
      </c>
      <c r="AU38" s="32">
        <f t="shared" si="49"/>
        <v>0</v>
      </c>
      <c r="AV38" s="32">
        <f t="shared" si="50"/>
        <v>0</v>
      </c>
      <c r="AW38" s="32">
        <f t="shared" si="51"/>
        <v>0</v>
      </c>
      <c r="AX38" s="32">
        <f t="shared" si="52"/>
        <v>0.56954356829973385</v>
      </c>
      <c r="AY38" s="32">
        <f t="shared" si="52"/>
        <v>0.28443689714376652</v>
      </c>
      <c r="BA38" s="6"/>
      <c r="BB38" s="15">
        <f t="shared" si="85"/>
        <v>38732</v>
      </c>
      <c r="BC38" s="30">
        <f t="shared" si="53"/>
        <v>0.76629268833700215</v>
      </c>
      <c r="BD38" s="30">
        <f t="shared" si="53"/>
        <v>0.6072402606021251</v>
      </c>
      <c r="BE38" s="30">
        <f t="shared" si="53"/>
        <v>0</v>
      </c>
      <c r="BF38" s="30">
        <f t="shared" si="53"/>
        <v>0</v>
      </c>
      <c r="BG38" s="30">
        <f t="shared" si="53"/>
        <v>0</v>
      </c>
      <c r="BH38" s="30">
        <f t="shared" si="53"/>
        <v>0.71695034052414353</v>
      </c>
      <c r="BI38" s="30">
        <f t="shared" si="53"/>
        <v>0.64689190992346024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1</v>
      </c>
      <c r="BQ38" s="31">
        <f t="shared" si="61"/>
        <v>1</v>
      </c>
      <c r="BS38" s="32">
        <f t="shared" si="62"/>
        <v>0.16830780528502914</v>
      </c>
      <c r="BT38" s="32">
        <f t="shared" si="63"/>
        <v>0.22754884191393215</v>
      </c>
      <c r="BU38" s="32">
        <f t="shared" si="64"/>
        <v>0</v>
      </c>
      <c r="BV38" s="32">
        <f t="shared" si="65"/>
        <v>0</v>
      </c>
      <c r="BW38" s="32">
        <f t="shared" si="66"/>
        <v>0</v>
      </c>
      <c r="BX38" s="32">
        <f t="shared" si="67"/>
        <v>0.57416679826546613</v>
      </c>
      <c r="BY38" s="32">
        <f t="shared" si="67"/>
        <v>0.30833237073517911</v>
      </c>
      <c r="CA38" s="6"/>
      <c r="CB38" s="15">
        <f t="shared" si="86"/>
        <v>34714</v>
      </c>
      <c r="CC38" s="30">
        <f t="shared" si="68"/>
        <v>1.0946624661142432</v>
      </c>
      <c r="CD38" s="30">
        <f t="shared" si="68"/>
        <v>0.58567625293507108</v>
      </c>
      <c r="CE38" s="30">
        <f t="shared" si="68"/>
        <v>0</v>
      </c>
      <c r="CF38" s="30">
        <f t="shared" si="68"/>
        <v>0</v>
      </c>
      <c r="CG38" s="30">
        <f t="shared" si="68"/>
        <v>0</v>
      </c>
      <c r="CH38" s="30">
        <f t="shared" si="68"/>
        <v>0.63477705517722305</v>
      </c>
      <c r="CI38" s="30">
        <f t="shared" si="68"/>
        <v>0.71240168515702473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1</v>
      </c>
      <c r="CQ38" s="31">
        <f t="shared" si="76"/>
        <v>1</v>
      </c>
      <c r="CS38" s="32">
        <f t="shared" si="77"/>
        <v>0.26935877477268899</v>
      </c>
      <c r="CT38" s="32">
        <f t="shared" si="78"/>
        <v>0.32759019664506872</v>
      </c>
      <c r="CU38" s="32">
        <f t="shared" si="79"/>
        <v>0</v>
      </c>
      <c r="CV38" s="32">
        <f t="shared" si="80"/>
        <v>0</v>
      </c>
      <c r="CW38" s="32">
        <f t="shared" si="81"/>
        <v>0</v>
      </c>
      <c r="CX38" s="32">
        <f t="shared" si="82"/>
        <v>0.47857415936208136</v>
      </c>
      <c r="CY38" s="32">
        <f t="shared" si="82"/>
        <v>0.12750361037794131</v>
      </c>
    </row>
    <row r="39" spans="1:103" x14ac:dyDescent="0.25">
      <c r="B39" s="15">
        <f t="shared" si="83"/>
        <v>42757</v>
      </c>
      <c r="C39" s="30">
        <f t="shared" si="23"/>
        <v>0.94357677448591903</v>
      </c>
      <c r="D39" s="30">
        <f t="shared" si="23"/>
        <v>0.52968592136183323</v>
      </c>
      <c r="E39" s="30">
        <f t="shared" si="23"/>
        <v>0</v>
      </c>
      <c r="F39" s="30">
        <f t="shared" si="23"/>
        <v>0</v>
      </c>
      <c r="G39" s="30">
        <f t="shared" si="23"/>
        <v>0</v>
      </c>
      <c r="H39" s="30">
        <f t="shared" si="24"/>
        <v>0.55831672497320506</v>
      </c>
      <c r="I39" s="30">
        <f t="shared" si="24"/>
        <v>0.67795404554212768</v>
      </c>
      <c r="J39" s="9"/>
      <c r="K39" s="31">
        <f t="shared" si="25"/>
        <v>1</v>
      </c>
      <c r="L39" s="31">
        <f t="shared" si="26"/>
        <v>1</v>
      </c>
      <c r="M39" s="31">
        <f t="shared" si="27"/>
        <v>1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0.89624276689269822</v>
      </c>
      <c r="T39" s="32">
        <f t="shared" si="33"/>
        <v>0.35932846590401091</v>
      </c>
      <c r="U39" s="32">
        <f t="shared" si="34"/>
        <v>0</v>
      </c>
      <c r="V39" s="32">
        <f t="shared" si="35"/>
        <v>0</v>
      </c>
      <c r="W39" s="32">
        <f t="shared" si="36"/>
        <v>0</v>
      </c>
      <c r="X39" s="32">
        <f t="shared" si="37"/>
        <v>0.48859642221493865</v>
      </c>
      <c r="Y39" s="32">
        <f t="shared" si="37"/>
        <v>0.42879475246445192</v>
      </c>
      <c r="AA39" s="6"/>
      <c r="AB39" s="15">
        <f t="shared" si="84"/>
        <v>40930</v>
      </c>
      <c r="AC39" s="30">
        <f t="shared" si="38"/>
        <v>0.87400108053464765</v>
      </c>
      <c r="AD39" s="30">
        <f t="shared" si="38"/>
        <v>0.52898052223261649</v>
      </c>
      <c r="AE39" s="30">
        <f t="shared" si="38"/>
        <v>0</v>
      </c>
      <c r="AF39" s="30">
        <f t="shared" si="38"/>
        <v>0</v>
      </c>
      <c r="AG39" s="30">
        <f t="shared" si="38"/>
        <v>0</v>
      </c>
      <c r="AH39" s="30">
        <f t="shared" si="38"/>
        <v>0.64118110242802639</v>
      </c>
      <c r="AI39" s="30">
        <f t="shared" si="38"/>
        <v>0.60144541364452808</v>
      </c>
      <c r="AJ39" s="9"/>
      <c r="AK39" s="31">
        <f t="shared" si="40"/>
        <v>1</v>
      </c>
      <c r="AL39" s="31">
        <f t="shared" si="41"/>
        <v>1</v>
      </c>
      <c r="AM39" s="31">
        <f t="shared" si="42"/>
        <v>1</v>
      </c>
      <c r="AN39" s="31">
        <f t="shared" si="43"/>
        <v>1</v>
      </c>
      <c r="AO39" s="31">
        <f t="shared" si="44"/>
        <v>1</v>
      </c>
      <c r="AP39" s="31">
        <f t="shared" si="45"/>
        <v>1</v>
      </c>
      <c r="AQ39" s="31">
        <f t="shared" si="46"/>
        <v>1</v>
      </c>
      <c r="AS39" s="32">
        <f t="shared" si="47"/>
        <v>5.1398732361281844E-3</v>
      </c>
      <c r="AT39" s="32">
        <f t="shared" si="48"/>
        <v>1.1056154333042755E-2</v>
      </c>
      <c r="AU39" s="32">
        <f t="shared" si="49"/>
        <v>0</v>
      </c>
      <c r="AV39" s="32">
        <f t="shared" si="50"/>
        <v>0</v>
      </c>
      <c r="AW39" s="32">
        <f t="shared" si="51"/>
        <v>0</v>
      </c>
      <c r="AX39" s="32">
        <f t="shared" si="52"/>
        <v>1.498676313328944</v>
      </c>
      <c r="AY39" s="32">
        <f t="shared" si="52"/>
        <v>3.5194213231272253E-2</v>
      </c>
      <c r="BA39" s="6"/>
      <c r="BB39" s="15">
        <f t="shared" si="85"/>
        <v>38739</v>
      </c>
      <c r="BC39" s="30">
        <f t="shared" si="53"/>
        <v>0.73575632840161775</v>
      </c>
      <c r="BD39" s="30">
        <f t="shared" si="53"/>
        <v>0.44026415248844553</v>
      </c>
      <c r="BE39" s="30">
        <f t="shared" si="53"/>
        <v>0</v>
      </c>
      <c r="BF39" s="30">
        <f t="shared" si="53"/>
        <v>0</v>
      </c>
      <c r="BG39" s="30">
        <f t="shared" si="53"/>
        <v>0</v>
      </c>
      <c r="BH39" s="30">
        <f t="shared" si="53"/>
        <v>0.61279615677319532</v>
      </c>
      <c r="BI39" s="30">
        <f t="shared" si="53"/>
        <v>0.57667655038409493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5.4170957088188455E-2</v>
      </c>
      <c r="BT39" s="32">
        <f t="shared" si="63"/>
        <v>0.59869284555294711</v>
      </c>
      <c r="BU39" s="32">
        <f t="shared" si="64"/>
        <v>0</v>
      </c>
      <c r="BV39" s="32">
        <f t="shared" si="65"/>
        <v>0</v>
      </c>
      <c r="BW39" s="32">
        <f t="shared" si="66"/>
        <v>0</v>
      </c>
      <c r="BX39" s="32">
        <f t="shared" si="67"/>
        <v>0.99913223843844345</v>
      </c>
      <c r="BY39" s="32">
        <f t="shared" si="67"/>
        <v>0.95623505752502758</v>
      </c>
      <c r="CA39" s="6"/>
      <c r="CB39" s="15">
        <f t="shared" si="86"/>
        <v>34721</v>
      </c>
      <c r="CC39" s="30">
        <f t="shared" si="68"/>
        <v>1.0931894035007219</v>
      </c>
      <c r="CD39" s="30">
        <f t="shared" si="68"/>
        <v>0.52020538066734778</v>
      </c>
      <c r="CE39" s="30">
        <f t="shared" si="68"/>
        <v>0</v>
      </c>
      <c r="CF39" s="30">
        <f t="shared" si="68"/>
        <v>0</v>
      </c>
      <c r="CG39" s="30">
        <f t="shared" si="68"/>
        <v>0</v>
      </c>
      <c r="CH39" s="30">
        <f t="shared" si="68"/>
        <v>0.67269573895513135</v>
      </c>
      <c r="CI39" s="30">
        <f t="shared" si="68"/>
        <v>0.71353677019989536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0.2655666868162489</v>
      </c>
      <c r="CT39" s="32">
        <f t="shared" si="78"/>
        <v>0.48516644956276195</v>
      </c>
      <c r="CU39" s="32">
        <f t="shared" si="79"/>
        <v>0</v>
      </c>
      <c r="CV39" s="32">
        <f t="shared" si="80"/>
        <v>0</v>
      </c>
      <c r="CW39" s="32">
        <f t="shared" si="81"/>
        <v>0</v>
      </c>
      <c r="CX39" s="32">
        <f t="shared" si="82"/>
        <v>6.8170676097894747E-2</v>
      </c>
      <c r="CY39" s="32">
        <f t="shared" si="82"/>
        <v>0.1132581570458947</v>
      </c>
    </row>
    <row r="40" spans="1:103" x14ac:dyDescent="0.25">
      <c r="B40" s="15">
        <f t="shared" si="83"/>
        <v>42764</v>
      </c>
      <c r="C40" s="30">
        <f t="shared" si="23"/>
        <v>0.84372434738108193</v>
      </c>
      <c r="D40" s="30">
        <f t="shared" si="23"/>
        <v>0.66115309171308445</v>
      </c>
      <c r="E40" s="30">
        <f t="shared" si="23"/>
        <v>0</v>
      </c>
      <c r="F40" s="30">
        <f t="shared" si="23"/>
        <v>0</v>
      </c>
      <c r="G40" s="30">
        <f t="shared" si="23"/>
        <v>0</v>
      </c>
      <c r="H40" s="30">
        <f t="shared" si="24"/>
        <v>0.44440511896225504</v>
      </c>
      <c r="I40" s="30">
        <f t="shared" si="24"/>
        <v>0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0</v>
      </c>
      <c r="Q40" s="31">
        <f t="shared" si="31"/>
        <v>0</v>
      </c>
      <c r="S40" s="32">
        <f t="shared" si="32"/>
        <v>0.55922365420299991</v>
      </c>
      <c r="T40" s="32">
        <f t="shared" si="33"/>
        <v>0.10971769826302433</v>
      </c>
      <c r="U40" s="32">
        <f t="shared" si="34"/>
        <v>0</v>
      </c>
      <c r="V40" s="32">
        <f t="shared" si="35"/>
        <v>0</v>
      </c>
      <c r="W40" s="32">
        <f t="shared" si="36"/>
        <v>0</v>
      </c>
      <c r="X40" s="32">
        <f t="shared" si="37"/>
        <v>1.8159748792038239</v>
      </c>
      <c r="Y40" s="32">
        <f t="shared" si="37"/>
        <v>2.0810071791481377</v>
      </c>
      <c r="AA40" s="6"/>
      <c r="AB40" s="15">
        <f t="shared" si="84"/>
        <v>40937</v>
      </c>
      <c r="AC40" s="30">
        <f t="shared" si="38"/>
        <v>0.83214659012069181</v>
      </c>
      <c r="AD40" s="30">
        <f t="shared" si="38"/>
        <v>0.54942736131504377</v>
      </c>
      <c r="AE40" s="30">
        <f t="shared" si="38"/>
        <v>0</v>
      </c>
      <c r="AF40" s="30">
        <f t="shared" si="38"/>
        <v>0</v>
      </c>
      <c r="AG40" s="30">
        <f t="shared" si="38"/>
        <v>0</v>
      </c>
      <c r="AH40" s="30">
        <f t="shared" si="38"/>
        <v>0.47756800418425899</v>
      </c>
      <c r="AI40" s="30">
        <f t="shared" si="38"/>
        <v>0.58605865128705725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0</v>
      </c>
      <c r="AQ40" s="31">
        <f t="shared" si="46"/>
        <v>1</v>
      </c>
      <c r="AS40" s="32">
        <f t="shared" si="47"/>
        <v>0.12917237720992361</v>
      </c>
      <c r="AT40" s="32">
        <f t="shared" si="48"/>
        <v>0.1015256536935947</v>
      </c>
      <c r="AU40" s="32">
        <f t="shared" si="49"/>
        <v>0</v>
      </c>
      <c r="AV40" s="32">
        <f t="shared" si="50"/>
        <v>0</v>
      </c>
      <c r="AW40" s="32">
        <f t="shared" si="51"/>
        <v>0</v>
      </c>
      <c r="AX40" s="32">
        <f t="shared" si="52"/>
        <v>1.6099463630116253</v>
      </c>
      <c r="AY40" s="32">
        <f t="shared" si="52"/>
        <v>0.1786522734335968</v>
      </c>
      <c r="BA40" s="6"/>
      <c r="BB40" s="15">
        <f t="shared" si="85"/>
        <v>38746</v>
      </c>
      <c r="BC40" s="30">
        <f t="shared" si="53"/>
        <v>0.64035943999295253</v>
      </c>
      <c r="BD40" s="30">
        <f t="shared" si="53"/>
        <v>0.47834616520575118</v>
      </c>
      <c r="BE40" s="30">
        <f t="shared" si="53"/>
        <v>0</v>
      </c>
      <c r="BF40" s="30">
        <f t="shared" si="53"/>
        <v>0</v>
      </c>
      <c r="BG40" s="30">
        <f t="shared" si="53"/>
        <v>0</v>
      </c>
      <c r="BH40" s="30">
        <f t="shared" si="53"/>
        <v>0.59180863889553093</v>
      </c>
      <c r="BI40" s="30">
        <f t="shared" si="53"/>
        <v>0.56465939612247407</v>
      </c>
      <c r="BJ40" s="9"/>
      <c r="BK40" s="31">
        <f t="shared" si="55"/>
        <v>1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1</v>
      </c>
      <c r="BQ40" s="31">
        <f t="shared" si="61"/>
        <v>1</v>
      </c>
      <c r="BS40" s="32">
        <f t="shared" si="62"/>
        <v>0.30239741562521466</v>
      </c>
      <c r="BT40" s="32">
        <f t="shared" si="63"/>
        <v>0.51404654000538841</v>
      </c>
      <c r="BU40" s="32">
        <f t="shared" si="64"/>
        <v>0</v>
      </c>
      <c r="BV40" s="32">
        <f t="shared" si="65"/>
        <v>0</v>
      </c>
      <c r="BW40" s="32">
        <f t="shared" si="66"/>
        <v>0</v>
      </c>
      <c r="BX40" s="32">
        <f t="shared" si="67"/>
        <v>1.3161587895627986</v>
      </c>
      <c r="BY40" s="32">
        <f t="shared" si="67"/>
        <v>1.1726620894353943</v>
      </c>
      <c r="CA40" s="6"/>
      <c r="CB40" s="15">
        <f t="shared" si="86"/>
        <v>34728</v>
      </c>
      <c r="CC40" s="30">
        <f t="shared" si="68"/>
        <v>1.1245718278495691</v>
      </c>
      <c r="CD40" s="30">
        <f t="shared" si="68"/>
        <v>0.57822946468444714</v>
      </c>
      <c r="CE40" s="30">
        <f t="shared" si="68"/>
        <v>0</v>
      </c>
      <c r="CF40" s="30">
        <f t="shared" si="68"/>
        <v>0</v>
      </c>
      <c r="CG40" s="30">
        <f t="shared" si="68"/>
        <v>0</v>
      </c>
      <c r="CH40" s="30">
        <f t="shared" si="68"/>
        <v>0.51551417336194882</v>
      </c>
      <c r="CI40" s="30">
        <f t="shared" si="68"/>
        <v>0.61500366462628453</v>
      </c>
      <c r="CJ40" s="9"/>
      <c r="CK40" s="31">
        <f t="shared" si="70"/>
        <v>1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0</v>
      </c>
      <c r="CQ40" s="31">
        <f t="shared" si="76"/>
        <v>1</v>
      </c>
      <c r="CS40" s="32">
        <f t="shared" si="77"/>
        <v>0.346354096886129</v>
      </c>
      <c r="CT40" s="32">
        <f t="shared" si="78"/>
        <v>0.34551323551961449</v>
      </c>
      <c r="CU40" s="32">
        <f t="shared" si="79"/>
        <v>0</v>
      </c>
      <c r="CV40" s="32">
        <f t="shared" si="80"/>
        <v>0</v>
      </c>
      <c r="CW40" s="32">
        <f t="shared" si="81"/>
        <v>0</v>
      </c>
      <c r="CX40" s="32">
        <f t="shared" si="82"/>
        <v>2.1982109768342211</v>
      </c>
      <c r="CY40" s="32">
        <f t="shared" si="82"/>
        <v>1.3498604415413937</v>
      </c>
    </row>
    <row r="41" spans="1:103" x14ac:dyDescent="0.25">
      <c r="A41" s="37"/>
      <c r="B41" s="2" t="s">
        <v>17</v>
      </c>
      <c r="C41" s="30">
        <f>SUMPRODUCT(C31:C40,J11:J20)/J21</f>
        <v>0.6780368920882458</v>
      </c>
      <c r="D41" s="30">
        <f>SUMPRODUCT(D31:D40,J11:J20)/J21</f>
        <v>0.63040073420535847</v>
      </c>
      <c r="E41" s="30">
        <f>SUMPRODUCT(E31:E40,J11:J20)/J21</f>
        <v>0</v>
      </c>
      <c r="F41" s="30">
        <f>SUMPRODUCT(F31:F40,J11:J20)/J21</f>
        <v>0</v>
      </c>
      <c r="G41" s="30">
        <f>SUMPRODUCT(G31:G40,J11:J20)/J21</f>
        <v>0</v>
      </c>
      <c r="H41" s="30">
        <f>SUMPRODUCT(H31:H40,J11:J20)/J21</f>
        <v>0.53416611478750853</v>
      </c>
      <c r="I41" s="30">
        <f>SUMPRODUCT(I31:I40,J11:J20)/J21</f>
        <v>0.56212692250149443</v>
      </c>
      <c r="J41" s="9" t="s">
        <v>18</v>
      </c>
      <c r="K41" s="31">
        <f>SUM(K31:K40)</f>
        <v>7</v>
      </c>
      <c r="L41" s="31">
        <f t="shared" ref="L41:Q41" si="87">SUM(L31:L40)</f>
        <v>7</v>
      </c>
      <c r="M41" s="31">
        <f t="shared" si="87"/>
        <v>8</v>
      </c>
      <c r="N41" s="31">
        <f t="shared" si="87"/>
        <v>8</v>
      </c>
      <c r="O41" s="31">
        <f t="shared" si="87"/>
        <v>8</v>
      </c>
      <c r="P41" s="31">
        <f t="shared" si="87"/>
        <v>6</v>
      </c>
      <c r="Q41" s="31">
        <f t="shared" si="87"/>
        <v>7</v>
      </c>
      <c r="AA41" s="6"/>
      <c r="AB41" s="2" t="s">
        <v>17</v>
      </c>
      <c r="AC41" s="30">
        <f t="shared" ref="AC41" si="88">SUMPRODUCT(AC31:AC40,AJ11:AJ20)/AJ21</f>
        <v>0.8723993891448002</v>
      </c>
      <c r="AD41" s="30">
        <f t="shared" ref="AD41" si="89">SUMPRODUCT(AD31:AD40,AJ11:AJ20)/AJ21</f>
        <v>0.52648174186889118</v>
      </c>
      <c r="AE41" s="30">
        <f t="shared" ref="AE41" si="90">SUMPRODUCT(AE31:AE40,AJ11:AJ20)/AJ21</f>
        <v>0</v>
      </c>
      <c r="AF41" s="30">
        <f t="shared" ref="AF41" si="91">SUMPRODUCT(AF31:AF40,AJ11:AJ20)/AJ21</f>
        <v>0</v>
      </c>
      <c r="AG41" s="30">
        <f t="shared" ref="AG41" si="92">SUMPRODUCT(AG31:AG40,AJ11:AJ20)/AJ21</f>
        <v>0</v>
      </c>
      <c r="AH41" s="30">
        <f t="shared" ref="AH41" si="93">SUMPRODUCT(AH31:AH40,AJ11:AJ20)/AJ21</f>
        <v>0.56230273717819634</v>
      </c>
      <c r="AI41" s="30">
        <f t="shared" ref="AI41" si="94">SUMPRODUCT(AI31:AI40,AJ11:AJ20)/AJ21</f>
        <v>0.60522021022677663</v>
      </c>
      <c r="AJ41" s="9" t="s">
        <v>18</v>
      </c>
      <c r="AK41" s="31">
        <f t="shared" ref="AK41:CQ41" si="95">SUM(AK31:AK40)</f>
        <v>7</v>
      </c>
      <c r="AL41" s="31">
        <f t="shared" si="95"/>
        <v>7</v>
      </c>
      <c r="AM41" s="31">
        <f t="shared" si="95"/>
        <v>7</v>
      </c>
      <c r="AN41" s="31">
        <f t="shared" si="95"/>
        <v>7</v>
      </c>
      <c r="AO41" s="31">
        <f t="shared" si="95"/>
        <v>7</v>
      </c>
      <c r="AP41" s="31">
        <f t="shared" si="95"/>
        <v>6</v>
      </c>
      <c r="AQ41" s="31">
        <f t="shared" si="95"/>
        <v>7</v>
      </c>
      <c r="BA41" s="6"/>
      <c r="BB41" s="2" t="s">
        <v>17</v>
      </c>
      <c r="BC41" s="30">
        <f t="shared" ref="BC41" si="96">SUMPRODUCT(BC31:BC40,BJ11:BJ20)/BJ21</f>
        <v>0.72126334151944649</v>
      </c>
      <c r="BD41" s="30">
        <f t="shared" ref="BD41" si="97">SUMPRODUCT(BD31:BD40,BJ11:BJ20)/BJ21</f>
        <v>0.7096135164166486</v>
      </c>
      <c r="BE41" s="30">
        <f t="shared" ref="BE41" si="98">SUMPRODUCT(BE31:BE40,BJ11:BJ20)/BJ21</f>
        <v>0</v>
      </c>
      <c r="BF41" s="30">
        <f t="shared" ref="BF41" si="99">SUMPRODUCT(BF31:BF40,BJ11:BJ20)/BJ21</f>
        <v>0</v>
      </c>
      <c r="BG41" s="30">
        <f t="shared" ref="BG41" si="100">SUMPRODUCT(BG31:BG40,BJ11:BJ20)/BJ21</f>
        <v>0</v>
      </c>
      <c r="BH41" s="30">
        <f t="shared" ref="BH41" si="101">SUMPRODUCT(BH31:BH40,BJ11:BJ20)/BJ21</f>
        <v>0.67893984613299396</v>
      </c>
      <c r="BI41" s="30">
        <f t="shared" ref="BI41" si="102">SUMPRODUCT(BI31:BI40,BJ11:BJ20)/BJ21</f>
        <v>0.6297716933300429</v>
      </c>
      <c r="BJ41" s="9" t="s">
        <v>18</v>
      </c>
      <c r="BK41" s="31">
        <f t="shared" ref="BK41" si="103">SUM(BK31:BK40)</f>
        <v>7</v>
      </c>
      <c r="BL41" s="31">
        <f t="shared" si="95"/>
        <v>8</v>
      </c>
      <c r="BM41" s="31">
        <f t="shared" si="95"/>
        <v>9</v>
      </c>
      <c r="BN41" s="31">
        <f t="shared" si="95"/>
        <v>9</v>
      </c>
      <c r="BO41" s="31">
        <f t="shared" si="95"/>
        <v>9</v>
      </c>
      <c r="BP41" s="31">
        <f t="shared" si="95"/>
        <v>8</v>
      </c>
      <c r="BQ41" s="31">
        <f t="shared" si="95"/>
        <v>8</v>
      </c>
      <c r="CA41" s="6"/>
      <c r="CB41" s="2" t="s">
        <v>17</v>
      </c>
      <c r="CC41" s="30">
        <f t="shared" ref="CC41" si="104">SUMPRODUCT(CC31:CC40,CJ11:CJ20)/CJ21</f>
        <v>0.99002819990011126</v>
      </c>
      <c r="CD41" s="30">
        <f t="shared" ref="CD41" si="105">SUMPRODUCT(CD31:CD40,CJ11:CJ20)/CJ21</f>
        <v>0.72178569533887271</v>
      </c>
      <c r="CE41" s="30">
        <f t="shared" ref="CE41" si="106">SUMPRODUCT(CE31:CE40,CJ11:CJ20)/CJ21</f>
        <v>0</v>
      </c>
      <c r="CF41" s="30">
        <f t="shared" ref="CF41" si="107">SUMPRODUCT(CF31:CF40,CJ11:CJ20)/CJ21</f>
        <v>0</v>
      </c>
      <c r="CG41" s="30">
        <f t="shared" ref="CG41" si="108">SUMPRODUCT(CG31:CG40,CJ11:CJ20)/CJ21</f>
        <v>0</v>
      </c>
      <c r="CH41" s="30">
        <f t="shared" ref="CH41" si="109">SUMPRODUCT(CH31:CH40,CJ11:CJ20)/CJ21</f>
        <v>0.66796786199638958</v>
      </c>
      <c r="CI41" s="30">
        <f t="shared" ref="CI41" si="110">SUMPRODUCT(CI31:CI40,CJ11:CJ20)/CJ21</f>
        <v>0.72256123836172526</v>
      </c>
      <c r="CJ41" s="9" t="s">
        <v>18</v>
      </c>
      <c r="CK41" s="31">
        <f t="shared" ref="CK41" si="111">SUM(CK31:CK40)</f>
        <v>8</v>
      </c>
      <c r="CL41" s="31">
        <f t="shared" si="95"/>
        <v>8</v>
      </c>
      <c r="CM41" s="31">
        <f t="shared" si="95"/>
        <v>9</v>
      </c>
      <c r="CN41" s="31">
        <f t="shared" si="95"/>
        <v>9</v>
      </c>
      <c r="CO41" s="31">
        <f t="shared" si="95"/>
        <v>9</v>
      </c>
      <c r="CP41" s="31">
        <f t="shared" si="95"/>
        <v>7</v>
      </c>
      <c r="CQ41" s="31">
        <f t="shared" si="95"/>
        <v>8</v>
      </c>
    </row>
    <row r="42" spans="1:103" x14ac:dyDescent="0.25">
      <c r="B42" s="39" t="s">
        <v>19</v>
      </c>
      <c r="C42" s="40">
        <f t="shared" ref="C42:I42" si="112">IF(K41=0,0,SUMPRODUCT(C31:C40,K31:K40)/K41)</f>
        <v>0.77489930524370954</v>
      </c>
      <c r="D42" s="40">
        <f t="shared" si="112"/>
        <v>0.54298915398369541</v>
      </c>
      <c r="E42" s="40">
        <f t="shared" si="112"/>
        <v>0</v>
      </c>
      <c r="F42" s="40">
        <f t="shared" si="112"/>
        <v>0</v>
      </c>
      <c r="G42" s="40">
        <f t="shared" si="112"/>
        <v>0</v>
      </c>
      <c r="H42" s="40">
        <f t="shared" si="112"/>
        <v>0.53424977825591846</v>
      </c>
      <c r="I42" s="40">
        <f t="shared" si="112"/>
        <v>0.64243076857313652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13">IF(AK41=0,0,SUMPRODUCT(AC31:AC40,AK31:AK40)/AK41)</f>
        <v>0.8723993891448002</v>
      </c>
      <c r="AD42" s="40">
        <f t="shared" si="113"/>
        <v>0.52648174186889118</v>
      </c>
      <c r="AE42" s="40">
        <f t="shared" si="113"/>
        <v>0</v>
      </c>
      <c r="AF42" s="40">
        <f t="shared" si="113"/>
        <v>0</v>
      </c>
      <c r="AG42" s="40">
        <f t="shared" si="113"/>
        <v>0</v>
      </c>
      <c r="AH42" s="40">
        <f t="shared" si="113"/>
        <v>0.57642519267718584</v>
      </c>
      <c r="AI42" s="40">
        <f t="shared" si="113"/>
        <v>0.60522021022677663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14">IF(BK41=0,0,SUMPRODUCT(BC31:BC40,BK31:BK40)/BK41)</f>
        <v>0.74256599473008644</v>
      </c>
      <c r="BD42" s="40">
        <f t="shared" si="114"/>
        <v>0.57481612652703562</v>
      </c>
      <c r="BE42" s="40">
        <f t="shared" si="114"/>
        <v>0</v>
      </c>
      <c r="BF42" s="40">
        <f t="shared" si="114"/>
        <v>0</v>
      </c>
      <c r="BG42" s="40">
        <f t="shared" si="114"/>
        <v>0</v>
      </c>
      <c r="BH42" s="40">
        <f t="shared" si="114"/>
        <v>0.66454811078317144</v>
      </c>
      <c r="BI42" s="40">
        <f t="shared" si="114"/>
        <v>0.61806951399207621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15">IF(CK41=0,0,SUMPRODUCT(CC31:CC40,CK31:CK40)/CK41)</f>
        <v>1.1137817248876252</v>
      </c>
      <c r="CD42" s="40">
        <f t="shared" si="115"/>
        <v>0.59659122523644781</v>
      </c>
      <c r="CE42" s="40">
        <f t="shared" si="115"/>
        <v>0</v>
      </c>
      <c r="CF42" s="40">
        <f t="shared" si="115"/>
        <v>0</v>
      </c>
      <c r="CG42" s="40">
        <f t="shared" si="115"/>
        <v>0</v>
      </c>
      <c r="CH42" s="40">
        <f t="shared" si="115"/>
        <v>0.67023030012045637</v>
      </c>
      <c r="CI42" s="40">
        <f t="shared" si="115"/>
        <v>0.70611453713380834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0.29628119992344076</v>
      </c>
      <c r="D43" s="30">
        <f t="shared" ref="D43:I43" si="116">STDEV(D31:D34,D37:D40)</f>
        <v>0.28028620718969049</v>
      </c>
      <c r="E43" s="30">
        <f t="shared" si="116"/>
        <v>0</v>
      </c>
      <c r="F43" s="30">
        <f t="shared" si="116"/>
        <v>0</v>
      </c>
      <c r="G43" s="30">
        <f t="shared" si="116"/>
        <v>0</v>
      </c>
      <c r="H43" s="30">
        <f t="shared" si="116"/>
        <v>4.9428544884171144E-2</v>
      </c>
      <c r="I43" s="30">
        <f t="shared" si="116"/>
        <v>0.27012252919358098</v>
      </c>
      <c r="AA43" s="6"/>
      <c r="AB43" s="2" t="s">
        <v>20</v>
      </c>
      <c r="AC43" s="30">
        <f t="shared" ref="AC43:CI43" si="117">STDEV(AC31:AC34,AC37:AC40)</f>
        <v>0.3116207961295922</v>
      </c>
      <c r="AD43" s="30">
        <f t="shared" si="117"/>
        <v>0.22600809363318816</v>
      </c>
      <c r="AE43" s="30">
        <f t="shared" si="117"/>
        <v>0</v>
      </c>
      <c r="AF43" s="30">
        <f t="shared" si="117"/>
        <v>0</v>
      </c>
      <c r="AG43" s="30">
        <f t="shared" si="117"/>
        <v>0</v>
      </c>
      <c r="AH43" s="30">
        <f t="shared" si="117"/>
        <v>5.26320223708754E-2</v>
      </c>
      <c r="AI43" s="30">
        <f t="shared" si="117"/>
        <v>0.10725617184402376</v>
      </c>
      <c r="BA43" s="6"/>
      <c r="BB43" s="2" t="s">
        <v>20</v>
      </c>
      <c r="BC43" s="30">
        <f t="shared" ref="BC43" si="118">STDEV(BC31:BC34,BC37:BC40)</f>
        <v>0.26754164336762931</v>
      </c>
      <c r="BD43" s="30">
        <f t="shared" si="117"/>
        <v>0.44989574525386977</v>
      </c>
      <c r="BE43" s="30">
        <f t="shared" si="117"/>
        <v>0</v>
      </c>
      <c r="BF43" s="30">
        <f t="shared" si="117"/>
        <v>0</v>
      </c>
      <c r="BG43" s="30">
        <f t="shared" si="117"/>
        <v>0</v>
      </c>
      <c r="BH43" s="30">
        <f t="shared" si="117"/>
        <v>6.6201136161090607E-2</v>
      </c>
      <c r="BI43" s="30">
        <f t="shared" si="117"/>
        <v>5.5525200135802706E-2</v>
      </c>
      <c r="CA43" s="6"/>
      <c r="CB43" s="2" t="s">
        <v>20</v>
      </c>
      <c r="CC43" s="30">
        <f t="shared" ref="CC43" si="119">STDEV(CC31:CC34,CC37:CC40)</f>
        <v>0.3884568687336527</v>
      </c>
      <c r="CD43" s="30">
        <f t="shared" si="117"/>
        <v>0.41548692176301888</v>
      </c>
      <c r="CE43" s="30">
        <f t="shared" si="117"/>
        <v>0</v>
      </c>
      <c r="CF43" s="30">
        <f t="shared" si="117"/>
        <v>0</v>
      </c>
      <c r="CG43" s="30">
        <f t="shared" si="117"/>
        <v>0</v>
      </c>
      <c r="CH43" s="30">
        <f t="shared" si="117"/>
        <v>6.9353528956532962E-2</v>
      </c>
      <c r="CI43" s="30">
        <f t="shared" si="117"/>
        <v>7.9680513944553916E-2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Thu</v>
      </c>
      <c r="L49" s="13" t="str">
        <f t="shared" ref="L49:Q49" si="120">D$10</f>
        <v>Fri</v>
      </c>
      <c r="M49" s="13" t="str">
        <f t="shared" si="120"/>
        <v>Sat</v>
      </c>
      <c r="N49" s="13" t="str">
        <f t="shared" si="120"/>
        <v>Sun</v>
      </c>
      <c r="O49" s="13" t="str">
        <f t="shared" si="120"/>
        <v>Mon</v>
      </c>
      <c r="P49" s="13" t="str">
        <f t="shared" si="120"/>
        <v>Tue</v>
      </c>
      <c r="Q49" s="13" t="str">
        <f t="shared" si="120"/>
        <v>Wed</v>
      </c>
      <c r="S49" s="13" t="str">
        <f>C$10</f>
        <v>Thu</v>
      </c>
      <c r="T49" s="13" t="str">
        <f t="shared" ref="T49:Y49" si="121">D$10</f>
        <v>Fri</v>
      </c>
      <c r="U49" s="13" t="str">
        <f t="shared" si="121"/>
        <v>Sat</v>
      </c>
      <c r="V49" s="13" t="str">
        <f t="shared" si="121"/>
        <v>Sun</v>
      </c>
      <c r="W49" s="13" t="str">
        <f t="shared" si="121"/>
        <v>Mon</v>
      </c>
      <c r="X49" s="13" t="str">
        <f t="shared" si="121"/>
        <v>Tue</v>
      </c>
      <c r="Y49" s="13" t="str">
        <f t="shared" si="121"/>
        <v>Wed</v>
      </c>
      <c r="AA49" s="6"/>
      <c r="AH49" s="24"/>
      <c r="AI49" s="24"/>
      <c r="AK49" s="13" t="str">
        <f>AC$10</f>
        <v>Thu</v>
      </c>
      <c r="AL49" s="13" t="str">
        <f t="shared" ref="AL49:AQ49" si="122">AD$10</f>
        <v>Fri</v>
      </c>
      <c r="AM49" s="13" t="str">
        <f t="shared" si="122"/>
        <v>Sat</v>
      </c>
      <c r="AN49" s="13" t="str">
        <f t="shared" si="122"/>
        <v>Sun</v>
      </c>
      <c r="AO49" s="13" t="str">
        <f t="shared" si="122"/>
        <v>Mon</v>
      </c>
      <c r="AP49" s="13" t="str">
        <f t="shared" si="122"/>
        <v>Tue</v>
      </c>
      <c r="AQ49" s="13" t="str">
        <f t="shared" si="122"/>
        <v>Wed</v>
      </c>
      <c r="AS49" s="13" t="str">
        <f>AC$10</f>
        <v>Thu</v>
      </c>
      <c r="AT49" s="13" t="str">
        <f t="shared" ref="AT49:AY49" si="123">AD$10</f>
        <v>Fri</v>
      </c>
      <c r="AU49" s="13" t="str">
        <f t="shared" si="123"/>
        <v>Sat</v>
      </c>
      <c r="AV49" s="13" t="str">
        <f t="shared" si="123"/>
        <v>Sun</v>
      </c>
      <c r="AW49" s="13" t="str">
        <f t="shared" si="123"/>
        <v>Mon</v>
      </c>
      <c r="AX49" s="13" t="str">
        <f t="shared" si="123"/>
        <v>Tue</v>
      </c>
      <c r="AY49" s="13" t="str">
        <f t="shared" si="123"/>
        <v>Wed</v>
      </c>
      <c r="BA49" s="6"/>
      <c r="BH49" s="24"/>
      <c r="BI49" s="24"/>
      <c r="BK49" s="13" t="str">
        <f>BC$10</f>
        <v>Thu</v>
      </c>
      <c r="BL49" s="13" t="str">
        <f t="shared" ref="BL49:BQ49" si="124">BD$10</f>
        <v>Fri</v>
      </c>
      <c r="BM49" s="13" t="str">
        <f t="shared" si="124"/>
        <v>Sat</v>
      </c>
      <c r="BN49" s="13" t="str">
        <f t="shared" si="124"/>
        <v>Sun</v>
      </c>
      <c r="BO49" s="13" t="str">
        <f t="shared" si="124"/>
        <v>Mon</v>
      </c>
      <c r="BP49" s="13" t="str">
        <f t="shared" si="124"/>
        <v>Tue</v>
      </c>
      <c r="BQ49" s="13" t="str">
        <f t="shared" si="124"/>
        <v>Wed</v>
      </c>
      <c r="BS49" s="13" t="str">
        <f>BC$10</f>
        <v>Thu</v>
      </c>
      <c r="BT49" s="13" t="str">
        <f t="shared" ref="BT49:BY49" si="125">BD$10</f>
        <v>Fri</v>
      </c>
      <c r="BU49" s="13" t="str">
        <f t="shared" si="125"/>
        <v>Sat</v>
      </c>
      <c r="BV49" s="13" t="str">
        <f t="shared" si="125"/>
        <v>Sun</v>
      </c>
      <c r="BW49" s="13" t="str">
        <f t="shared" si="125"/>
        <v>Mon</v>
      </c>
      <c r="BX49" s="13" t="str">
        <f t="shared" si="125"/>
        <v>Tue</v>
      </c>
      <c r="BY49" s="13" t="str">
        <f t="shared" si="125"/>
        <v>Wed</v>
      </c>
      <c r="CA49" s="6"/>
      <c r="CH49" s="24"/>
      <c r="CI49" s="24"/>
      <c r="CK49" s="13" t="str">
        <f>CC$10</f>
        <v>Thu</v>
      </c>
      <c r="CL49" s="13" t="str">
        <f t="shared" ref="CL49:CQ49" si="126">CD$10</f>
        <v>Fri</v>
      </c>
      <c r="CM49" s="13" t="str">
        <f t="shared" si="126"/>
        <v>Sat</v>
      </c>
      <c r="CN49" s="13" t="str">
        <f t="shared" si="126"/>
        <v>Sun</v>
      </c>
      <c r="CO49" s="13" t="str">
        <f t="shared" si="126"/>
        <v>Mon</v>
      </c>
      <c r="CP49" s="13" t="str">
        <f t="shared" si="126"/>
        <v>Tue</v>
      </c>
      <c r="CQ49" s="13" t="str">
        <f t="shared" si="126"/>
        <v>Wed</v>
      </c>
      <c r="CS49" s="13" t="str">
        <f>CC$10</f>
        <v>Thu</v>
      </c>
      <c r="CT49" s="13" t="str">
        <f t="shared" ref="CT49:CY49" si="127">CD$10</f>
        <v>Fri</v>
      </c>
      <c r="CU49" s="13" t="str">
        <f t="shared" si="127"/>
        <v>Sat</v>
      </c>
      <c r="CV49" s="13" t="str">
        <f t="shared" si="127"/>
        <v>Sun</v>
      </c>
      <c r="CW49" s="13" t="str">
        <f t="shared" si="127"/>
        <v>Mon</v>
      </c>
      <c r="CX49" s="13" t="str">
        <f t="shared" si="127"/>
        <v>Tue</v>
      </c>
      <c r="CY49" s="13" t="str">
        <f t="shared" si="127"/>
        <v>Wed</v>
      </c>
    </row>
    <row r="50" spans="2:103" x14ac:dyDescent="0.25">
      <c r="B50" s="12" t="s">
        <v>3</v>
      </c>
      <c r="C50" s="13" t="str">
        <f>C$10</f>
        <v>Thu</v>
      </c>
      <c r="D50" s="13" t="str">
        <f t="shared" ref="D50:I50" si="128">D$10</f>
        <v>Fri</v>
      </c>
      <c r="E50" s="13" t="str">
        <f t="shared" si="128"/>
        <v>Sat</v>
      </c>
      <c r="F50" s="13" t="str">
        <f t="shared" si="128"/>
        <v>Sun</v>
      </c>
      <c r="G50" s="13" t="str">
        <f t="shared" si="128"/>
        <v>Mon</v>
      </c>
      <c r="H50" s="13" t="str">
        <f t="shared" si="128"/>
        <v>Tue</v>
      </c>
      <c r="I50" s="13" t="str">
        <f t="shared" si="128"/>
        <v>Wed</v>
      </c>
      <c r="AA50" s="6"/>
      <c r="AB50" s="12" t="s">
        <v>3</v>
      </c>
      <c r="AC50" s="13" t="str">
        <f>AC$10</f>
        <v>Thu</v>
      </c>
      <c r="AD50" s="13" t="str">
        <f t="shared" ref="AD50:AI50" si="129">AD$10</f>
        <v>Fri</v>
      </c>
      <c r="AE50" s="13" t="str">
        <f t="shared" si="129"/>
        <v>Sat</v>
      </c>
      <c r="AF50" s="13" t="str">
        <f t="shared" si="129"/>
        <v>Sun</v>
      </c>
      <c r="AG50" s="13" t="str">
        <f t="shared" si="129"/>
        <v>Mon</v>
      </c>
      <c r="AH50" s="13" t="str">
        <f t="shared" si="129"/>
        <v>Tue</v>
      </c>
      <c r="AI50" s="13" t="str">
        <f t="shared" si="129"/>
        <v>Wed</v>
      </c>
      <c r="BA50" s="6"/>
      <c r="BB50" s="12" t="s">
        <v>3</v>
      </c>
      <c r="BC50" s="13" t="str">
        <f>BC$10</f>
        <v>Thu</v>
      </c>
      <c r="BD50" s="13" t="str">
        <f t="shared" ref="BD50:BI50" si="130">BD$10</f>
        <v>Fri</v>
      </c>
      <c r="BE50" s="13" t="str">
        <f t="shared" si="130"/>
        <v>Sat</v>
      </c>
      <c r="BF50" s="13" t="str">
        <f t="shared" si="130"/>
        <v>Sun</v>
      </c>
      <c r="BG50" s="13" t="str">
        <f t="shared" si="130"/>
        <v>Mon</v>
      </c>
      <c r="BH50" s="13" t="str">
        <f t="shared" si="130"/>
        <v>Tue</v>
      </c>
      <c r="BI50" s="13" t="str">
        <f t="shared" si="130"/>
        <v>Wed</v>
      </c>
      <c r="CA50" s="6"/>
      <c r="CB50" s="12" t="s">
        <v>3</v>
      </c>
      <c r="CC50" s="13" t="str">
        <f>CC$10</f>
        <v>Thu</v>
      </c>
      <c r="CD50" s="13" t="str">
        <f t="shared" ref="CD50:CI50" si="131">CD$10</f>
        <v>Fri</v>
      </c>
      <c r="CE50" s="13" t="str">
        <f t="shared" si="131"/>
        <v>Sat</v>
      </c>
      <c r="CF50" s="13" t="str">
        <f t="shared" si="131"/>
        <v>Sun</v>
      </c>
      <c r="CG50" s="13" t="str">
        <f t="shared" si="131"/>
        <v>Mon</v>
      </c>
      <c r="CH50" s="13" t="str">
        <f t="shared" si="131"/>
        <v>Tue</v>
      </c>
      <c r="CI50" s="13" t="str">
        <f t="shared" si="131"/>
        <v>Wed</v>
      </c>
    </row>
    <row r="51" spans="2:103" x14ac:dyDescent="0.25">
      <c r="B51" s="15">
        <f>B31</f>
        <v>42701</v>
      </c>
      <c r="C51" s="30">
        <f>IF(C11=0,0,C$14/C11)</f>
        <v>0</v>
      </c>
      <c r="D51" s="30">
        <f t="shared" ref="D51:I51" si="132">IF(D11=0,0,D$14/D11)</f>
        <v>5.0022406607098668</v>
      </c>
      <c r="E51" s="30">
        <f t="shared" si="132"/>
        <v>0</v>
      </c>
      <c r="F51" s="30">
        <f t="shared" si="132"/>
        <v>0</v>
      </c>
      <c r="G51" s="30">
        <f t="shared" si="132"/>
        <v>0.87444479948232468</v>
      </c>
      <c r="H51" s="30">
        <f t="shared" si="132"/>
        <v>0.85035626356031246</v>
      </c>
      <c r="I51" s="30">
        <f t="shared" si="132"/>
        <v>0.43602356140754539</v>
      </c>
      <c r="J51" s="9"/>
      <c r="K51" s="31">
        <f t="shared" ref="K51:K60" si="133">IF(J11=0,0,IF(S51&lt;MaxStdDev,1,0))</f>
        <v>0</v>
      </c>
      <c r="L51" s="31">
        <f t="shared" ref="L51:L60" si="134">IF(J11=0,0,IF(T51&lt;MaxStdDev,1,0))</f>
        <v>0</v>
      </c>
      <c r="M51" s="31">
        <f t="shared" ref="M51:M60" si="135">IF(J11=0,0,IF(U51&lt;MaxStdDev,1,0))</f>
        <v>1</v>
      </c>
      <c r="N51" s="31">
        <f t="shared" ref="N51:N60" si="136">IF(J11=0,0,IF(V51&lt;MaxStdDev,1,0))</f>
        <v>1</v>
      </c>
      <c r="O51" s="31">
        <f t="shared" ref="O51:O60" si="137">IF(J11=0,0,IF(W51&lt;MaxStdDev,1,0))</f>
        <v>1</v>
      </c>
      <c r="P51" s="31">
        <f t="shared" ref="P51:P60" si="138">IF(J11=0,0,IF(X51&lt;MaxStdDev,1,0))</f>
        <v>1</v>
      </c>
      <c r="Q51" s="31">
        <f t="shared" ref="Q51:Q60" si="139">IF(J11=0,0,IF(Y51&lt;MaxStdDev,1,0))</f>
        <v>1</v>
      </c>
      <c r="S51" s="32">
        <f t="shared" ref="S51:S60" si="140">IF(C$63=0,0,ABS(C51-C$61)/C$63)</f>
        <v>2.2884911100112042</v>
      </c>
      <c r="T51" s="32">
        <f t="shared" ref="T51:T60" si="141">IF(D$63=0,0,ABS(D51-D$61)/D$63)</f>
        <v>2.1830580522913001</v>
      </c>
      <c r="U51" s="32">
        <f t="shared" ref="U51:U60" si="142">IF(E$63=0,0,ABS(E51-E$61)/E$63)</f>
        <v>0</v>
      </c>
      <c r="V51" s="32">
        <f t="shared" ref="V51:V60" si="143">IF(F$63=0,0,ABS(F51-F$61)/F$63)</f>
        <v>0</v>
      </c>
      <c r="W51" s="32">
        <f t="shared" ref="W51:W60" si="144">IF(G$63=0,0,ABS(G51-G$61)/G$63)</f>
        <v>0.24678174479087192</v>
      </c>
      <c r="X51" s="32">
        <f t="shared" ref="X51:X60" si="145">IF(H$63=0,0,ABS(H51-H$61)/H$63)</f>
        <v>8.158546460693307E-2</v>
      </c>
      <c r="Y51" s="32">
        <f t="shared" ref="Y51:Y60" si="146">IF(I$63=0,0,ABS(I51-I$61)/I$63)</f>
        <v>0.66275427129742825</v>
      </c>
      <c r="AA51" s="6"/>
      <c r="AB51" s="15">
        <f>AB31</f>
        <v>40874</v>
      </c>
      <c r="AC51" s="30">
        <f>IF(AC11=0,0,AC$14/AC11)</f>
        <v>0</v>
      </c>
      <c r="AD51" s="30">
        <f t="shared" ref="AD51:AI51" si="147">IF(AD11=0,0,AD$14/AD11)</f>
        <v>3.8730200266492654</v>
      </c>
      <c r="AE51" s="30">
        <f t="shared" si="147"/>
        <v>0</v>
      </c>
      <c r="AF51" s="30">
        <f t="shared" si="147"/>
        <v>0</v>
      </c>
      <c r="AG51" s="30">
        <f t="shared" si="147"/>
        <v>0.83684203943508861</v>
      </c>
      <c r="AH51" s="30">
        <f t="shared" si="147"/>
        <v>1.0098645426213979</v>
      </c>
      <c r="AI51" s="30">
        <f t="shared" si="147"/>
        <v>0.518958838838943</v>
      </c>
      <c r="AJ51" s="9"/>
      <c r="AK51" s="31">
        <f t="shared" ref="AK51:AK60" si="148">IF(AJ11=0,0,IF(AS51&lt;MaxStdDev,1,0))</f>
        <v>0</v>
      </c>
      <c r="AL51" s="31">
        <f t="shared" ref="AL51:AL60" si="149">IF(AJ11=0,0,IF(AT51&lt;MaxStdDev,1,0))</f>
        <v>0</v>
      </c>
      <c r="AM51" s="31">
        <f t="shared" ref="AM51:AM60" si="150">IF(AJ11=0,0,IF(AU51&lt;MaxStdDev,1,0))</f>
        <v>0</v>
      </c>
      <c r="AN51" s="31">
        <f t="shared" ref="AN51:AN60" si="151">IF(AJ11=0,0,IF(AV51&lt;MaxStdDev,1,0))</f>
        <v>0</v>
      </c>
      <c r="AO51" s="31">
        <f t="shared" ref="AO51:AO60" si="152">IF(AJ11=0,0,IF(AW51&lt;MaxStdDev,1,0))</f>
        <v>0</v>
      </c>
      <c r="AP51" s="31">
        <f t="shared" ref="AP51:AP60" si="153">IF(AJ11=0,0,IF(AX51&lt;MaxStdDev,1,0))</f>
        <v>0</v>
      </c>
      <c r="AQ51" s="31">
        <f t="shared" ref="AQ51:AQ60" si="154">IF(AJ11=0,0,IF(AY51&lt;MaxStdDev,1,0))</f>
        <v>0</v>
      </c>
      <c r="AS51" s="32">
        <f t="shared" ref="AS51:AS60" si="155">IF(AC$63=0,0,ABS(AC51-AC$61)/AC$63)</f>
        <v>2.7995544584322269</v>
      </c>
      <c r="AT51" s="32">
        <f t="shared" ref="AT51:AT60" si="156">IF(AD$63=0,0,ABS(AD51-AD$61)/AD$63)</f>
        <v>2.4855790425835926</v>
      </c>
      <c r="AU51" s="32">
        <f t="shared" ref="AU51:AU60" si="157">IF(AE$63=0,0,ABS(AE51-AE$61)/AE$63)</f>
        <v>0</v>
      </c>
      <c r="AV51" s="32">
        <f t="shared" ref="AV51:AV60" si="158">IF(AF$63=0,0,ABS(AF51-AF$61)/AF$63)</f>
        <v>0</v>
      </c>
      <c r="AW51" s="32">
        <f t="shared" ref="AW51:AW60" si="159">IF(AG$63=0,0,ABS(AG51-AG$61)/AG$63)</f>
        <v>5.4635103089659333E-2</v>
      </c>
      <c r="AX51" s="32">
        <f t="shared" ref="AX51:AX60" si="160">IF(AH$63=0,0,ABS(AH51-AH$61)/AH$63)</f>
        <v>0.53557614611712345</v>
      </c>
      <c r="AY51" s="32">
        <f t="shared" ref="AY51:AY60" si="161">IF(AI$63=0,0,ABS(AI51-AI$61)/AI$63)</f>
        <v>2.5036142681723441</v>
      </c>
      <c r="BA51" s="6"/>
      <c r="BB51" s="15">
        <f>BB31</f>
        <v>38683</v>
      </c>
      <c r="BC51" s="30">
        <f>IF(BC11=0,0,BC$14/BC11)</f>
        <v>0</v>
      </c>
      <c r="BD51" s="30">
        <f t="shared" ref="BD51:BI51" si="162">IF(BD11=0,0,BD$14/BD11)</f>
        <v>4.0975476676811819</v>
      </c>
      <c r="BE51" s="30">
        <f t="shared" si="162"/>
        <v>0</v>
      </c>
      <c r="BF51" s="30">
        <f t="shared" si="162"/>
        <v>0</v>
      </c>
      <c r="BG51" s="30">
        <f t="shared" si="162"/>
        <v>1.125883417975341</v>
      </c>
      <c r="BH51" s="30">
        <f t="shared" si="162"/>
        <v>0.90842364129475894</v>
      </c>
      <c r="BI51" s="30">
        <f t="shared" si="162"/>
        <v>0.81010539470853205</v>
      </c>
      <c r="BJ51" s="9"/>
      <c r="BK51" s="31">
        <f t="shared" ref="BK51:BK60" si="163">IF(BJ11=0,0,IF(BS51&lt;MaxStdDev,1,0))</f>
        <v>0</v>
      </c>
      <c r="BL51" s="31">
        <f t="shared" ref="BL51:BL60" si="164">IF(BJ11=0,0,IF(BT51&lt;MaxStdDev,1,0))</f>
        <v>0</v>
      </c>
      <c r="BM51" s="31">
        <f t="shared" ref="BM51:BM60" si="165">IF(BJ11=0,0,IF(BU51&lt;MaxStdDev,1,0))</f>
        <v>1</v>
      </c>
      <c r="BN51" s="31">
        <f t="shared" ref="BN51:BN60" si="166">IF(BJ11=0,0,IF(BV51&lt;MaxStdDev,1,0))</f>
        <v>1</v>
      </c>
      <c r="BO51" s="31">
        <f t="shared" ref="BO51:BO60" si="167">IF(BJ11=0,0,IF(BW51&lt;MaxStdDev,1,0))</f>
        <v>1</v>
      </c>
      <c r="BP51" s="31">
        <f t="shared" ref="BP51:BP60" si="168">IF(BJ11=0,0,IF(BX51&lt;MaxStdDev,1,0))</f>
        <v>1</v>
      </c>
      <c r="BQ51" s="31">
        <f t="shared" ref="BQ51:BQ60" si="169">IF(BJ11=0,0,IF(BY51&lt;MaxStdDev,1,0))</f>
        <v>1</v>
      </c>
      <c r="BS51" s="32">
        <f t="shared" ref="BS51:BS60" si="170">IF(BC$63=0,0,ABS(BC51-BC$61)/BC$63)</f>
        <v>2.6958918710398971</v>
      </c>
      <c r="BT51" s="32">
        <f t="shared" ref="BT51:BT60" si="171">IF(BD$63=0,0,ABS(BD51-BD$61)/BD$63)</f>
        <v>2.3969533619580909</v>
      </c>
      <c r="BU51" s="32">
        <f t="shared" ref="BU51:BU60" si="172">IF(BE$63=0,0,ABS(BE51-BE$61)/BE$63)</f>
        <v>0</v>
      </c>
      <c r="BV51" s="32">
        <f t="shared" ref="BV51:BV60" si="173">IF(BF$63=0,0,ABS(BF51-BF$61)/BF$63)</f>
        <v>0</v>
      </c>
      <c r="BW51" s="32">
        <f t="shared" ref="BW51:BW60" si="174">IF(BG$63=0,0,ABS(BG51-BG$61)/BG$63)</f>
        <v>0.8303078016898604</v>
      </c>
      <c r="BX51" s="32">
        <f t="shared" ref="BX51:BX60" si="175">IF(BH$63=0,0,ABS(BH51-BH$61)/BH$63)</f>
        <v>0.64070655911889807</v>
      </c>
      <c r="BY51" s="32">
        <f t="shared" ref="BY51:BY60" si="176">IF(BI$63=0,0,ABS(BI51-BI$61)/BI$63)</f>
        <v>0.78793517410789404</v>
      </c>
      <c r="CA51" s="6"/>
      <c r="CB51" s="15">
        <f>CB31</f>
        <v>34665</v>
      </c>
      <c r="CC51" s="30">
        <f>IF(CC11=0,0,CC$14/CC11)</f>
        <v>0</v>
      </c>
      <c r="CD51" s="30">
        <f t="shared" ref="CD51:CI51" si="177">IF(CD11=0,0,CD$14/CD11)</f>
        <v>4.241718312240172</v>
      </c>
      <c r="CE51" s="30">
        <f t="shared" si="177"/>
        <v>0</v>
      </c>
      <c r="CF51" s="30">
        <f t="shared" si="177"/>
        <v>0</v>
      </c>
      <c r="CG51" s="30">
        <f t="shared" si="177"/>
        <v>1.0261121302832412</v>
      </c>
      <c r="CH51" s="30">
        <f t="shared" si="177"/>
        <v>1.1413517397163002</v>
      </c>
      <c r="CI51" s="30">
        <f t="shared" si="177"/>
        <v>1.259619720171155</v>
      </c>
      <c r="CJ51" s="9"/>
      <c r="CK51" s="31">
        <f t="shared" ref="CK51:CK60" si="178">IF(CJ11=0,0,IF(CS51&lt;MaxStdDev,1,0))</f>
        <v>0</v>
      </c>
      <c r="CL51" s="31">
        <f t="shared" ref="CL51:CL60" si="179">IF(CJ11=0,0,IF(CT51&lt;MaxStdDev,1,0))</f>
        <v>0</v>
      </c>
      <c r="CM51" s="31">
        <f t="shared" ref="CM51:CM60" si="180">IF(CJ11=0,0,IF(CU51&lt;MaxStdDev,1,0))</f>
        <v>1</v>
      </c>
      <c r="CN51" s="31">
        <f t="shared" ref="CN51:CN60" si="181">IF(CJ11=0,0,IF(CV51&lt;MaxStdDev,1,0))</f>
        <v>1</v>
      </c>
      <c r="CO51" s="31">
        <f t="shared" ref="CO51:CO60" si="182">IF(CJ11=0,0,IF(CW51&lt;MaxStdDev,1,0))</f>
        <v>0</v>
      </c>
      <c r="CP51" s="31">
        <f t="shared" ref="CP51:CP60" si="183">IF(CJ11=0,0,IF(CX51&lt;MaxStdDev,1,0))</f>
        <v>1</v>
      </c>
      <c r="CQ51" s="31">
        <f t="shared" ref="CQ51:CQ60" si="184">IF(CJ11=0,0,IF(CY51&lt;MaxStdDev,1,0))</f>
        <v>1</v>
      </c>
      <c r="CS51" s="32">
        <f t="shared" ref="CS51:CS60" si="185">IF(CC$63=0,0,ABS(CC51-CC$61)/CC$63)</f>
        <v>2.5486180824335718</v>
      </c>
      <c r="CT51" s="32">
        <f t="shared" ref="CT51:CT60" si="186">IF(CD$63=0,0,ABS(CD51-CD$61)/CD$63)</f>
        <v>2.4105590533861774</v>
      </c>
      <c r="CU51" s="32">
        <f t="shared" ref="CU51:CU60" si="187">IF(CE$63=0,0,ABS(CE51-CE$61)/CE$63)</f>
        <v>0</v>
      </c>
      <c r="CV51" s="32">
        <f t="shared" ref="CV51:CV60" si="188">IF(CF$63=0,0,ABS(CF51-CF$61)/CF$63)</f>
        <v>0</v>
      </c>
      <c r="CW51" s="32">
        <f t="shared" ref="CW51:CW60" si="189">IF(CG$63=0,0,ABS(CG51-CG$61)/CG$63)</f>
        <v>2.2060837674596265</v>
      </c>
      <c r="CX51" s="32">
        <f t="shared" ref="CX51:CX60" si="190">IF(CH$63=0,0,ABS(CH51-CH$61)/CH$63)</f>
        <v>1.0006545824502009</v>
      </c>
      <c r="CY51" s="32">
        <f t="shared" ref="CY51:CY60" si="191">IF(CI$63=0,0,ABS(CI51-CI$61)/CI$63)</f>
        <v>1.0912431406815017</v>
      </c>
    </row>
    <row r="52" spans="2:103" x14ac:dyDescent="0.25">
      <c r="B52" s="15">
        <f t="shared" ref="B52:B60" si="192">+B51+7</f>
        <v>42708</v>
      </c>
      <c r="C52" s="30">
        <f t="shared" ref="C52:I60" si="193">IF(C12=0,0,C$14/C12)</f>
        <v>0.8395943141725436</v>
      </c>
      <c r="D52" s="30">
        <f t="shared" si="193"/>
        <v>2.1765898865697788</v>
      </c>
      <c r="E52" s="30">
        <f t="shared" si="193"/>
        <v>0</v>
      </c>
      <c r="F52" s="30">
        <f t="shared" si="193"/>
        <v>0</v>
      </c>
      <c r="G52" s="30">
        <f t="shared" si="193"/>
        <v>0.80016783387451984</v>
      </c>
      <c r="H52" s="30">
        <f t="shared" si="193"/>
        <v>0.83424263093444173</v>
      </c>
      <c r="I52" s="30">
        <f t="shared" si="193"/>
        <v>0.65020550442146874</v>
      </c>
      <c r="J52" s="9"/>
      <c r="K52" s="31">
        <f t="shared" si="133"/>
        <v>1</v>
      </c>
      <c r="L52" s="31">
        <f t="shared" si="134"/>
        <v>1</v>
      </c>
      <c r="M52" s="31">
        <f t="shared" si="135"/>
        <v>1</v>
      </c>
      <c r="N52" s="31">
        <f t="shared" si="136"/>
        <v>1</v>
      </c>
      <c r="O52" s="31">
        <f t="shared" si="137"/>
        <v>1</v>
      </c>
      <c r="P52" s="31">
        <f t="shared" si="138"/>
        <v>1</v>
      </c>
      <c r="Q52" s="31">
        <f t="shared" si="139"/>
        <v>1</v>
      </c>
      <c r="S52" s="32">
        <f t="shared" si="140"/>
        <v>0.29819280789438168</v>
      </c>
      <c r="T52" s="32">
        <f t="shared" si="141"/>
        <v>0.32058434938591307</v>
      </c>
      <c r="U52" s="32">
        <f t="shared" si="142"/>
        <v>0</v>
      </c>
      <c r="V52" s="32">
        <f t="shared" si="143"/>
        <v>0</v>
      </c>
      <c r="W52" s="32">
        <f t="shared" si="144"/>
        <v>2.3283048745283648E-2</v>
      </c>
      <c r="X52" s="32">
        <f t="shared" si="145"/>
        <v>0.28482113611841769</v>
      </c>
      <c r="Y52" s="32">
        <f t="shared" si="146"/>
        <v>3.3914877745844882E-2</v>
      </c>
      <c r="AA52" s="6"/>
      <c r="AB52" s="15">
        <f t="shared" ref="AB52:AB60" si="194">+AB51+7</f>
        <v>40881</v>
      </c>
      <c r="AC52" s="30">
        <f t="shared" ref="AC52:AI60" si="195">IF(AC12=0,0,AC$14/AC12)</f>
        <v>0.98951339926880666</v>
      </c>
      <c r="AD52" s="30">
        <f t="shared" si="195"/>
        <v>1.8720144967218366</v>
      </c>
      <c r="AE52" s="30">
        <f t="shared" si="195"/>
        <v>0</v>
      </c>
      <c r="AF52" s="30">
        <f t="shared" si="195"/>
        <v>0</v>
      </c>
      <c r="AG52" s="30">
        <f t="shared" si="195"/>
        <v>0.84720448501314549</v>
      </c>
      <c r="AH52" s="30">
        <f t="shared" si="195"/>
        <v>1.1392349906158252</v>
      </c>
      <c r="AI52" s="30">
        <f t="shared" si="195"/>
        <v>0.79563293647617461</v>
      </c>
      <c r="AJ52" s="9"/>
      <c r="AK52" s="31">
        <f t="shared" si="148"/>
        <v>1</v>
      </c>
      <c r="AL52" s="31">
        <f t="shared" si="149"/>
        <v>1</v>
      </c>
      <c r="AM52" s="31">
        <f t="shared" si="150"/>
        <v>1</v>
      </c>
      <c r="AN52" s="31">
        <f t="shared" si="151"/>
        <v>1</v>
      </c>
      <c r="AO52" s="31">
        <f t="shared" si="152"/>
        <v>1</v>
      </c>
      <c r="AP52" s="31">
        <f t="shared" si="153"/>
        <v>1</v>
      </c>
      <c r="AQ52" s="31">
        <f t="shared" si="154"/>
        <v>1</v>
      </c>
      <c r="AS52" s="32">
        <f t="shared" si="155"/>
        <v>3.791430588939227E-2</v>
      </c>
      <c r="AT52" s="32">
        <f t="shared" si="156"/>
        <v>2.1342448173517804E-3</v>
      </c>
      <c r="AU52" s="32">
        <f t="shared" si="157"/>
        <v>0</v>
      </c>
      <c r="AV52" s="32">
        <f t="shared" si="158"/>
        <v>0</v>
      </c>
      <c r="AW52" s="32">
        <f t="shared" si="159"/>
        <v>2.5570465122894275E-2</v>
      </c>
      <c r="AX52" s="32">
        <f t="shared" si="160"/>
        <v>0.76446198501865581</v>
      </c>
      <c r="AY52" s="32">
        <f t="shared" si="161"/>
        <v>0.83003510759487709</v>
      </c>
      <c r="BA52" s="6"/>
      <c r="BB52" s="15">
        <f t="shared" ref="BB52:BB60" si="196">+BB51+7</f>
        <v>38690</v>
      </c>
      <c r="BC52" s="30">
        <f t="shared" ref="BC52:BI60" si="197">IF(BC12=0,0,BC$14/BC12)</f>
        <v>0.88018171378226973</v>
      </c>
      <c r="BD52" s="30">
        <f t="shared" si="197"/>
        <v>1.3981766203348007</v>
      </c>
      <c r="BE52" s="30">
        <f t="shared" si="197"/>
        <v>0</v>
      </c>
      <c r="BF52" s="30">
        <f t="shared" si="197"/>
        <v>0</v>
      </c>
      <c r="BG52" s="30">
        <f t="shared" si="197"/>
        <v>0.97205017478646205</v>
      </c>
      <c r="BH52" s="30">
        <f t="shared" si="197"/>
        <v>0.91990923716825912</v>
      </c>
      <c r="BI52" s="30">
        <f t="shared" si="197"/>
        <v>0.94399986616815401</v>
      </c>
      <c r="BJ52" s="9"/>
      <c r="BK52" s="31">
        <f t="shared" si="163"/>
        <v>1</v>
      </c>
      <c r="BL52" s="31">
        <f t="shared" si="164"/>
        <v>1</v>
      </c>
      <c r="BM52" s="31">
        <f t="shared" si="165"/>
        <v>1</v>
      </c>
      <c r="BN52" s="31">
        <f t="shared" si="166"/>
        <v>1</v>
      </c>
      <c r="BO52" s="31">
        <f t="shared" si="167"/>
        <v>1</v>
      </c>
      <c r="BP52" s="31">
        <f t="shared" si="168"/>
        <v>1</v>
      </c>
      <c r="BQ52" s="31">
        <f t="shared" si="169"/>
        <v>1</v>
      </c>
      <c r="BS52" s="32">
        <f t="shared" si="170"/>
        <v>2.2705775560506548E-2</v>
      </c>
      <c r="BT52" s="32">
        <f t="shared" si="171"/>
        <v>0.22118389348464879</v>
      </c>
      <c r="BU52" s="32">
        <f t="shared" si="172"/>
        <v>0</v>
      </c>
      <c r="BV52" s="32">
        <f t="shared" si="173"/>
        <v>0</v>
      </c>
      <c r="BW52" s="32">
        <f t="shared" si="174"/>
        <v>0.42239032462843024</v>
      </c>
      <c r="BX52" s="32">
        <f t="shared" si="175"/>
        <v>0.7784747376298865</v>
      </c>
      <c r="BY52" s="32">
        <f t="shared" si="176"/>
        <v>0.95645844754184295</v>
      </c>
      <c r="CA52" s="6"/>
      <c r="CB52" s="15">
        <f t="shared" ref="CB52:CB60" si="198">+CB51+7</f>
        <v>34672</v>
      </c>
      <c r="CC52" s="30">
        <f t="shared" ref="CC52:CI60" si="199">IF(CC12=0,0,CC$14/CC12)</f>
        <v>1.1668576939438808</v>
      </c>
      <c r="CD52" s="30">
        <f t="shared" si="199"/>
        <v>1.7067024523735088</v>
      </c>
      <c r="CE52" s="30">
        <f t="shared" si="199"/>
        <v>0</v>
      </c>
      <c r="CF52" s="30">
        <f t="shared" si="199"/>
        <v>0</v>
      </c>
      <c r="CG52" s="30">
        <f t="shared" si="199"/>
        <v>1.0551195225218886</v>
      </c>
      <c r="CH52" s="30">
        <f t="shared" si="199"/>
        <v>1.096874523743844</v>
      </c>
      <c r="CI52" s="30">
        <f t="shared" si="199"/>
        <v>1.3290538355021464</v>
      </c>
      <c r="CJ52" s="9"/>
      <c r="CK52" s="31">
        <f t="shared" si="178"/>
        <v>1</v>
      </c>
      <c r="CL52" s="31">
        <f t="shared" si="179"/>
        <v>1</v>
      </c>
      <c r="CM52" s="31">
        <f t="shared" si="180"/>
        <v>1</v>
      </c>
      <c r="CN52" s="31">
        <f t="shared" si="181"/>
        <v>1</v>
      </c>
      <c r="CO52" s="31">
        <f t="shared" si="182"/>
        <v>0</v>
      </c>
      <c r="CP52" s="31">
        <f t="shared" si="183"/>
        <v>1</v>
      </c>
      <c r="CQ52" s="31">
        <f t="shared" si="184"/>
        <v>0</v>
      </c>
      <c r="CS52" s="32">
        <f t="shared" si="185"/>
        <v>0.49562776626051136</v>
      </c>
      <c r="CT52" s="32">
        <f t="shared" si="186"/>
        <v>6.8305709009588364E-2</v>
      </c>
      <c r="CU52" s="32">
        <f t="shared" si="187"/>
        <v>0</v>
      </c>
      <c r="CV52" s="32">
        <f t="shared" si="188"/>
        <v>0</v>
      </c>
      <c r="CW52" s="32">
        <f t="shared" si="189"/>
        <v>2.5508290152089326</v>
      </c>
      <c r="CX52" s="32">
        <f t="shared" si="190"/>
        <v>0.58633725343086651</v>
      </c>
      <c r="CY52" s="32">
        <f t="shared" si="191"/>
        <v>1.6512645728526303</v>
      </c>
    </row>
    <row r="53" spans="2:103" x14ac:dyDescent="0.25">
      <c r="B53" s="15">
        <f t="shared" si="192"/>
        <v>42715</v>
      </c>
      <c r="C53" s="30">
        <f t="shared" si="193"/>
        <v>0.99568125012721931</v>
      </c>
      <c r="D53" s="30">
        <f t="shared" si="193"/>
        <v>2.1396017098679936</v>
      </c>
      <c r="E53" s="30">
        <f t="shared" si="193"/>
        <v>0</v>
      </c>
      <c r="F53" s="30">
        <f t="shared" si="193"/>
        <v>0</v>
      </c>
      <c r="G53" s="30">
        <f t="shared" si="193"/>
        <v>0.78459372964493312</v>
      </c>
      <c r="H53" s="30">
        <f t="shared" si="193"/>
        <v>0.84164617140572329</v>
      </c>
      <c r="I53" s="30">
        <f t="shared" si="193"/>
        <v>0.63408203236679195</v>
      </c>
      <c r="J53" s="9"/>
      <c r="K53" s="31">
        <f t="shared" si="133"/>
        <v>1</v>
      </c>
      <c r="L53" s="31">
        <f t="shared" si="134"/>
        <v>1</v>
      </c>
      <c r="M53" s="31">
        <f t="shared" si="135"/>
        <v>1</v>
      </c>
      <c r="N53" s="31">
        <f t="shared" si="136"/>
        <v>1</v>
      </c>
      <c r="O53" s="31">
        <f t="shared" si="137"/>
        <v>1</v>
      </c>
      <c r="P53" s="31">
        <f t="shared" si="138"/>
        <v>1</v>
      </c>
      <c r="Q53" s="31">
        <f t="shared" si="139"/>
        <v>1</v>
      </c>
      <c r="S53" s="32">
        <f t="shared" si="140"/>
        <v>7.1818706439629343E-2</v>
      </c>
      <c r="T53" s="32">
        <f t="shared" si="141"/>
        <v>0.3533573899890996</v>
      </c>
      <c r="U53" s="32">
        <f t="shared" si="142"/>
        <v>0</v>
      </c>
      <c r="V53" s="32">
        <f t="shared" si="143"/>
        <v>0</v>
      </c>
      <c r="W53" s="32">
        <f t="shared" si="144"/>
        <v>2.3579285477817128E-2</v>
      </c>
      <c r="X53" s="32">
        <f t="shared" si="145"/>
        <v>0.1914428424599415</v>
      </c>
      <c r="Y53" s="32">
        <f t="shared" si="146"/>
        <v>1.8529905403892762E-2</v>
      </c>
      <c r="AA53" s="6"/>
      <c r="AB53" s="15">
        <f t="shared" si="194"/>
        <v>40888</v>
      </c>
      <c r="AC53" s="30">
        <f t="shared" si="195"/>
        <v>0.88977698655840931</v>
      </c>
      <c r="AD53" s="30">
        <f t="shared" si="195"/>
        <v>2.0665507140222448</v>
      </c>
      <c r="AE53" s="30">
        <f t="shared" si="195"/>
        <v>0</v>
      </c>
      <c r="AF53" s="30">
        <f t="shared" si="195"/>
        <v>0</v>
      </c>
      <c r="AG53" s="30">
        <f t="shared" si="195"/>
        <v>1.0112530675670879</v>
      </c>
      <c r="AH53" s="30">
        <f t="shared" si="195"/>
        <v>0.98794710305601741</v>
      </c>
      <c r="AI53" s="30">
        <f t="shared" si="195"/>
        <v>0.88064224371105249</v>
      </c>
      <c r="AJ53" s="9"/>
      <c r="AK53" s="31">
        <f t="shared" si="148"/>
        <v>1</v>
      </c>
      <c r="AL53" s="31">
        <f t="shared" si="149"/>
        <v>1</v>
      </c>
      <c r="AM53" s="31">
        <f t="shared" si="150"/>
        <v>1</v>
      </c>
      <c r="AN53" s="31">
        <f t="shared" si="151"/>
        <v>1</v>
      </c>
      <c r="AO53" s="31">
        <f t="shared" si="152"/>
        <v>1</v>
      </c>
      <c r="AP53" s="31">
        <f t="shared" si="153"/>
        <v>1</v>
      </c>
      <c r="AQ53" s="31">
        <f t="shared" si="154"/>
        <v>1</v>
      </c>
      <c r="AS53" s="32">
        <f t="shared" si="155"/>
        <v>0.24808379776474937</v>
      </c>
      <c r="AT53" s="32">
        <f t="shared" si="156"/>
        <v>0.23971932601035825</v>
      </c>
      <c r="AU53" s="32">
        <f t="shared" si="157"/>
        <v>0</v>
      </c>
      <c r="AV53" s="32">
        <f t="shared" si="158"/>
        <v>0</v>
      </c>
      <c r="AW53" s="32">
        <f t="shared" si="159"/>
        <v>0.43455380042575853</v>
      </c>
      <c r="AX53" s="32">
        <f t="shared" si="160"/>
        <v>0.75582356439216902</v>
      </c>
      <c r="AY53" s="32">
        <f t="shared" si="161"/>
        <v>0.31582070784300859</v>
      </c>
      <c r="BA53" s="6"/>
      <c r="BB53" s="15">
        <f t="shared" si="196"/>
        <v>38697</v>
      </c>
      <c r="BC53" s="30">
        <f t="shared" si="197"/>
        <v>0.9670719402822977</v>
      </c>
      <c r="BD53" s="30">
        <f t="shared" si="197"/>
        <v>1.5305837489829199</v>
      </c>
      <c r="BE53" s="30">
        <f t="shared" si="197"/>
        <v>0</v>
      </c>
      <c r="BF53" s="30">
        <f t="shared" si="197"/>
        <v>0</v>
      </c>
      <c r="BG53" s="30">
        <f t="shared" si="197"/>
        <v>1.193199944794977</v>
      </c>
      <c r="BH53" s="30">
        <f t="shared" si="197"/>
        <v>0.83547011623577794</v>
      </c>
      <c r="BI53" s="30">
        <f t="shared" si="197"/>
        <v>0.91115029744047982</v>
      </c>
      <c r="BJ53" s="9"/>
      <c r="BK53" s="31">
        <f t="shared" si="163"/>
        <v>1</v>
      </c>
      <c r="BL53" s="31">
        <f t="shared" si="164"/>
        <v>1</v>
      </c>
      <c r="BM53" s="31">
        <f t="shared" si="165"/>
        <v>1</v>
      </c>
      <c r="BN53" s="31">
        <f t="shared" si="166"/>
        <v>1</v>
      </c>
      <c r="BO53" s="31">
        <f t="shared" si="167"/>
        <v>1</v>
      </c>
      <c r="BP53" s="31">
        <f t="shared" si="168"/>
        <v>1</v>
      </c>
      <c r="BQ53" s="31">
        <f t="shared" si="169"/>
        <v>1</v>
      </c>
      <c r="BS53" s="32">
        <f t="shared" si="170"/>
        <v>0.24118717026634479</v>
      </c>
      <c r="BT53" s="32">
        <f t="shared" si="171"/>
        <v>9.2761371971489287E-2</v>
      </c>
      <c r="BU53" s="32">
        <f t="shared" si="172"/>
        <v>0</v>
      </c>
      <c r="BV53" s="32">
        <f t="shared" si="173"/>
        <v>0</v>
      </c>
      <c r="BW53" s="32">
        <f t="shared" si="174"/>
        <v>1.0088101020742366</v>
      </c>
      <c r="BX53" s="32">
        <f t="shared" si="175"/>
        <v>0.23436116692923015</v>
      </c>
      <c r="BY53" s="32">
        <f t="shared" si="176"/>
        <v>0.52849023094688041</v>
      </c>
      <c r="CA53" s="6"/>
      <c r="CB53" s="15">
        <f t="shared" si="198"/>
        <v>34679</v>
      </c>
      <c r="CC53" s="30">
        <f t="shared" si="199"/>
        <v>0.92877253373825286</v>
      </c>
      <c r="CD53" s="30">
        <f t="shared" si="199"/>
        <v>1.438267692294281</v>
      </c>
      <c r="CE53" s="30">
        <f t="shared" si="199"/>
        <v>0</v>
      </c>
      <c r="CF53" s="30">
        <f t="shared" si="199"/>
        <v>0</v>
      </c>
      <c r="CG53" s="30">
        <f t="shared" si="199"/>
        <v>0.9523595373455086</v>
      </c>
      <c r="CH53" s="30">
        <f t="shared" si="199"/>
        <v>1.0667993555586901</v>
      </c>
      <c r="CI53" s="30">
        <f t="shared" si="199"/>
        <v>1.0653232546786995</v>
      </c>
      <c r="CJ53" s="9"/>
      <c r="CK53" s="31">
        <f t="shared" si="178"/>
        <v>1</v>
      </c>
      <c r="CL53" s="31">
        <f t="shared" si="179"/>
        <v>1</v>
      </c>
      <c r="CM53" s="31">
        <f t="shared" si="180"/>
        <v>1</v>
      </c>
      <c r="CN53" s="31">
        <f t="shared" si="181"/>
        <v>1</v>
      </c>
      <c r="CO53" s="31">
        <f t="shared" si="182"/>
        <v>1</v>
      </c>
      <c r="CP53" s="31">
        <f t="shared" si="183"/>
        <v>1</v>
      </c>
      <c r="CQ53" s="31">
        <f t="shared" si="184"/>
        <v>1</v>
      </c>
      <c r="CS53" s="32">
        <f t="shared" si="185"/>
        <v>0.12551889485625284</v>
      </c>
      <c r="CT53" s="32">
        <f t="shared" si="186"/>
        <v>0.33079458661272848</v>
      </c>
      <c r="CU53" s="32">
        <f t="shared" si="187"/>
        <v>0</v>
      </c>
      <c r="CV53" s="32">
        <f t="shared" si="188"/>
        <v>0</v>
      </c>
      <c r="CW53" s="32">
        <f t="shared" si="189"/>
        <v>1.3295535466355439</v>
      </c>
      <c r="CX53" s="32">
        <f t="shared" si="190"/>
        <v>0.30617890539044884</v>
      </c>
      <c r="CY53" s="32">
        <f t="shared" si="191"/>
        <v>0.47585661067525714</v>
      </c>
    </row>
    <row r="54" spans="2:103" x14ac:dyDescent="0.25">
      <c r="B54" s="18">
        <f t="shared" si="192"/>
        <v>42722</v>
      </c>
      <c r="C54" s="33">
        <f t="shared" si="193"/>
        <v>1</v>
      </c>
      <c r="D54" s="33">
        <f t="shared" si="193"/>
        <v>1</v>
      </c>
      <c r="E54" s="33">
        <f t="shared" si="193"/>
        <v>0</v>
      </c>
      <c r="F54" s="33">
        <f t="shared" si="193"/>
        <v>0</v>
      </c>
      <c r="G54" s="33">
        <f t="shared" si="193"/>
        <v>1</v>
      </c>
      <c r="H54" s="33">
        <f t="shared" si="193"/>
        <v>1</v>
      </c>
      <c r="I54" s="33">
        <f t="shared" si="193"/>
        <v>1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40"/>
        <v>8.2056508666213002E-2</v>
      </c>
      <c r="T54" s="35">
        <f t="shared" si="141"/>
        <v>1.3630912141265303</v>
      </c>
      <c r="U54" s="35">
        <f t="shared" si="142"/>
        <v>0</v>
      </c>
      <c r="V54" s="35">
        <f t="shared" si="143"/>
        <v>0</v>
      </c>
      <c r="W54" s="35">
        <f t="shared" si="144"/>
        <v>0.62457617093385609</v>
      </c>
      <c r="X54" s="35">
        <f t="shared" si="145"/>
        <v>1.805819192613499</v>
      </c>
      <c r="Y54" s="35">
        <f t="shared" si="146"/>
        <v>1.1716906871607156</v>
      </c>
      <c r="Z54" s="21"/>
      <c r="AA54" s="6"/>
      <c r="AB54" s="18">
        <f t="shared" si="194"/>
        <v>40895</v>
      </c>
      <c r="AC54" s="33">
        <f t="shared" si="195"/>
        <v>1</v>
      </c>
      <c r="AD54" s="33">
        <f t="shared" si="195"/>
        <v>1</v>
      </c>
      <c r="AE54" s="33">
        <f t="shared" si="195"/>
        <v>0</v>
      </c>
      <c r="AF54" s="33">
        <f t="shared" si="195"/>
        <v>0</v>
      </c>
      <c r="AG54" s="33">
        <f t="shared" si="195"/>
        <v>1</v>
      </c>
      <c r="AH54" s="33">
        <f t="shared" si="195"/>
        <v>1</v>
      </c>
      <c r="AI54" s="33">
        <f t="shared" si="195"/>
        <v>1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155"/>
        <v>6.7985047771878027E-2</v>
      </c>
      <c r="AT54" s="35">
        <f t="shared" si="156"/>
        <v>1.0862502144418014</v>
      </c>
      <c r="AU54" s="35">
        <f t="shared" si="157"/>
        <v>0</v>
      </c>
      <c r="AV54" s="35">
        <f t="shared" si="158"/>
        <v>0</v>
      </c>
      <c r="AW54" s="35">
        <f t="shared" si="159"/>
        <v>0.40299114155442622</v>
      </c>
      <c r="AX54" s="35">
        <f t="shared" si="160"/>
        <v>0.63470451548462992</v>
      </c>
      <c r="AY54" s="35">
        <f t="shared" si="161"/>
        <v>0.40616467237274312</v>
      </c>
      <c r="AZ54" s="21"/>
      <c r="BA54" s="6"/>
      <c r="BB54" s="18">
        <f t="shared" si="196"/>
        <v>38704</v>
      </c>
      <c r="BC54" s="33">
        <f t="shared" si="197"/>
        <v>1</v>
      </c>
      <c r="BD54" s="33">
        <f t="shared" si="197"/>
        <v>1</v>
      </c>
      <c r="BE54" s="33">
        <f t="shared" si="197"/>
        <v>0</v>
      </c>
      <c r="BF54" s="33">
        <f t="shared" si="197"/>
        <v>0</v>
      </c>
      <c r="BG54" s="33">
        <f t="shared" si="197"/>
        <v>1</v>
      </c>
      <c r="BH54" s="33">
        <f t="shared" si="197"/>
        <v>1</v>
      </c>
      <c r="BI54" s="33">
        <f t="shared" si="197"/>
        <v>1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170"/>
        <v>0.34119246463928715</v>
      </c>
      <c r="BT54" s="35">
        <f t="shared" si="171"/>
        <v>0.60737794597314709</v>
      </c>
      <c r="BU54" s="35">
        <f t="shared" si="172"/>
        <v>0</v>
      </c>
      <c r="BV54" s="35">
        <f t="shared" si="173"/>
        <v>0</v>
      </c>
      <c r="BW54" s="35">
        <f t="shared" si="174"/>
        <v>0.49650448844031675</v>
      </c>
      <c r="BX54" s="35">
        <f t="shared" si="175"/>
        <v>1.7391526713139638</v>
      </c>
      <c r="BY54" s="35">
        <f t="shared" si="176"/>
        <v>1.6860350701080904</v>
      </c>
      <c r="BZ54" s="21"/>
      <c r="CA54" s="6"/>
      <c r="CB54" s="18">
        <f t="shared" si="198"/>
        <v>34686</v>
      </c>
      <c r="CC54" s="33">
        <f t="shared" si="199"/>
        <v>1</v>
      </c>
      <c r="CD54" s="33">
        <f t="shared" si="199"/>
        <v>1</v>
      </c>
      <c r="CE54" s="33">
        <f t="shared" si="199"/>
        <v>0</v>
      </c>
      <c r="CF54" s="33">
        <f t="shared" si="199"/>
        <v>0</v>
      </c>
      <c r="CG54" s="33">
        <f t="shared" si="199"/>
        <v>1</v>
      </c>
      <c r="CH54" s="33">
        <f t="shared" si="199"/>
        <v>1</v>
      </c>
      <c r="CI54" s="33">
        <f t="shared" si="199"/>
        <v>1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185"/>
        <v>6.0308322640545073E-2</v>
      </c>
      <c r="CT54" s="35">
        <f t="shared" si="186"/>
        <v>0.75935456374121335</v>
      </c>
      <c r="CU54" s="35">
        <f t="shared" si="187"/>
        <v>0</v>
      </c>
      <c r="CV54" s="35">
        <f t="shared" si="188"/>
        <v>0</v>
      </c>
      <c r="CW54" s="35">
        <f t="shared" si="189"/>
        <v>1.8957479485863777</v>
      </c>
      <c r="CX54" s="35">
        <f t="shared" si="190"/>
        <v>0.31607520764640418</v>
      </c>
      <c r="CY54" s="35">
        <f t="shared" si="191"/>
        <v>1.0027218622141696</v>
      </c>
    </row>
    <row r="55" spans="2:103" x14ac:dyDescent="0.25">
      <c r="B55" s="15">
        <f t="shared" si="192"/>
        <v>42729</v>
      </c>
      <c r="C55" s="30">
        <f t="shared" si="193"/>
        <v>1.4237942065752944</v>
      </c>
      <c r="D55" s="30">
        <f t="shared" si="193"/>
        <v>4.0266553674013137</v>
      </c>
      <c r="E55" s="30">
        <f t="shared" si="193"/>
        <v>0</v>
      </c>
      <c r="F55" s="30">
        <f t="shared" si="193"/>
        <v>0</v>
      </c>
      <c r="G55" s="30">
        <f t="shared" si="193"/>
        <v>0</v>
      </c>
      <c r="H55" s="30">
        <f t="shared" si="193"/>
        <v>1.6040418523345621</v>
      </c>
      <c r="I55" s="30">
        <f t="shared" si="193"/>
        <v>1.1381394257100872</v>
      </c>
      <c r="J55" s="9"/>
      <c r="K55" s="31">
        <f t="shared" si="133"/>
        <v>0</v>
      </c>
      <c r="L55" s="31">
        <f t="shared" si="134"/>
        <v>0</v>
      </c>
      <c r="M55" s="31">
        <f t="shared" si="135"/>
        <v>0</v>
      </c>
      <c r="N55" s="31">
        <f t="shared" si="136"/>
        <v>0</v>
      </c>
      <c r="O55" s="31">
        <f t="shared" si="137"/>
        <v>0</v>
      </c>
      <c r="P55" s="31">
        <f t="shared" si="138"/>
        <v>0</v>
      </c>
      <c r="Q55" s="31">
        <f t="shared" si="139"/>
        <v>0</v>
      </c>
      <c r="S55" s="32">
        <f t="shared" si="140"/>
        <v>1.0866808558725627</v>
      </c>
      <c r="T55" s="32">
        <f t="shared" si="141"/>
        <v>1.3186494958152051</v>
      </c>
      <c r="U55" s="32">
        <f t="shared" si="142"/>
        <v>0</v>
      </c>
      <c r="V55" s="32">
        <f t="shared" si="143"/>
        <v>0</v>
      </c>
      <c r="W55" s="32">
        <f t="shared" si="144"/>
        <v>2.3844144928164623</v>
      </c>
      <c r="X55" s="32">
        <f t="shared" si="145"/>
        <v>9.424390022083557</v>
      </c>
      <c r="Y55" s="32">
        <f t="shared" si="146"/>
        <v>1.6210165024210468</v>
      </c>
      <c r="AA55" s="6"/>
      <c r="AB55" s="15">
        <f t="shared" si="194"/>
        <v>40902</v>
      </c>
      <c r="AC55" s="30">
        <f t="shared" si="195"/>
        <v>1.1190877900027847</v>
      </c>
      <c r="AD55" s="30">
        <f t="shared" si="195"/>
        <v>3.5589670808718084</v>
      </c>
      <c r="AE55" s="30">
        <f t="shared" si="195"/>
        <v>0</v>
      </c>
      <c r="AF55" s="30">
        <f t="shared" si="195"/>
        <v>0</v>
      </c>
      <c r="AG55" s="30">
        <f t="shared" si="195"/>
        <v>0</v>
      </c>
      <c r="AH55" s="30">
        <f t="shared" si="195"/>
        <v>1.8907274672259462</v>
      </c>
      <c r="AI55" s="30">
        <f t="shared" si="195"/>
        <v>1.5413453288819918</v>
      </c>
      <c r="AJ55" s="9"/>
      <c r="AK55" s="31">
        <f t="shared" si="148"/>
        <v>0</v>
      </c>
      <c r="AL55" s="31">
        <f t="shared" si="149"/>
        <v>0</v>
      </c>
      <c r="AM55" s="31">
        <f t="shared" si="150"/>
        <v>0</v>
      </c>
      <c r="AN55" s="31">
        <f t="shared" si="151"/>
        <v>0</v>
      </c>
      <c r="AO55" s="31">
        <f t="shared" si="152"/>
        <v>0</v>
      </c>
      <c r="AP55" s="31">
        <f t="shared" si="153"/>
        <v>0</v>
      </c>
      <c r="AQ55" s="31">
        <f t="shared" si="154"/>
        <v>0</v>
      </c>
      <c r="AS55" s="32">
        <f t="shared" si="155"/>
        <v>0.40947399031140141</v>
      </c>
      <c r="AT55" s="32">
        <f t="shared" si="156"/>
        <v>2.0951384993301598</v>
      </c>
      <c r="AU55" s="32">
        <f t="shared" si="157"/>
        <v>0</v>
      </c>
      <c r="AV55" s="32">
        <f t="shared" si="158"/>
        <v>0</v>
      </c>
      <c r="AW55" s="32">
        <f t="shared" si="159"/>
        <v>2.4018137423729002</v>
      </c>
      <c r="AX55" s="32">
        <f t="shared" si="160"/>
        <v>8.3161779294274076</v>
      </c>
      <c r="AY55" s="32">
        <f t="shared" si="161"/>
        <v>3.680718628922595</v>
      </c>
      <c r="BA55" s="6"/>
      <c r="BB55" s="15">
        <f t="shared" si="196"/>
        <v>38711</v>
      </c>
      <c r="BC55" s="30">
        <f t="shared" si="197"/>
        <v>1.2306987451096656</v>
      </c>
      <c r="BD55" s="30">
        <f t="shared" si="197"/>
        <v>2.2917027655756752</v>
      </c>
      <c r="BE55" s="30">
        <f t="shared" si="197"/>
        <v>0</v>
      </c>
      <c r="BF55" s="30">
        <f t="shared" si="197"/>
        <v>0</v>
      </c>
      <c r="BG55" s="30">
        <f t="shared" si="197"/>
        <v>0</v>
      </c>
      <c r="BH55" s="30">
        <f t="shared" si="197"/>
        <v>1.2593289055734156</v>
      </c>
      <c r="BI55" s="30">
        <f t="shared" si="197"/>
        <v>1.3823818485053423</v>
      </c>
      <c r="BJ55" s="9"/>
      <c r="BK55" s="31">
        <f t="shared" si="163"/>
        <v>0</v>
      </c>
      <c r="BL55" s="31">
        <f t="shared" si="164"/>
        <v>0</v>
      </c>
      <c r="BM55" s="31">
        <f t="shared" si="165"/>
        <v>0</v>
      </c>
      <c r="BN55" s="31">
        <f t="shared" si="166"/>
        <v>0</v>
      </c>
      <c r="BO55" s="31">
        <f t="shared" si="167"/>
        <v>0</v>
      </c>
      <c r="BP55" s="31">
        <f t="shared" si="168"/>
        <v>0</v>
      </c>
      <c r="BQ55" s="31">
        <f t="shared" si="169"/>
        <v>0</v>
      </c>
      <c r="BS55" s="32">
        <f t="shared" si="170"/>
        <v>1.0418440096726973</v>
      </c>
      <c r="BT55" s="32">
        <f t="shared" si="171"/>
        <v>0.64545283356589778</v>
      </c>
      <c r="BU55" s="32">
        <f t="shared" si="172"/>
        <v>0</v>
      </c>
      <c r="BV55" s="32">
        <f t="shared" si="173"/>
        <v>0</v>
      </c>
      <c r="BW55" s="32">
        <f t="shared" si="174"/>
        <v>2.1551816400292143</v>
      </c>
      <c r="BX55" s="32">
        <f t="shared" si="175"/>
        <v>4.8497680324663044</v>
      </c>
      <c r="BY55" s="32">
        <f t="shared" si="176"/>
        <v>6.6677527638704284</v>
      </c>
      <c r="CA55" s="6"/>
      <c r="CB55" s="15">
        <f t="shared" si="198"/>
        <v>34693</v>
      </c>
      <c r="CC55" s="30">
        <f t="shared" si="199"/>
        <v>0.9867232615173136</v>
      </c>
      <c r="CD55" s="30">
        <f t="shared" si="199"/>
        <v>2.4613336475383969</v>
      </c>
      <c r="CE55" s="30">
        <f t="shared" si="199"/>
        <v>0</v>
      </c>
      <c r="CF55" s="30">
        <f t="shared" si="199"/>
        <v>0</v>
      </c>
      <c r="CG55" s="30">
        <f t="shared" si="199"/>
        <v>0</v>
      </c>
      <c r="CH55" s="30">
        <f t="shared" si="199"/>
        <v>1.5478751652914613</v>
      </c>
      <c r="CI55" s="30">
        <f t="shared" si="199"/>
        <v>1.5560234292351329</v>
      </c>
      <c r="CJ55" s="9"/>
      <c r="CK55" s="31">
        <f t="shared" si="178"/>
        <v>0</v>
      </c>
      <c r="CL55" s="31">
        <f t="shared" si="179"/>
        <v>0</v>
      </c>
      <c r="CM55" s="31">
        <f t="shared" si="180"/>
        <v>0</v>
      </c>
      <c r="CN55" s="31">
        <f t="shared" si="181"/>
        <v>0</v>
      </c>
      <c r="CO55" s="31">
        <f t="shared" si="182"/>
        <v>0</v>
      </c>
      <c r="CP55" s="31">
        <f t="shared" si="183"/>
        <v>0</v>
      </c>
      <c r="CQ55" s="31">
        <f t="shared" si="184"/>
        <v>0</v>
      </c>
      <c r="CS55" s="32">
        <f t="shared" si="185"/>
        <v>2.5670289039800856E-2</v>
      </c>
      <c r="CT55" s="32">
        <f t="shared" si="186"/>
        <v>0.66961025747956582</v>
      </c>
      <c r="CU55" s="32">
        <f t="shared" si="187"/>
        <v>0</v>
      </c>
      <c r="CV55" s="32">
        <f t="shared" si="188"/>
        <v>0</v>
      </c>
      <c r="CW55" s="32">
        <f t="shared" si="189"/>
        <v>9.9889897387260405</v>
      </c>
      <c r="CX55" s="32">
        <f t="shared" si="190"/>
        <v>4.7875305409723286</v>
      </c>
      <c r="CY55" s="32">
        <f t="shared" si="191"/>
        <v>3.4818897105925597</v>
      </c>
    </row>
    <row r="56" spans="2:103" x14ac:dyDescent="0.25">
      <c r="B56" s="15">
        <f t="shared" si="192"/>
        <v>42736</v>
      </c>
      <c r="C56" s="30">
        <f t="shared" si="193"/>
        <v>1.7432831382875891</v>
      </c>
      <c r="D56" s="30">
        <f t="shared" si="193"/>
        <v>2.6602101249279007</v>
      </c>
      <c r="E56" s="30">
        <f t="shared" si="193"/>
        <v>0</v>
      </c>
      <c r="F56" s="30">
        <f t="shared" si="193"/>
        <v>0</v>
      </c>
      <c r="G56" s="30">
        <f t="shared" si="193"/>
        <v>0</v>
      </c>
      <c r="H56" s="30">
        <f t="shared" si="193"/>
        <v>0.8078456595109047</v>
      </c>
      <c r="I56" s="30">
        <f t="shared" si="193"/>
        <v>0.74262968751103797</v>
      </c>
      <c r="J56" s="9"/>
      <c r="K56" s="31">
        <f t="shared" si="133"/>
        <v>0</v>
      </c>
      <c r="L56" s="31">
        <f t="shared" si="134"/>
        <v>0</v>
      </c>
      <c r="M56" s="31">
        <f t="shared" si="135"/>
        <v>0</v>
      </c>
      <c r="N56" s="31">
        <f t="shared" si="136"/>
        <v>0</v>
      </c>
      <c r="O56" s="31">
        <f t="shared" si="137"/>
        <v>0</v>
      </c>
      <c r="P56" s="31">
        <f t="shared" si="138"/>
        <v>0</v>
      </c>
      <c r="Q56" s="31">
        <f t="shared" si="139"/>
        <v>0</v>
      </c>
      <c r="S56" s="32">
        <f t="shared" si="140"/>
        <v>1.8440445821369347</v>
      </c>
      <c r="T56" s="32">
        <f t="shared" si="141"/>
        <v>0.10792300408600111</v>
      </c>
      <c r="U56" s="32">
        <f t="shared" si="142"/>
        <v>0</v>
      </c>
      <c r="V56" s="32">
        <f t="shared" si="143"/>
        <v>0</v>
      </c>
      <c r="W56" s="32">
        <f t="shared" si="144"/>
        <v>2.3844144928164623</v>
      </c>
      <c r="X56" s="32">
        <f t="shared" si="145"/>
        <v>0.61775700090403562</v>
      </c>
      <c r="Y56" s="32">
        <f t="shared" si="146"/>
        <v>0.33454282087662568</v>
      </c>
      <c r="AA56" s="6"/>
      <c r="AB56" s="15">
        <f t="shared" si="194"/>
        <v>40909</v>
      </c>
      <c r="AC56" s="30">
        <f t="shared" si="195"/>
        <v>1.6362268351482006</v>
      </c>
      <c r="AD56" s="30">
        <f t="shared" si="195"/>
        <v>3.0287783609200312</v>
      </c>
      <c r="AE56" s="30">
        <f t="shared" si="195"/>
        <v>0</v>
      </c>
      <c r="AF56" s="30">
        <f t="shared" si="195"/>
        <v>0</v>
      </c>
      <c r="AG56" s="30">
        <f t="shared" si="195"/>
        <v>0</v>
      </c>
      <c r="AH56" s="30">
        <f t="shared" si="195"/>
        <v>1.1036063687968014</v>
      </c>
      <c r="AI56" s="30">
        <f t="shared" si="195"/>
        <v>1.0957568886497713</v>
      </c>
      <c r="AJ56" s="9"/>
      <c r="AK56" s="31">
        <f t="shared" si="148"/>
        <v>0</v>
      </c>
      <c r="AL56" s="31">
        <f t="shared" si="149"/>
        <v>0</v>
      </c>
      <c r="AM56" s="31">
        <f t="shared" si="150"/>
        <v>0</v>
      </c>
      <c r="AN56" s="31">
        <f t="shared" si="151"/>
        <v>0</v>
      </c>
      <c r="AO56" s="31">
        <f t="shared" si="152"/>
        <v>0</v>
      </c>
      <c r="AP56" s="31">
        <f t="shared" si="153"/>
        <v>0</v>
      </c>
      <c r="AQ56" s="31">
        <f t="shared" si="154"/>
        <v>0</v>
      </c>
      <c r="AS56" s="32">
        <f t="shared" si="155"/>
        <v>1.8923906324665496</v>
      </c>
      <c r="AT56" s="32">
        <f t="shared" si="156"/>
        <v>1.4359911338044038</v>
      </c>
      <c r="AU56" s="32">
        <f t="shared" si="157"/>
        <v>0</v>
      </c>
      <c r="AV56" s="32">
        <f t="shared" si="158"/>
        <v>0</v>
      </c>
      <c r="AW56" s="32">
        <f t="shared" si="159"/>
        <v>2.4018137423729002</v>
      </c>
      <c r="AX56" s="32">
        <f t="shared" si="160"/>
        <v>0.40643147926866902</v>
      </c>
      <c r="AY56" s="32">
        <f t="shared" si="161"/>
        <v>0.98539031978451841</v>
      </c>
      <c r="BA56" s="6"/>
      <c r="BB56" s="15">
        <f t="shared" si="196"/>
        <v>38718</v>
      </c>
      <c r="BC56" s="30">
        <f t="shared" si="197"/>
        <v>1.5917957385862866</v>
      </c>
      <c r="BD56" s="30">
        <f t="shared" si="197"/>
        <v>1.9025629360217164</v>
      </c>
      <c r="BE56" s="30">
        <f t="shared" si="197"/>
        <v>0</v>
      </c>
      <c r="BF56" s="30">
        <f t="shared" si="197"/>
        <v>0</v>
      </c>
      <c r="BG56" s="30">
        <f t="shared" si="197"/>
        <v>0</v>
      </c>
      <c r="BH56" s="30">
        <f t="shared" si="197"/>
        <v>0.76091034311245609</v>
      </c>
      <c r="BI56" s="30">
        <f t="shared" si="197"/>
        <v>0.82568940859982465</v>
      </c>
      <c r="BJ56" s="9"/>
      <c r="BK56" s="31">
        <f t="shared" si="163"/>
        <v>0</v>
      </c>
      <c r="BL56" s="31">
        <f t="shared" si="164"/>
        <v>1</v>
      </c>
      <c r="BM56" s="31">
        <f t="shared" si="165"/>
        <v>1</v>
      </c>
      <c r="BN56" s="31">
        <f t="shared" si="166"/>
        <v>1</v>
      </c>
      <c r="BO56" s="31">
        <f t="shared" si="167"/>
        <v>0</v>
      </c>
      <c r="BP56" s="31">
        <f t="shared" si="168"/>
        <v>1</v>
      </c>
      <c r="BQ56" s="31">
        <f t="shared" si="169"/>
        <v>1</v>
      </c>
      <c r="BS56" s="32">
        <f t="shared" si="170"/>
        <v>2.1385260322213919</v>
      </c>
      <c r="BT56" s="32">
        <f t="shared" si="171"/>
        <v>0.26802362229336441</v>
      </c>
      <c r="BU56" s="32">
        <f t="shared" si="172"/>
        <v>0</v>
      </c>
      <c r="BV56" s="32">
        <f t="shared" si="173"/>
        <v>0</v>
      </c>
      <c r="BW56" s="32">
        <f t="shared" si="174"/>
        <v>2.1551816400292143</v>
      </c>
      <c r="BX56" s="32">
        <f t="shared" si="175"/>
        <v>1.1286956225835778</v>
      </c>
      <c r="BY56" s="32">
        <f t="shared" si="176"/>
        <v>0.58490472680619432</v>
      </c>
      <c r="CA56" s="6"/>
      <c r="CB56" s="15">
        <f t="shared" si="198"/>
        <v>34700</v>
      </c>
      <c r="CC56" s="30">
        <f t="shared" si="199"/>
        <v>1.3377626117138239</v>
      </c>
      <c r="CD56" s="30">
        <f t="shared" si="199"/>
        <v>1.8790799060090497</v>
      </c>
      <c r="CE56" s="30">
        <f t="shared" si="199"/>
        <v>0</v>
      </c>
      <c r="CF56" s="30">
        <f t="shared" si="199"/>
        <v>0</v>
      </c>
      <c r="CG56" s="30">
        <f t="shared" si="199"/>
        <v>0</v>
      </c>
      <c r="CH56" s="30">
        <f t="shared" si="199"/>
        <v>1.2453963407946131</v>
      </c>
      <c r="CI56" s="30">
        <f t="shared" si="199"/>
        <v>1.1866631544973558</v>
      </c>
      <c r="CJ56" s="9"/>
      <c r="CK56" s="31">
        <f t="shared" si="178"/>
        <v>1</v>
      </c>
      <c r="CL56" s="31">
        <f t="shared" si="179"/>
        <v>1</v>
      </c>
      <c r="CM56" s="31">
        <f t="shared" si="180"/>
        <v>1</v>
      </c>
      <c r="CN56" s="31">
        <f t="shared" si="181"/>
        <v>1</v>
      </c>
      <c r="CO56" s="31">
        <f t="shared" si="182"/>
        <v>0</v>
      </c>
      <c r="CP56" s="31">
        <f t="shared" si="183"/>
        <v>0</v>
      </c>
      <c r="CQ56" s="31">
        <f t="shared" si="184"/>
        <v>1</v>
      </c>
      <c r="CS56" s="32">
        <f t="shared" si="185"/>
        <v>0.94150611898753656</v>
      </c>
      <c r="CT56" s="32">
        <f t="shared" si="186"/>
        <v>0.10025355028874496</v>
      </c>
      <c r="CU56" s="32">
        <f t="shared" si="187"/>
        <v>0</v>
      </c>
      <c r="CV56" s="32">
        <f t="shared" si="188"/>
        <v>0</v>
      </c>
      <c r="CW56" s="32">
        <f t="shared" si="189"/>
        <v>9.9889897387260405</v>
      </c>
      <c r="CX56" s="32">
        <f t="shared" si="190"/>
        <v>1.9698582584254303</v>
      </c>
      <c r="CY56" s="32">
        <f t="shared" si="191"/>
        <v>0.50281135610180161</v>
      </c>
    </row>
    <row r="57" spans="2:103" x14ac:dyDescent="0.25">
      <c r="B57" s="15">
        <f t="shared" si="192"/>
        <v>42743</v>
      </c>
      <c r="C57" s="30">
        <f t="shared" si="193"/>
        <v>1.0935054217990188</v>
      </c>
      <c r="D57" s="30">
        <f t="shared" si="193"/>
        <v>2.5604272460674449</v>
      </c>
      <c r="E57" s="30">
        <f t="shared" si="193"/>
        <v>0</v>
      </c>
      <c r="F57" s="30">
        <f t="shared" si="193"/>
        <v>0</v>
      </c>
      <c r="G57" s="30">
        <f t="shared" si="193"/>
        <v>0.9584406651361651</v>
      </c>
      <c r="H57" s="30">
        <f t="shared" si="193"/>
        <v>0.84462502269027651</v>
      </c>
      <c r="I57" s="30">
        <f t="shared" si="193"/>
        <v>0.77197882463956113</v>
      </c>
      <c r="J57" s="9"/>
      <c r="K57" s="31">
        <f t="shared" si="133"/>
        <v>1</v>
      </c>
      <c r="L57" s="31">
        <f t="shared" si="134"/>
        <v>1</v>
      </c>
      <c r="M57" s="31">
        <f t="shared" si="135"/>
        <v>1</v>
      </c>
      <c r="N57" s="31">
        <f t="shared" si="136"/>
        <v>1</v>
      </c>
      <c r="O57" s="31">
        <f t="shared" si="137"/>
        <v>1</v>
      </c>
      <c r="P57" s="31">
        <f t="shared" si="138"/>
        <v>1</v>
      </c>
      <c r="Q57" s="31">
        <f t="shared" si="139"/>
        <v>1</v>
      </c>
      <c r="S57" s="32">
        <f t="shared" si="140"/>
        <v>0.30371556364530444</v>
      </c>
      <c r="T57" s="32">
        <f t="shared" si="141"/>
        <v>1.9511283585089509E-2</v>
      </c>
      <c r="U57" s="32">
        <f t="shared" si="142"/>
        <v>0</v>
      </c>
      <c r="V57" s="32">
        <f t="shared" si="143"/>
        <v>0</v>
      </c>
      <c r="W57" s="32">
        <f t="shared" si="144"/>
        <v>0.49952452033690381</v>
      </c>
      <c r="X57" s="32">
        <f t="shared" si="145"/>
        <v>0.15387162216433745</v>
      </c>
      <c r="Y57" s="32">
        <f t="shared" si="146"/>
        <v>0.43000669659257895</v>
      </c>
      <c r="AA57" s="6"/>
      <c r="AB57" s="15">
        <f t="shared" si="194"/>
        <v>40916</v>
      </c>
      <c r="AC57" s="30">
        <f t="shared" si="195"/>
        <v>0.98577938790168951</v>
      </c>
      <c r="AD57" s="30">
        <f t="shared" si="195"/>
        <v>2.3259566903081432</v>
      </c>
      <c r="AE57" s="30">
        <f t="shared" si="195"/>
        <v>0</v>
      </c>
      <c r="AF57" s="30">
        <f t="shared" si="195"/>
        <v>0</v>
      </c>
      <c r="AG57" s="30">
        <f t="shared" si="195"/>
        <v>1.0989443783197932</v>
      </c>
      <c r="AH57" s="30">
        <f t="shared" si="195"/>
        <v>1.0798587408971456</v>
      </c>
      <c r="AI57" s="30">
        <f t="shared" si="195"/>
        <v>1.0434682738106986</v>
      </c>
      <c r="AJ57" s="9"/>
      <c r="AK57" s="31">
        <f t="shared" si="148"/>
        <v>1</v>
      </c>
      <c r="AL57" s="31">
        <f t="shared" si="149"/>
        <v>1</v>
      </c>
      <c r="AM57" s="31">
        <f t="shared" si="150"/>
        <v>1</v>
      </c>
      <c r="AN57" s="31">
        <f t="shared" si="151"/>
        <v>1</v>
      </c>
      <c r="AO57" s="31">
        <f t="shared" si="152"/>
        <v>1</v>
      </c>
      <c r="AP57" s="31">
        <f t="shared" si="153"/>
        <v>1</v>
      </c>
      <c r="AQ57" s="31">
        <f t="shared" si="154"/>
        <v>1</v>
      </c>
      <c r="AS57" s="32">
        <f t="shared" si="155"/>
        <v>2.7206880777568637E-2</v>
      </c>
      <c r="AT57" s="32">
        <f t="shared" si="156"/>
        <v>0.56222103047143901</v>
      </c>
      <c r="AU57" s="32">
        <f t="shared" si="157"/>
        <v>0</v>
      </c>
      <c r="AV57" s="32">
        <f t="shared" si="158"/>
        <v>0</v>
      </c>
      <c r="AW57" s="32">
        <f t="shared" si="159"/>
        <v>0.68051081710293526</v>
      </c>
      <c r="AX57" s="32">
        <f t="shared" si="160"/>
        <v>0.16779257624109151</v>
      </c>
      <c r="AY57" s="32">
        <f t="shared" si="161"/>
        <v>0.66910073258624891</v>
      </c>
      <c r="BA57" s="6"/>
      <c r="BB57" s="15">
        <f t="shared" si="196"/>
        <v>38725</v>
      </c>
      <c r="BC57" s="30">
        <f t="shared" si="197"/>
        <v>0.91321221185154666</v>
      </c>
      <c r="BD57" s="30">
        <f t="shared" si="197"/>
        <v>1.2103423593996758</v>
      </c>
      <c r="BE57" s="30">
        <f t="shared" si="197"/>
        <v>0</v>
      </c>
      <c r="BF57" s="30">
        <f t="shared" si="197"/>
        <v>0</v>
      </c>
      <c r="BG57" s="30">
        <f t="shared" si="197"/>
        <v>1.0011133144735023</v>
      </c>
      <c r="BH57" s="30">
        <f t="shared" si="197"/>
        <v>0.85049389595562286</v>
      </c>
      <c r="BI57" s="30">
        <f t="shared" si="197"/>
        <v>0.87230592141983831</v>
      </c>
      <c r="BJ57" s="9"/>
      <c r="BK57" s="31">
        <f t="shared" si="163"/>
        <v>1</v>
      </c>
      <c r="BL57" s="31">
        <f t="shared" si="164"/>
        <v>1</v>
      </c>
      <c r="BM57" s="31">
        <f t="shared" si="165"/>
        <v>1</v>
      </c>
      <c r="BN57" s="31">
        <f t="shared" si="166"/>
        <v>1</v>
      </c>
      <c r="BO57" s="31">
        <f t="shared" si="167"/>
        <v>1</v>
      </c>
      <c r="BP57" s="31">
        <f t="shared" si="168"/>
        <v>1</v>
      </c>
      <c r="BQ57" s="31">
        <f t="shared" si="169"/>
        <v>1</v>
      </c>
      <c r="BS57" s="32">
        <f t="shared" si="170"/>
        <v>7.761063272537598E-2</v>
      </c>
      <c r="BT57" s="32">
        <f t="shared" si="171"/>
        <v>0.40336554534990238</v>
      </c>
      <c r="BU57" s="32">
        <f t="shared" si="172"/>
        <v>0</v>
      </c>
      <c r="BV57" s="32">
        <f t="shared" si="173"/>
        <v>0</v>
      </c>
      <c r="BW57" s="32">
        <f t="shared" si="174"/>
        <v>0.49945664898632708</v>
      </c>
      <c r="BX57" s="32">
        <f t="shared" si="175"/>
        <v>5.4152948814151856E-2</v>
      </c>
      <c r="BY57" s="32">
        <f t="shared" si="176"/>
        <v>2.2420928542522988E-2</v>
      </c>
      <c r="CA57" s="6"/>
      <c r="CB57" s="15">
        <f t="shared" si="198"/>
        <v>34707</v>
      </c>
      <c r="CC57" s="30">
        <f t="shared" si="199"/>
        <v>1.0901163359105712</v>
      </c>
      <c r="CD57" s="30">
        <f t="shared" si="199"/>
        <v>1.5780710889218721</v>
      </c>
      <c r="CE57" s="30">
        <f t="shared" si="199"/>
        <v>0</v>
      </c>
      <c r="CF57" s="30">
        <f t="shared" si="199"/>
        <v>0</v>
      </c>
      <c r="CG57" s="30">
        <f t="shared" si="199"/>
        <v>0.97723211163061918</v>
      </c>
      <c r="CH57" s="30">
        <f t="shared" si="199"/>
        <v>0.93319956972553775</v>
      </c>
      <c r="CI57" s="30">
        <f t="shared" si="199"/>
        <v>1.1024862222759191</v>
      </c>
      <c r="CJ57" s="9"/>
      <c r="CK57" s="31">
        <f t="shared" si="178"/>
        <v>1</v>
      </c>
      <c r="CL57" s="31">
        <f t="shared" si="179"/>
        <v>1</v>
      </c>
      <c r="CM57" s="31">
        <f t="shared" si="180"/>
        <v>1</v>
      </c>
      <c r="CN57" s="31">
        <f t="shared" si="181"/>
        <v>1</v>
      </c>
      <c r="CO57" s="31">
        <f t="shared" si="182"/>
        <v>0</v>
      </c>
      <c r="CP57" s="31">
        <f t="shared" si="183"/>
        <v>1</v>
      </c>
      <c r="CQ57" s="31">
        <f t="shared" si="184"/>
        <v>1</v>
      </c>
      <c r="CS57" s="32">
        <f t="shared" si="185"/>
        <v>0.29541521092616319</v>
      </c>
      <c r="CT57" s="32">
        <f t="shared" si="186"/>
        <v>0.19408786258394756</v>
      </c>
      <c r="CU57" s="32">
        <f t="shared" si="187"/>
        <v>0</v>
      </c>
      <c r="CV57" s="32">
        <f t="shared" si="188"/>
        <v>0</v>
      </c>
      <c r="CW57" s="32">
        <f t="shared" si="189"/>
        <v>1.6251575676222754</v>
      </c>
      <c r="CX57" s="32">
        <f t="shared" si="190"/>
        <v>0.93833933195213814</v>
      </c>
      <c r="CY57" s="32">
        <f t="shared" si="191"/>
        <v>0.1761183877813183</v>
      </c>
    </row>
    <row r="58" spans="2:103" x14ac:dyDescent="0.25">
      <c r="B58" s="15">
        <f t="shared" si="192"/>
        <v>42750</v>
      </c>
      <c r="C58" s="30">
        <f t="shared" si="193"/>
        <v>1.2495500215779578</v>
      </c>
      <c r="D58" s="30">
        <f t="shared" si="193"/>
        <v>2.6332941930898035</v>
      </c>
      <c r="E58" s="30">
        <f t="shared" si="193"/>
        <v>0</v>
      </c>
      <c r="F58" s="30">
        <f t="shared" si="193"/>
        <v>0</v>
      </c>
      <c r="G58" s="30">
        <f t="shared" si="193"/>
        <v>0</v>
      </c>
      <c r="H58" s="30">
        <f t="shared" si="193"/>
        <v>0.87532054123157399</v>
      </c>
      <c r="I58" s="30">
        <f t="shared" si="193"/>
        <v>0.854334351129722</v>
      </c>
      <c r="J58" s="9"/>
      <c r="K58" s="31">
        <f t="shared" si="133"/>
        <v>1</v>
      </c>
      <c r="L58" s="31">
        <f t="shared" si="134"/>
        <v>1</v>
      </c>
      <c r="M58" s="31">
        <f t="shared" si="135"/>
        <v>1</v>
      </c>
      <c r="N58" s="31">
        <f t="shared" si="136"/>
        <v>1</v>
      </c>
      <c r="O58" s="31">
        <f t="shared" si="137"/>
        <v>0</v>
      </c>
      <c r="P58" s="31">
        <f t="shared" si="138"/>
        <v>1</v>
      </c>
      <c r="Q58" s="31">
        <f t="shared" si="139"/>
        <v>1</v>
      </c>
      <c r="S58" s="32">
        <f t="shared" si="140"/>
        <v>0.67362671805873897</v>
      </c>
      <c r="T58" s="32">
        <f t="shared" si="141"/>
        <v>8.4074385266139542E-2</v>
      </c>
      <c r="U58" s="32">
        <f t="shared" si="142"/>
        <v>0</v>
      </c>
      <c r="V58" s="32">
        <f t="shared" si="143"/>
        <v>0</v>
      </c>
      <c r="W58" s="32">
        <f t="shared" si="144"/>
        <v>2.3844144928164623</v>
      </c>
      <c r="X58" s="32">
        <f t="shared" si="145"/>
        <v>0.23328032972501597</v>
      </c>
      <c r="Y58" s="32">
        <f t="shared" si="146"/>
        <v>0.69788434188586757</v>
      </c>
      <c r="AA58" s="6"/>
      <c r="AB58" s="15">
        <f t="shared" si="194"/>
        <v>40923</v>
      </c>
      <c r="AC58" s="30">
        <f t="shared" si="195"/>
        <v>1.0596417308838486</v>
      </c>
      <c r="AD58" s="30">
        <f t="shared" si="195"/>
        <v>2.013578257589042</v>
      </c>
      <c r="AE58" s="30">
        <f t="shared" si="195"/>
        <v>0</v>
      </c>
      <c r="AF58" s="30">
        <f t="shared" si="195"/>
        <v>0</v>
      </c>
      <c r="AG58" s="30">
        <f t="shared" si="195"/>
        <v>0</v>
      </c>
      <c r="AH58" s="30">
        <f t="shared" si="195"/>
        <v>1.1198381111787117</v>
      </c>
      <c r="AI58" s="30">
        <f t="shared" si="195"/>
        <v>0.97987611033753286</v>
      </c>
      <c r="AJ58" s="9"/>
      <c r="AK58" s="31">
        <f t="shared" si="148"/>
        <v>1</v>
      </c>
      <c r="AL58" s="31">
        <f t="shared" si="149"/>
        <v>1</v>
      </c>
      <c r="AM58" s="31">
        <f t="shared" si="150"/>
        <v>1</v>
      </c>
      <c r="AN58" s="31">
        <f t="shared" si="151"/>
        <v>1</v>
      </c>
      <c r="AO58" s="31">
        <f t="shared" si="152"/>
        <v>0</v>
      </c>
      <c r="AP58" s="31">
        <f t="shared" si="153"/>
        <v>1</v>
      </c>
      <c r="AQ58" s="31">
        <f t="shared" si="154"/>
        <v>1</v>
      </c>
      <c r="AS58" s="32">
        <f t="shared" si="155"/>
        <v>0.23901006729970739</v>
      </c>
      <c r="AT58" s="32">
        <f t="shared" si="156"/>
        <v>0.17386229475071671</v>
      </c>
      <c r="AU58" s="32">
        <f t="shared" si="157"/>
        <v>0</v>
      </c>
      <c r="AV58" s="32">
        <f t="shared" si="158"/>
        <v>0</v>
      </c>
      <c r="AW58" s="32">
        <f t="shared" si="159"/>
        <v>2.4018137423729002</v>
      </c>
      <c r="AX58" s="32">
        <f t="shared" si="160"/>
        <v>0.56954356829973607</v>
      </c>
      <c r="AY58" s="32">
        <f t="shared" si="161"/>
        <v>0.2844368971437648</v>
      </c>
      <c r="BA58" s="6"/>
      <c r="BB58" s="15">
        <f t="shared" si="196"/>
        <v>38732</v>
      </c>
      <c r="BC58" s="30">
        <f t="shared" si="197"/>
        <v>0.94307544992306058</v>
      </c>
      <c r="BD58" s="30">
        <f t="shared" si="197"/>
        <v>1.3916141845907837</v>
      </c>
      <c r="BE58" s="30">
        <f t="shared" si="197"/>
        <v>0</v>
      </c>
      <c r="BF58" s="30">
        <f t="shared" si="197"/>
        <v>0</v>
      </c>
      <c r="BG58" s="30">
        <f t="shared" si="197"/>
        <v>0</v>
      </c>
      <c r="BH58" s="30">
        <f t="shared" si="197"/>
        <v>0.90287628768275718</v>
      </c>
      <c r="BI58" s="30">
        <f t="shared" si="197"/>
        <v>0.89425163422314435</v>
      </c>
      <c r="BJ58" s="9"/>
      <c r="BK58" s="31">
        <f t="shared" si="163"/>
        <v>1</v>
      </c>
      <c r="BL58" s="31">
        <f t="shared" si="164"/>
        <v>1</v>
      </c>
      <c r="BM58" s="31">
        <f t="shared" si="165"/>
        <v>1</v>
      </c>
      <c r="BN58" s="31">
        <f t="shared" si="166"/>
        <v>1</v>
      </c>
      <c r="BO58" s="31">
        <f t="shared" si="167"/>
        <v>0</v>
      </c>
      <c r="BP58" s="31">
        <f t="shared" si="168"/>
        <v>1</v>
      </c>
      <c r="BQ58" s="31">
        <f t="shared" si="169"/>
        <v>1</v>
      </c>
      <c r="BS58" s="32">
        <f t="shared" si="170"/>
        <v>0.16830780528502914</v>
      </c>
      <c r="BT58" s="32">
        <f t="shared" si="171"/>
        <v>0.22754884191393207</v>
      </c>
      <c r="BU58" s="32">
        <f t="shared" si="172"/>
        <v>0</v>
      </c>
      <c r="BV58" s="32">
        <f t="shared" si="173"/>
        <v>0</v>
      </c>
      <c r="BW58" s="32">
        <f t="shared" si="174"/>
        <v>2.1551816400292143</v>
      </c>
      <c r="BX58" s="32">
        <f t="shared" si="175"/>
        <v>0.57416679826546879</v>
      </c>
      <c r="BY58" s="32">
        <f t="shared" si="176"/>
        <v>0.30833237073517966</v>
      </c>
      <c r="CA58" s="6"/>
      <c r="CB58" s="15">
        <f t="shared" si="198"/>
        <v>34714</v>
      </c>
      <c r="CC58" s="30">
        <f t="shared" si="199"/>
        <v>1.0801289188248318</v>
      </c>
      <c r="CD58" s="30">
        <f t="shared" si="199"/>
        <v>1.4415446679132993</v>
      </c>
      <c r="CE58" s="30">
        <f t="shared" si="199"/>
        <v>0</v>
      </c>
      <c r="CF58" s="30">
        <f t="shared" si="199"/>
        <v>0</v>
      </c>
      <c r="CG58" s="30">
        <f t="shared" si="199"/>
        <v>0.86279187496667931</v>
      </c>
      <c r="CH58" s="30">
        <f t="shared" si="199"/>
        <v>0.98255563920567124</v>
      </c>
      <c r="CI58" s="30">
        <f t="shared" si="199"/>
        <v>1.1085137131309211</v>
      </c>
      <c r="CJ58" s="9"/>
      <c r="CK58" s="31">
        <f t="shared" si="178"/>
        <v>1</v>
      </c>
      <c r="CL58" s="31">
        <f t="shared" si="179"/>
        <v>1</v>
      </c>
      <c r="CM58" s="31">
        <f t="shared" si="180"/>
        <v>1</v>
      </c>
      <c r="CN58" s="31">
        <f t="shared" si="181"/>
        <v>1</v>
      </c>
      <c r="CO58" s="31">
        <f t="shared" si="182"/>
        <v>1</v>
      </c>
      <c r="CP58" s="31">
        <f t="shared" si="183"/>
        <v>1</v>
      </c>
      <c r="CQ58" s="31">
        <f t="shared" si="184"/>
        <v>1</v>
      </c>
      <c r="CS58" s="32">
        <f t="shared" si="185"/>
        <v>0.2693587747726891</v>
      </c>
      <c r="CT58" s="32">
        <f t="shared" si="186"/>
        <v>0.32759019664506894</v>
      </c>
      <c r="CU58" s="32">
        <f t="shared" si="187"/>
        <v>0</v>
      </c>
      <c r="CV58" s="32">
        <f t="shared" si="188"/>
        <v>0</v>
      </c>
      <c r="CW58" s="32">
        <f t="shared" si="189"/>
        <v>0.26506537399739677</v>
      </c>
      <c r="CX58" s="32">
        <f t="shared" si="190"/>
        <v>0.47857415936208081</v>
      </c>
      <c r="CY58" s="32">
        <f t="shared" si="191"/>
        <v>0.12750361037794078</v>
      </c>
    </row>
    <row r="59" spans="2:103" x14ac:dyDescent="0.25">
      <c r="B59" s="15">
        <f t="shared" si="192"/>
        <v>42757</v>
      </c>
      <c r="C59" s="30">
        <f t="shared" si="193"/>
        <v>1.3434591449720545</v>
      </c>
      <c r="D59" s="30">
        <f t="shared" si="193"/>
        <v>2.1328626582885359</v>
      </c>
      <c r="E59" s="30">
        <f t="shared" si="193"/>
        <v>0</v>
      </c>
      <c r="F59" s="30">
        <f t="shared" si="193"/>
        <v>0</v>
      </c>
      <c r="G59" s="30">
        <f t="shared" si="193"/>
        <v>1.0348459331515556</v>
      </c>
      <c r="H59" s="30">
        <f t="shared" si="193"/>
        <v>0.89556339371538607</v>
      </c>
      <c r="I59" s="30">
        <f t="shared" si="193"/>
        <v>0.77160622805114754</v>
      </c>
      <c r="J59" s="9"/>
      <c r="K59" s="31">
        <f t="shared" si="133"/>
        <v>1</v>
      </c>
      <c r="L59" s="31">
        <f t="shared" si="134"/>
        <v>1</v>
      </c>
      <c r="M59" s="31">
        <f t="shared" si="135"/>
        <v>1</v>
      </c>
      <c r="N59" s="31">
        <f t="shared" si="136"/>
        <v>1</v>
      </c>
      <c r="O59" s="31">
        <f t="shared" si="137"/>
        <v>1</v>
      </c>
      <c r="P59" s="31">
        <f t="shared" si="138"/>
        <v>1</v>
      </c>
      <c r="Q59" s="31">
        <f t="shared" si="139"/>
        <v>1</v>
      </c>
      <c r="S59" s="32">
        <f t="shared" si="140"/>
        <v>0.89624276689269877</v>
      </c>
      <c r="T59" s="32">
        <f t="shared" si="141"/>
        <v>0.35932846590401152</v>
      </c>
      <c r="U59" s="32">
        <f t="shared" si="142"/>
        <v>0</v>
      </c>
      <c r="V59" s="32">
        <f t="shared" si="143"/>
        <v>0</v>
      </c>
      <c r="W59" s="32">
        <f t="shared" si="144"/>
        <v>0.72942725845655465</v>
      </c>
      <c r="X59" s="32">
        <f t="shared" si="145"/>
        <v>0.48859642221494021</v>
      </c>
      <c r="Y59" s="32">
        <f t="shared" si="146"/>
        <v>0.42879475246445209</v>
      </c>
      <c r="AA59" s="6"/>
      <c r="AB59" s="15">
        <f t="shared" si="194"/>
        <v>40930</v>
      </c>
      <c r="AC59" s="30">
        <f t="shared" si="195"/>
        <v>0.97808393767556467</v>
      </c>
      <c r="AD59" s="30">
        <f t="shared" si="195"/>
        <v>1.8826242650482601</v>
      </c>
      <c r="AE59" s="30">
        <f t="shared" si="195"/>
        <v>0</v>
      </c>
      <c r="AF59" s="30">
        <f t="shared" si="195"/>
        <v>0</v>
      </c>
      <c r="AG59" s="30">
        <f t="shared" si="195"/>
        <v>1.0144203978118806</v>
      </c>
      <c r="AH59" s="30">
        <f t="shared" si="195"/>
        <v>1.2122987218268824</v>
      </c>
      <c r="AI59" s="30">
        <f t="shared" si="195"/>
        <v>0.92703507889849068</v>
      </c>
      <c r="AJ59" s="9"/>
      <c r="AK59" s="31">
        <f t="shared" si="148"/>
        <v>1</v>
      </c>
      <c r="AL59" s="31">
        <f t="shared" si="149"/>
        <v>1</v>
      </c>
      <c r="AM59" s="31">
        <f t="shared" si="150"/>
        <v>1</v>
      </c>
      <c r="AN59" s="31">
        <f t="shared" si="151"/>
        <v>1</v>
      </c>
      <c r="AO59" s="31">
        <f t="shared" si="152"/>
        <v>1</v>
      </c>
      <c r="AP59" s="31">
        <f t="shared" si="153"/>
        <v>1</v>
      </c>
      <c r="AQ59" s="31">
        <f t="shared" si="154"/>
        <v>1</v>
      </c>
      <c r="AS59" s="32">
        <f t="shared" si="155"/>
        <v>5.1398732361283613E-3</v>
      </c>
      <c r="AT59" s="32">
        <f t="shared" si="156"/>
        <v>1.1056154333042658E-2</v>
      </c>
      <c r="AU59" s="32">
        <f t="shared" si="157"/>
        <v>0</v>
      </c>
      <c r="AV59" s="32">
        <f t="shared" si="158"/>
        <v>0</v>
      </c>
      <c r="AW59" s="32">
        <f t="shared" si="159"/>
        <v>0.44343754376536404</v>
      </c>
      <c r="AX59" s="32">
        <f t="shared" si="160"/>
        <v>1.4986763133289449</v>
      </c>
      <c r="AY59" s="32">
        <f t="shared" si="161"/>
        <v>3.5194213231272239E-2</v>
      </c>
      <c r="BA59" s="6"/>
      <c r="BB59" s="15">
        <f t="shared" si="196"/>
        <v>38739</v>
      </c>
      <c r="BC59" s="30">
        <f t="shared" si="197"/>
        <v>0.90549439007036592</v>
      </c>
      <c r="BD59" s="30">
        <f t="shared" si="197"/>
        <v>1.0089545758416014</v>
      </c>
      <c r="BE59" s="30">
        <f t="shared" si="197"/>
        <v>0</v>
      </c>
      <c r="BF59" s="30">
        <f t="shared" si="197"/>
        <v>0</v>
      </c>
      <c r="BG59" s="30">
        <f t="shared" si="197"/>
        <v>1.0118372925090193</v>
      </c>
      <c r="BH59" s="30">
        <f t="shared" si="197"/>
        <v>0.7717119134487832</v>
      </c>
      <c r="BI59" s="30">
        <f t="shared" si="197"/>
        <v>0.79718719570964935</v>
      </c>
      <c r="BJ59" s="9"/>
      <c r="BK59" s="31">
        <f t="shared" si="163"/>
        <v>1</v>
      </c>
      <c r="BL59" s="31">
        <f t="shared" si="164"/>
        <v>1</v>
      </c>
      <c r="BM59" s="31">
        <f t="shared" si="165"/>
        <v>1</v>
      </c>
      <c r="BN59" s="31">
        <f t="shared" si="166"/>
        <v>1</v>
      </c>
      <c r="BO59" s="31">
        <f t="shared" si="167"/>
        <v>1</v>
      </c>
      <c r="BP59" s="31">
        <f t="shared" si="168"/>
        <v>1</v>
      </c>
      <c r="BQ59" s="31">
        <f t="shared" si="169"/>
        <v>1</v>
      </c>
      <c r="BS59" s="32">
        <f t="shared" si="170"/>
        <v>5.4170957088188317E-2</v>
      </c>
      <c r="BT59" s="32">
        <f t="shared" si="171"/>
        <v>0.59869284555294688</v>
      </c>
      <c r="BU59" s="32">
        <f t="shared" si="172"/>
        <v>0</v>
      </c>
      <c r="BV59" s="32">
        <f t="shared" si="173"/>
        <v>0</v>
      </c>
      <c r="BW59" s="32">
        <f t="shared" si="174"/>
        <v>0.52789327278511955</v>
      </c>
      <c r="BX59" s="32">
        <f t="shared" si="175"/>
        <v>0.99913223843844012</v>
      </c>
      <c r="BY59" s="32">
        <f t="shared" si="176"/>
        <v>0.9562350575250268</v>
      </c>
      <c r="CA59" s="6"/>
      <c r="CB59" s="15">
        <f t="shared" si="198"/>
        <v>34721</v>
      </c>
      <c r="CC59" s="30">
        <f t="shared" si="199"/>
        <v>1.0786754136783989</v>
      </c>
      <c r="CD59" s="30">
        <f t="shared" si="199"/>
        <v>1.2803990070670632</v>
      </c>
      <c r="CE59" s="30">
        <f t="shared" si="199"/>
        <v>0</v>
      </c>
      <c r="CF59" s="30">
        <f t="shared" si="199"/>
        <v>0</v>
      </c>
      <c r="CG59" s="30">
        <f t="shared" si="199"/>
        <v>0.83714960637150493</v>
      </c>
      <c r="CH59" s="30">
        <f t="shared" si="199"/>
        <v>1.0412490281260358</v>
      </c>
      <c r="CI59" s="30">
        <f t="shared" si="199"/>
        <v>1.1102799320518022</v>
      </c>
      <c r="CJ59" s="9"/>
      <c r="CK59" s="31">
        <f t="shared" si="178"/>
        <v>1</v>
      </c>
      <c r="CL59" s="31">
        <f t="shared" si="179"/>
        <v>1</v>
      </c>
      <c r="CM59" s="31">
        <f t="shared" si="180"/>
        <v>1</v>
      </c>
      <c r="CN59" s="31">
        <f t="shared" si="181"/>
        <v>1</v>
      </c>
      <c r="CO59" s="31">
        <f t="shared" si="182"/>
        <v>1</v>
      </c>
      <c r="CP59" s="31">
        <f t="shared" si="183"/>
        <v>1</v>
      </c>
      <c r="CQ59" s="31">
        <f t="shared" si="184"/>
        <v>1</v>
      </c>
      <c r="CS59" s="32">
        <f t="shared" si="185"/>
        <v>0.2655666868162494</v>
      </c>
      <c r="CT59" s="32">
        <f t="shared" si="186"/>
        <v>0.48516644956276245</v>
      </c>
      <c r="CU59" s="32">
        <f t="shared" si="187"/>
        <v>0</v>
      </c>
      <c r="CV59" s="32">
        <f t="shared" si="188"/>
        <v>0</v>
      </c>
      <c r="CW59" s="32">
        <f t="shared" si="189"/>
        <v>3.9686261963859853E-2</v>
      </c>
      <c r="CX59" s="32">
        <f t="shared" si="190"/>
        <v>6.8170676097896177E-2</v>
      </c>
      <c r="CY59" s="32">
        <f t="shared" si="191"/>
        <v>0.11325815704589391</v>
      </c>
    </row>
    <row r="60" spans="2:103" x14ac:dyDescent="0.25">
      <c r="B60" s="15">
        <f t="shared" si="192"/>
        <v>42764</v>
      </c>
      <c r="C60" s="30">
        <f t="shared" si="193"/>
        <v>1.2012898377477057</v>
      </c>
      <c r="D60" s="30">
        <f t="shared" si="193"/>
        <v>2.6622356454204645</v>
      </c>
      <c r="E60" s="30">
        <f t="shared" si="193"/>
        <v>0</v>
      </c>
      <c r="F60" s="30">
        <f t="shared" si="193"/>
        <v>0</v>
      </c>
      <c r="G60" s="30">
        <f t="shared" si="193"/>
        <v>0.88694709491751611</v>
      </c>
      <c r="H60" s="30">
        <f t="shared" si="193"/>
        <v>0.71284441020717704</v>
      </c>
      <c r="I60" s="30">
        <f t="shared" si="193"/>
        <v>0</v>
      </c>
      <c r="J60" s="9"/>
      <c r="K60" s="31">
        <f t="shared" si="133"/>
        <v>1</v>
      </c>
      <c r="L60" s="31">
        <f t="shared" si="134"/>
        <v>1</v>
      </c>
      <c r="M60" s="31">
        <f t="shared" si="135"/>
        <v>1</v>
      </c>
      <c r="N60" s="31">
        <f t="shared" si="136"/>
        <v>1</v>
      </c>
      <c r="O60" s="31">
        <f t="shared" si="137"/>
        <v>1</v>
      </c>
      <c r="P60" s="31">
        <f t="shared" si="138"/>
        <v>0</v>
      </c>
      <c r="Q60" s="31">
        <f t="shared" si="139"/>
        <v>0</v>
      </c>
      <c r="S60" s="32">
        <f t="shared" si="140"/>
        <v>0.55922365420300046</v>
      </c>
      <c r="T60" s="32">
        <f t="shared" si="141"/>
        <v>0.10971769826302387</v>
      </c>
      <c r="U60" s="32">
        <f t="shared" si="142"/>
        <v>0</v>
      </c>
      <c r="V60" s="32">
        <f t="shared" si="143"/>
        <v>0</v>
      </c>
      <c r="W60" s="32">
        <f t="shared" si="144"/>
        <v>0.28440103503081116</v>
      </c>
      <c r="X60" s="32">
        <f t="shared" si="145"/>
        <v>1.8159748792038226</v>
      </c>
      <c r="Y60" s="32">
        <f t="shared" si="146"/>
        <v>2.081007179148139</v>
      </c>
      <c r="AA60" s="6"/>
      <c r="AB60" s="15">
        <f t="shared" si="194"/>
        <v>40937</v>
      </c>
      <c r="AC60" s="30">
        <f t="shared" si="195"/>
        <v>0.9312450884965181</v>
      </c>
      <c r="AD60" s="30">
        <f t="shared" si="195"/>
        <v>1.9553938922505016</v>
      </c>
      <c r="AE60" s="30">
        <f t="shared" si="195"/>
        <v>0</v>
      </c>
      <c r="AF60" s="30">
        <f t="shared" si="195"/>
        <v>0</v>
      </c>
      <c r="AG60" s="30">
        <f t="shared" si="195"/>
        <v>1.0224257179004947</v>
      </c>
      <c r="AH60" s="30">
        <f t="shared" si="195"/>
        <v>0.90295094297945411</v>
      </c>
      <c r="AI60" s="30">
        <f t="shared" si="195"/>
        <v>0.90331876461218574</v>
      </c>
      <c r="AJ60" s="9"/>
      <c r="AK60" s="31">
        <f t="shared" si="148"/>
        <v>1</v>
      </c>
      <c r="AL60" s="31">
        <f t="shared" si="149"/>
        <v>1</v>
      </c>
      <c r="AM60" s="31">
        <f t="shared" si="150"/>
        <v>1</v>
      </c>
      <c r="AN60" s="31">
        <f t="shared" si="151"/>
        <v>1</v>
      </c>
      <c r="AO60" s="31">
        <f t="shared" si="152"/>
        <v>1</v>
      </c>
      <c r="AP60" s="31">
        <f t="shared" si="153"/>
        <v>0</v>
      </c>
      <c r="AQ60" s="31">
        <f t="shared" si="154"/>
        <v>1</v>
      </c>
      <c r="AS60" s="32">
        <f t="shared" si="155"/>
        <v>0.12917237720992339</v>
      </c>
      <c r="AT60" s="32">
        <f t="shared" si="156"/>
        <v>0.10152565369359416</v>
      </c>
      <c r="AU60" s="32">
        <f t="shared" si="157"/>
        <v>0</v>
      </c>
      <c r="AV60" s="32">
        <f t="shared" si="158"/>
        <v>0</v>
      </c>
      <c r="AW60" s="32">
        <f t="shared" si="159"/>
        <v>0.46589090464731037</v>
      </c>
      <c r="AX60" s="32">
        <f t="shared" si="160"/>
        <v>1.6099463630116237</v>
      </c>
      <c r="AY60" s="32">
        <f t="shared" si="161"/>
        <v>0.17865227343359613</v>
      </c>
      <c r="BA60" s="6"/>
      <c r="BB60" s="15">
        <f t="shared" si="196"/>
        <v>38746</v>
      </c>
      <c r="BC60" s="30">
        <f t="shared" si="197"/>
        <v>0.7880895592184548</v>
      </c>
      <c r="BD60" s="30">
        <f t="shared" si="197"/>
        <v>1.0962272297045388</v>
      </c>
      <c r="BE60" s="30">
        <f t="shared" si="197"/>
        <v>0</v>
      </c>
      <c r="BF60" s="30">
        <f t="shared" si="197"/>
        <v>0</v>
      </c>
      <c r="BG60" s="30">
        <f t="shared" si="197"/>
        <v>1.0107464276061462</v>
      </c>
      <c r="BH60" s="30">
        <f t="shared" si="197"/>
        <v>0.74528172552920169</v>
      </c>
      <c r="BI60" s="30">
        <f t="shared" si="197"/>
        <v>0.78057489978769601</v>
      </c>
      <c r="BJ60" s="9"/>
      <c r="BK60" s="31">
        <f t="shared" si="163"/>
        <v>1</v>
      </c>
      <c r="BL60" s="31">
        <f t="shared" si="164"/>
        <v>1</v>
      </c>
      <c r="BM60" s="31">
        <f t="shared" si="165"/>
        <v>1</v>
      </c>
      <c r="BN60" s="31">
        <f t="shared" si="166"/>
        <v>1</v>
      </c>
      <c r="BO60" s="31">
        <f t="shared" si="167"/>
        <v>1</v>
      </c>
      <c r="BP60" s="31">
        <f t="shared" si="168"/>
        <v>1</v>
      </c>
      <c r="BQ60" s="31">
        <f t="shared" si="169"/>
        <v>1</v>
      </c>
      <c r="BS60" s="32">
        <f t="shared" si="170"/>
        <v>0.30239741562521516</v>
      </c>
      <c r="BT60" s="32">
        <f t="shared" si="171"/>
        <v>0.5140465400053883</v>
      </c>
      <c r="BU60" s="32">
        <f t="shared" si="172"/>
        <v>0</v>
      </c>
      <c r="BV60" s="32">
        <f t="shared" si="173"/>
        <v>0</v>
      </c>
      <c r="BW60" s="32">
        <f t="shared" si="174"/>
        <v>0.52500064145413661</v>
      </c>
      <c r="BX60" s="32">
        <f t="shared" si="175"/>
        <v>1.3161587895627944</v>
      </c>
      <c r="BY60" s="32">
        <f t="shared" si="176"/>
        <v>1.1726620894353941</v>
      </c>
      <c r="CA60" s="6"/>
      <c r="CB60" s="15">
        <f t="shared" si="198"/>
        <v>34728</v>
      </c>
      <c r="CC60" s="30">
        <f t="shared" si="199"/>
        <v>1.1096411817862137</v>
      </c>
      <c r="CD60" s="30">
        <f t="shared" si="199"/>
        <v>1.4232156374259448</v>
      </c>
      <c r="CE60" s="30">
        <f t="shared" si="199"/>
        <v>0</v>
      </c>
      <c r="CF60" s="30">
        <f t="shared" si="199"/>
        <v>0</v>
      </c>
      <c r="CG60" s="30">
        <f t="shared" si="199"/>
        <v>0.85363503905823312</v>
      </c>
      <c r="CH60" s="30">
        <f t="shared" si="199"/>
        <v>0.79795158630271756</v>
      </c>
      <c r="CI60" s="30">
        <f t="shared" si="199"/>
        <v>0.95696011122396496</v>
      </c>
      <c r="CJ60" s="9"/>
      <c r="CK60" s="31">
        <f t="shared" si="178"/>
        <v>1</v>
      </c>
      <c r="CL60" s="31">
        <f t="shared" si="179"/>
        <v>1</v>
      </c>
      <c r="CM60" s="31">
        <f t="shared" si="180"/>
        <v>1</v>
      </c>
      <c r="CN60" s="31">
        <f t="shared" si="181"/>
        <v>1</v>
      </c>
      <c r="CO60" s="31">
        <f t="shared" si="182"/>
        <v>1</v>
      </c>
      <c r="CP60" s="31">
        <f t="shared" si="183"/>
        <v>0</v>
      </c>
      <c r="CQ60" s="31">
        <f t="shared" si="184"/>
        <v>1</v>
      </c>
      <c r="CS60" s="32">
        <f t="shared" si="185"/>
        <v>0.34635409688612945</v>
      </c>
      <c r="CT60" s="32">
        <f t="shared" si="186"/>
        <v>0.34551323551961488</v>
      </c>
      <c r="CU60" s="32">
        <f t="shared" si="187"/>
        <v>0</v>
      </c>
      <c r="CV60" s="32">
        <f t="shared" si="188"/>
        <v>0</v>
      </c>
      <c r="CW60" s="32">
        <f t="shared" si="189"/>
        <v>0.15623878117975076</v>
      </c>
      <c r="CX60" s="32">
        <f t="shared" si="190"/>
        <v>2.1982109768342206</v>
      </c>
      <c r="CY60" s="32">
        <f t="shared" si="191"/>
        <v>1.3498604415413682</v>
      </c>
    </row>
    <row r="61" spans="2:103" x14ac:dyDescent="0.25">
      <c r="B61" s="2" t="s">
        <v>17</v>
      </c>
      <c r="C61" s="30">
        <f>SUMPRODUCT(C51:C60,J11:J20)/J21</f>
        <v>0.96538499879956252</v>
      </c>
      <c r="D61" s="30">
        <f>SUMPRODUCT(D51:D60,J11:J20)/J21</f>
        <v>2.5384065000017362</v>
      </c>
      <c r="E61" s="30">
        <f>SUMPRODUCT(E51:E60,J11:J20)/J21</f>
        <v>0</v>
      </c>
      <c r="F61" s="30">
        <f>SUMPRODUCT(F51:F60,J11:J20)/J21</f>
        <v>0</v>
      </c>
      <c r="G61" s="30">
        <f>SUMPRODUCT(G51:G60,J11:J20)/J21</f>
        <v>0.79243000702587674</v>
      </c>
      <c r="H61" s="30">
        <f>SUMPRODUCT(H51:H60,J11:J20)/J21</f>
        <v>0.85682480421811136</v>
      </c>
      <c r="I61" s="30">
        <f>SUMPRODUCT(I51:I60,J11:J20)/J21</f>
        <v>0.63977881275202964</v>
      </c>
      <c r="J61" s="9" t="s">
        <v>18</v>
      </c>
      <c r="K61" s="31">
        <f>SUM(K51:K60)</f>
        <v>6</v>
      </c>
      <c r="L61" s="31">
        <f t="shared" ref="L61:Q61" si="200">SUM(L51:L60)</f>
        <v>6</v>
      </c>
      <c r="M61" s="31">
        <f t="shared" si="200"/>
        <v>7</v>
      </c>
      <c r="N61" s="31">
        <f t="shared" si="200"/>
        <v>7</v>
      </c>
      <c r="O61" s="31">
        <f t="shared" si="200"/>
        <v>6</v>
      </c>
      <c r="P61" s="31">
        <f t="shared" si="200"/>
        <v>6</v>
      </c>
      <c r="Q61" s="31">
        <f t="shared" si="200"/>
        <v>6</v>
      </c>
      <c r="AA61" s="6"/>
      <c r="AB61" s="2" t="s">
        <v>17</v>
      </c>
      <c r="AC61" s="30">
        <f>SUMPRODUCT(AC51:AC60,AJ11:AJ20)/AJ21</f>
        <v>0.97629150439783374</v>
      </c>
      <c r="AD61" s="30">
        <f>SUMPRODUCT(AD51:AD60,AJ11:AJ20)/AJ21</f>
        <v>1.8737311879914329</v>
      </c>
      <c r="AE61" s="30">
        <f>SUMPRODUCT(AE51:AE60,AJ11:AJ20)/AJ21</f>
        <v>0</v>
      </c>
      <c r="AF61" s="30">
        <f>SUMPRODUCT(AF51:AF60,AJ11:AJ20)/AJ21</f>
        <v>0</v>
      </c>
      <c r="AG61" s="30">
        <f>SUMPRODUCT(AG51:AG60,AJ11:AJ20)/AJ21</f>
        <v>0.85632114951605742</v>
      </c>
      <c r="AH61" s="30">
        <f>SUMPRODUCT(AH51:AH60,AJ11:AJ20)/AJ21</f>
        <v>1.063161230079148</v>
      </c>
      <c r="AI61" s="30">
        <f>SUMPRODUCT(AI51:AI60,AJ11:AJ20)/AJ21</f>
        <v>0.93285334397801922</v>
      </c>
      <c r="AJ61" s="9" t="s">
        <v>18</v>
      </c>
      <c r="AK61" s="31">
        <f t="shared" ref="AK61:AQ61" si="201">SUM(AK51:AK60)</f>
        <v>6</v>
      </c>
      <c r="AL61" s="31">
        <f t="shared" si="201"/>
        <v>6</v>
      </c>
      <c r="AM61" s="31">
        <f t="shared" si="201"/>
        <v>6</v>
      </c>
      <c r="AN61" s="31">
        <f t="shared" si="201"/>
        <v>6</v>
      </c>
      <c r="AO61" s="31">
        <f t="shared" si="201"/>
        <v>5</v>
      </c>
      <c r="AP61" s="31">
        <f t="shared" si="201"/>
        <v>5</v>
      </c>
      <c r="AQ61" s="31">
        <f t="shared" si="201"/>
        <v>6</v>
      </c>
      <c r="BA61" s="6"/>
      <c r="BB61" s="2" t="s">
        <v>17</v>
      </c>
      <c r="BC61" s="30">
        <f>SUMPRODUCT(BC51:BC60,BJ11:BJ20)/BJ21</f>
        <v>0.88765788930158696</v>
      </c>
      <c r="BD61" s="30">
        <f>SUMPRODUCT(BD51:BD60,BJ11:BJ20)/BJ21</f>
        <v>1.6262232580619131</v>
      </c>
      <c r="BE61" s="30">
        <f>SUMPRODUCT(BE51:BE60,BJ11:BJ20)/BJ21</f>
        <v>0</v>
      </c>
      <c r="BF61" s="30">
        <f>SUMPRODUCT(BF51:BF60,BJ11:BJ20)/BJ21</f>
        <v>0</v>
      </c>
      <c r="BG61" s="30">
        <f>SUMPRODUCT(BG51:BG60,BJ11:BJ20)/BJ21</f>
        <v>0.81275895246060537</v>
      </c>
      <c r="BH61" s="30">
        <f>SUMPRODUCT(BH51:BH60,BJ11:BJ20)/BJ21</f>
        <v>0.85500857338084613</v>
      </c>
      <c r="BI61" s="30">
        <f>SUMPRODUCT(BI51:BI60,BJ11:BJ20)/BJ21</f>
        <v>0.87058495756192422</v>
      </c>
      <c r="BJ61" s="9" t="s">
        <v>18</v>
      </c>
      <c r="BK61" s="31">
        <f t="shared" ref="BK61:BQ61" si="202">SUM(BK51:BK60)</f>
        <v>6</v>
      </c>
      <c r="BL61" s="31">
        <f t="shared" si="202"/>
        <v>7</v>
      </c>
      <c r="BM61" s="31">
        <f t="shared" si="202"/>
        <v>8</v>
      </c>
      <c r="BN61" s="31">
        <f t="shared" si="202"/>
        <v>8</v>
      </c>
      <c r="BO61" s="31">
        <f t="shared" si="202"/>
        <v>6</v>
      </c>
      <c r="BP61" s="31">
        <f t="shared" si="202"/>
        <v>8</v>
      </c>
      <c r="BQ61" s="31">
        <f t="shared" si="202"/>
        <v>8</v>
      </c>
      <c r="CA61" s="6"/>
      <c r="CB61" s="2" t="s">
        <v>17</v>
      </c>
      <c r="CC61" s="30">
        <f>SUMPRODUCT(CC51:CC60,CJ11:CJ20)/CJ21</f>
        <v>0.97688385439955261</v>
      </c>
      <c r="CD61" s="30">
        <f>SUMPRODUCT(CD51:CD60,CJ11:CJ20)/CJ21</f>
        <v>1.7765554182494658</v>
      </c>
      <c r="CE61" s="30">
        <f>SUMPRODUCT(CE51:CE60,CJ11:CJ20)/CJ21</f>
        <v>0</v>
      </c>
      <c r="CF61" s="30">
        <f>SUMPRODUCT(CF51:CF60,CJ11:CJ20)/CJ21</f>
        <v>0</v>
      </c>
      <c r="CG61" s="30">
        <f>SUMPRODUCT(CG51:CG60,CJ11:CJ20)/CJ21</f>
        <v>0.84048886913085274</v>
      </c>
      <c r="CH61" s="30">
        <f>SUMPRODUCT(CH51:CH60,CJ11:CJ20)/CJ21</f>
        <v>1.0339308647970455</v>
      </c>
      <c r="CI61" s="30">
        <f>SUMPRODUCT(CI51:CI60,CJ11:CJ20)/CJ21</f>
        <v>1.1243222159479962</v>
      </c>
      <c r="CJ61" s="9" t="s">
        <v>18</v>
      </c>
      <c r="CK61" s="31">
        <f t="shared" ref="CK61:CQ61" si="203">SUM(CK51:CK60)</f>
        <v>7</v>
      </c>
      <c r="CL61" s="31">
        <f t="shared" si="203"/>
        <v>7</v>
      </c>
      <c r="CM61" s="31">
        <f t="shared" si="203"/>
        <v>8</v>
      </c>
      <c r="CN61" s="31">
        <f t="shared" si="203"/>
        <v>8</v>
      </c>
      <c r="CO61" s="31">
        <f t="shared" si="203"/>
        <v>4</v>
      </c>
      <c r="CP61" s="31">
        <f t="shared" si="203"/>
        <v>6</v>
      </c>
      <c r="CQ61" s="31">
        <f t="shared" si="203"/>
        <v>7</v>
      </c>
    </row>
    <row r="62" spans="2:103" x14ac:dyDescent="0.25">
      <c r="B62" s="39" t="s">
        <v>19</v>
      </c>
      <c r="C62" s="40">
        <f t="shared" ref="C62:I62" si="204">IF(K61=0,0,SUMPRODUCT(C51:C60,K51:K60)/K61)</f>
        <v>1.12051333173275</v>
      </c>
      <c r="D62" s="40">
        <f t="shared" si="204"/>
        <v>2.3841685565506698</v>
      </c>
      <c r="E62" s="40">
        <f t="shared" si="204"/>
        <v>0</v>
      </c>
      <c r="F62" s="40">
        <f t="shared" si="204"/>
        <v>0</v>
      </c>
      <c r="G62" s="40">
        <f t="shared" si="204"/>
        <v>0.88990667603450235</v>
      </c>
      <c r="H62" s="40">
        <f t="shared" si="204"/>
        <v>0.85695900392295232</v>
      </c>
      <c r="I62" s="40">
        <f t="shared" si="204"/>
        <v>0.68637175033603948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:AI62" si="205">IF(AK61=0,0,SUMPRODUCT(AC51:AC60,AK51:AK60)/AK61)</f>
        <v>0.97234008846413955</v>
      </c>
      <c r="AD62" s="40">
        <f t="shared" si="205"/>
        <v>2.0193530526566716</v>
      </c>
      <c r="AE62" s="40">
        <f t="shared" si="205"/>
        <v>0</v>
      </c>
      <c r="AF62" s="40">
        <f t="shared" si="205"/>
        <v>0</v>
      </c>
      <c r="AG62" s="40">
        <f t="shared" si="205"/>
        <v>0.99884960932248035</v>
      </c>
      <c r="AH62" s="40">
        <f t="shared" si="205"/>
        <v>1.1078355335149164</v>
      </c>
      <c r="AI62" s="40">
        <f t="shared" si="205"/>
        <v>0.92166223464102248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:BI62" si="206">IF(BK61=0,0,SUMPRODUCT(BC51:BC60,BK51:BK60)/BK61)</f>
        <v>0.89952087752133247</v>
      </c>
      <c r="BD62" s="40">
        <f t="shared" si="206"/>
        <v>1.3626373792680053</v>
      </c>
      <c r="BE62" s="40">
        <f t="shared" si="206"/>
        <v>0</v>
      </c>
      <c r="BF62" s="40">
        <f t="shared" si="206"/>
        <v>0</v>
      </c>
      <c r="BG62" s="40">
        <f t="shared" si="206"/>
        <v>1.0524717620242414</v>
      </c>
      <c r="BH62" s="40">
        <f t="shared" si="206"/>
        <v>0.83688464505345217</v>
      </c>
      <c r="BI62" s="40">
        <f t="shared" si="206"/>
        <v>0.85440807725716472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:CI62" si="207">IF(CK61=0,0,SUMPRODUCT(CC51:CC60,CK51:CK60)/CK61)</f>
        <v>1.1131363842279962</v>
      </c>
      <c r="CD62" s="40">
        <f t="shared" si="207"/>
        <v>1.5353257788578598</v>
      </c>
      <c r="CE62" s="40">
        <f t="shared" si="207"/>
        <v>0</v>
      </c>
      <c r="CF62" s="40">
        <f t="shared" si="207"/>
        <v>0</v>
      </c>
      <c r="CG62" s="40">
        <f t="shared" si="207"/>
        <v>0.87648401443548152</v>
      </c>
      <c r="CH62" s="40">
        <f t="shared" si="207"/>
        <v>1.0436716426793466</v>
      </c>
      <c r="CI62" s="40">
        <f t="shared" si="207"/>
        <v>1.1128351582899738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0.42184345596817113</v>
      </c>
      <c r="D63" s="30">
        <f t="shared" ref="D63:I63" si="208">STDEV(D51:D54,D57:D60)</f>
        <v>1.1286159605889237</v>
      </c>
      <c r="E63" s="30">
        <f t="shared" si="208"/>
        <v>0</v>
      </c>
      <c r="F63" s="30">
        <f t="shared" si="208"/>
        <v>0</v>
      </c>
      <c r="G63" s="30">
        <f t="shared" si="208"/>
        <v>0.33233735552825844</v>
      </c>
      <c r="H63" s="30">
        <f t="shared" si="208"/>
        <v>7.9285454694207891E-2</v>
      </c>
      <c r="I63" s="30">
        <f t="shared" si="208"/>
        <v>0.30743710024773835</v>
      </c>
      <c r="AA63" s="6"/>
      <c r="AB63" s="2" t="s">
        <v>20</v>
      </c>
      <c r="AC63" s="30">
        <f t="shared" ref="AC63:AI63" si="209">STDEV(AC51:AC54,AC57:AC60)</f>
        <v>0.34873102805957373</v>
      </c>
      <c r="AD63" s="30">
        <f t="shared" si="209"/>
        <v>0.80435536525111107</v>
      </c>
      <c r="AE63" s="62">
        <f>STDEV(AE51:AE54,AE57,AE59:AE60)</f>
        <v>0</v>
      </c>
      <c r="AF63" s="30">
        <f t="shared" si="209"/>
        <v>0</v>
      </c>
      <c r="AG63" s="30">
        <f t="shared" si="209"/>
        <v>0.35653103919292461</v>
      </c>
      <c r="AH63" s="30">
        <f t="shared" si="209"/>
        <v>9.9512810352264613E-2</v>
      </c>
      <c r="AI63" s="30">
        <f t="shared" si="209"/>
        <v>0.16531879946555109</v>
      </c>
      <c r="BA63" s="6"/>
      <c r="BB63" s="2" t="s">
        <v>20</v>
      </c>
      <c r="BC63" s="30">
        <f t="shared" ref="BC63:BI63" si="210">STDEV(BC51:BC54,BC57:BC60)</f>
        <v>0.32926316475711881</v>
      </c>
      <c r="BD63" s="30">
        <f t="shared" si="210"/>
        <v>1.0310273236190226</v>
      </c>
      <c r="BE63" s="62">
        <f>STDEV(BE51:BE54,BE57,BE59:BE60)</f>
        <v>0</v>
      </c>
      <c r="BF63" s="30">
        <f t="shared" si="210"/>
        <v>0</v>
      </c>
      <c r="BG63" s="30">
        <f t="shared" si="210"/>
        <v>0.37711853950722601</v>
      </c>
      <c r="BH63" s="30">
        <f t="shared" si="210"/>
        <v>8.33690043494629E-2</v>
      </c>
      <c r="BI63" s="30">
        <f t="shared" si="210"/>
        <v>7.6757028802360017E-2</v>
      </c>
      <c r="CA63" s="6"/>
      <c r="CB63" s="2" t="s">
        <v>20</v>
      </c>
      <c r="CC63" s="30">
        <f t="shared" ref="CC63:CI63" si="211">STDEV(CC51:CC54,CC57:CC60)</f>
        <v>0.38329942847567255</v>
      </c>
      <c r="CD63" s="30">
        <f t="shared" si="211"/>
        <v>1.0226519406474714</v>
      </c>
      <c r="CE63" s="62">
        <f>STDEV(CE51:CE54,CE57,CE59:CE60)</f>
        <v>0</v>
      </c>
      <c r="CF63" s="30">
        <f t="shared" si="211"/>
        <v>0</v>
      </c>
      <c r="CG63" s="30">
        <f t="shared" si="211"/>
        <v>8.4141528934841572E-2</v>
      </c>
      <c r="CH63" s="30">
        <f t="shared" si="211"/>
        <v>0.10735060509713963</v>
      </c>
      <c r="CI63" s="30">
        <f t="shared" si="211"/>
        <v>0.12398474655122502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Thu</v>
      </c>
      <c r="L69" s="13" t="str">
        <f t="shared" ref="L69:Q69" si="212">D$10</f>
        <v>Fri</v>
      </c>
      <c r="M69" s="13" t="str">
        <f t="shared" si="212"/>
        <v>Sat</v>
      </c>
      <c r="N69" s="13" t="str">
        <f t="shared" si="212"/>
        <v>Sun</v>
      </c>
      <c r="O69" s="13" t="str">
        <f t="shared" si="212"/>
        <v>Mon</v>
      </c>
      <c r="P69" s="13" t="str">
        <f t="shared" si="212"/>
        <v>Tue</v>
      </c>
      <c r="Q69" s="13" t="str">
        <f t="shared" si="212"/>
        <v>Wed</v>
      </c>
      <c r="S69" s="13" t="str">
        <f>C$10</f>
        <v>Thu</v>
      </c>
      <c r="T69" s="13" t="str">
        <f t="shared" ref="T69:Y69" si="213">D$10</f>
        <v>Fri</v>
      </c>
      <c r="U69" s="13" t="str">
        <f t="shared" si="213"/>
        <v>Sat</v>
      </c>
      <c r="V69" s="13" t="str">
        <f t="shared" si="213"/>
        <v>Sun</v>
      </c>
      <c r="W69" s="13" t="str">
        <f t="shared" si="213"/>
        <v>Mon</v>
      </c>
      <c r="X69" s="13" t="str">
        <f t="shared" si="213"/>
        <v>Tue</v>
      </c>
      <c r="Y69" s="13" t="str">
        <f t="shared" si="213"/>
        <v>Wed</v>
      </c>
      <c r="AA69" s="6"/>
      <c r="AH69" s="24"/>
      <c r="AI69" s="24"/>
      <c r="AK69" s="13" t="str">
        <f>AC$10</f>
        <v>Thu</v>
      </c>
      <c r="AL69" s="13" t="str">
        <f t="shared" ref="AL69:AQ69" si="214">AD$10</f>
        <v>Fri</v>
      </c>
      <c r="AM69" s="13" t="str">
        <f t="shared" si="214"/>
        <v>Sat</v>
      </c>
      <c r="AN69" s="13" t="str">
        <f t="shared" si="214"/>
        <v>Sun</v>
      </c>
      <c r="AO69" s="13" t="str">
        <f t="shared" si="214"/>
        <v>Mon</v>
      </c>
      <c r="AP69" s="13" t="str">
        <f t="shared" si="214"/>
        <v>Tue</v>
      </c>
      <c r="AQ69" s="13" t="str">
        <f t="shared" si="214"/>
        <v>Wed</v>
      </c>
      <c r="AS69" s="13" t="str">
        <f>AC$10</f>
        <v>Thu</v>
      </c>
      <c r="AT69" s="13" t="str">
        <f t="shared" ref="AT69:AY69" si="215">AD$10</f>
        <v>Fri</v>
      </c>
      <c r="AU69" s="13" t="str">
        <f t="shared" si="215"/>
        <v>Sat</v>
      </c>
      <c r="AV69" s="13" t="str">
        <f t="shared" si="215"/>
        <v>Sun</v>
      </c>
      <c r="AW69" s="13" t="str">
        <f t="shared" si="215"/>
        <v>Mon</v>
      </c>
      <c r="AX69" s="13" t="str">
        <f t="shared" si="215"/>
        <v>Tue</v>
      </c>
      <c r="AY69" s="13" t="str">
        <f t="shared" si="215"/>
        <v>Wed</v>
      </c>
      <c r="BA69" s="6"/>
      <c r="BH69" s="24"/>
      <c r="BI69" s="24"/>
      <c r="BK69" s="13" t="str">
        <f>BC$10</f>
        <v>Thu</v>
      </c>
      <c r="BL69" s="13" t="str">
        <f t="shared" ref="BL69:BQ69" si="216">BD$10</f>
        <v>Fri</v>
      </c>
      <c r="BM69" s="13" t="str">
        <f t="shared" si="216"/>
        <v>Sat</v>
      </c>
      <c r="BN69" s="13" t="str">
        <f t="shared" si="216"/>
        <v>Sun</v>
      </c>
      <c r="BO69" s="13" t="str">
        <f t="shared" si="216"/>
        <v>Mon</v>
      </c>
      <c r="BP69" s="13" t="str">
        <f t="shared" si="216"/>
        <v>Tue</v>
      </c>
      <c r="BQ69" s="13" t="str">
        <f t="shared" si="216"/>
        <v>Wed</v>
      </c>
      <c r="BS69" s="13" t="str">
        <f>BC$10</f>
        <v>Thu</v>
      </c>
      <c r="BT69" s="13" t="str">
        <f t="shared" ref="BT69:BY69" si="217">BD$10</f>
        <v>Fri</v>
      </c>
      <c r="BU69" s="13" t="str">
        <f t="shared" si="217"/>
        <v>Sat</v>
      </c>
      <c r="BV69" s="13" t="str">
        <f t="shared" si="217"/>
        <v>Sun</v>
      </c>
      <c r="BW69" s="13" t="str">
        <f t="shared" si="217"/>
        <v>Mon</v>
      </c>
      <c r="BX69" s="13" t="str">
        <f t="shared" si="217"/>
        <v>Tue</v>
      </c>
      <c r="BY69" s="13" t="str">
        <f t="shared" si="217"/>
        <v>Wed</v>
      </c>
      <c r="CA69" s="6"/>
      <c r="CH69" s="24"/>
      <c r="CI69" s="24"/>
      <c r="CK69" s="13" t="str">
        <f>CC$10</f>
        <v>Thu</v>
      </c>
      <c r="CL69" s="13" t="str">
        <f t="shared" ref="CL69:CQ69" si="218">CD$10</f>
        <v>Fri</v>
      </c>
      <c r="CM69" s="13" t="str">
        <f t="shared" si="218"/>
        <v>Sat</v>
      </c>
      <c r="CN69" s="13" t="str">
        <f t="shared" si="218"/>
        <v>Sun</v>
      </c>
      <c r="CO69" s="13" t="str">
        <f t="shared" si="218"/>
        <v>Mon</v>
      </c>
      <c r="CP69" s="13" t="str">
        <f t="shared" si="218"/>
        <v>Tue</v>
      </c>
      <c r="CQ69" s="13" t="str">
        <f t="shared" si="218"/>
        <v>Wed</v>
      </c>
      <c r="CS69" s="13" t="str">
        <f>CC$10</f>
        <v>Thu</v>
      </c>
      <c r="CT69" s="13" t="str">
        <f t="shared" ref="CT69:CY69" si="219">CD$10</f>
        <v>Fri</v>
      </c>
      <c r="CU69" s="13" t="str">
        <f t="shared" si="219"/>
        <v>Sat</v>
      </c>
      <c r="CV69" s="13" t="str">
        <f t="shared" si="219"/>
        <v>Sun</v>
      </c>
      <c r="CW69" s="13" t="str">
        <f t="shared" si="219"/>
        <v>Mon</v>
      </c>
      <c r="CX69" s="13" t="str">
        <f t="shared" si="219"/>
        <v>Tue</v>
      </c>
      <c r="CY69" s="13" t="str">
        <f t="shared" si="219"/>
        <v>Wed</v>
      </c>
    </row>
    <row r="70" spans="2:103" x14ac:dyDescent="0.25">
      <c r="B70" s="12" t="s">
        <v>3</v>
      </c>
      <c r="C70" s="13" t="str">
        <f>C$10</f>
        <v>Thu</v>
      </c>
      <c r="D70" s="13" t="str">
        <f t="shared" ref="D70:I70" si="220">D$10</f>
        <v>Fri</v>
      </c>
      <c r="E70" s="13" t="str">
        <f t="shared" si="220"/>
        <v>Sat</v>
      </c>
      <c r="F70" s="13" t="str">
        <f t="shared" si="220"/>
        <v>Sun</v>
      </c>
      <c r="G70" s="13" t="str">
        <f t="shared" si="220"/>
        <v>Mon</v>
      </c>
      <c r="H70" s="13" t="str">
        <f t="shared" si="220"/>
        <v>Tue</v>
      </c>
      <c r="I70" s="13" t="str">
        <f t="shared" si="220"/>
        <v>Wed</v>
      </c>
      <c r="AA70" s="6"/>
      <c r="AB70" s="12" t="s">
        <v>3</v>
      </c>
      <c r="AC70" s="13" t="str">
        <f>AC$10</f>
        <v>Thu</v>
      </c>
      <c r="AD70" s="13" t="str">
        <f t="shared" ref="AD70:AI70" si="221">AD$10</f>
        <v>Fri</v>
      </c>
      <c r="AE70" s="13" t="str">
        <f t="shared" si="221"/>
        <v>Sat</v>
      </c>
      <c r="AF70" s="13" t="str">
        <f t="shared" si="221"/>
        <v>Sun</v>
      </c>
      <c r="AG70" s="13" t="str">
        <f t="shared" si="221"/>
        <v>Mon</v>
      </c>
      <c r="AH70" s="13" t="str">
        <f t="shared" si="221"/>
        <v>Tue</v>
      </c>
      <c r="AI70" s="13" t="str">
        <f t="shared" si="221"/>
        <v>Wed</v>
      </c>
      <c r="BA70" s="6"/>
      <c r="BB70" s="12" t="s">
        <v>3</v>
      </c>
      <c r="BC70" s="13" t="str">
        <f>BC$10</f>
        <v>Thu</v>
      </c>
      <c r="BD70" s="13" t="str">
        <f t="shared" ref="BD70:BI70" si="222">BD$10</f>
        <v>Fri</v>
      </c>
      <c r="BE70" s="13" t="str">
        <f t="shared" si="222"/>
        <v>Sat</v>
      </c>
      <c r="BF70" s="13" t="str">
        <f t="shared" si="222"/>
        <v>Sun</v>
      </c>
      <c r="BG70" s="13" t="str">
        <f t="shared" si="222"/>
        <v>Mon</v>
      </c>
      <c r="BH70" s="13" t="str">
        <f t="shared" si="222"/>
        <v>Tue</v>
      </c>
      <c r="BI70" s="13" t="str">
        <f t="shared" si="222"/>
        <v>Wed</v>
      </c>
      <c r="CA70" s="6"/>
      <c r="CB70" s="12" t="s">
        <v>3</v>
      </c>
      <c r="CC70" s="13" t="str">
        <f>CC$10</f>
        <v>Thu</v>
      </c>
      <c r="CD70" s="13" t="str">
        <f t="shared" ref="CD70:CI70" si="223">CD$10</f>
        <v>Fri</v>
      </c>
      <c r="CE70" s="13" t="str">
        <f t="shared" si="223"/>
        <v>Sat</v>
      </c>
      <c r="CF70" s="13" t="str">
        <f t="shared" si="223"/>
        <v>Sun</v>
      </c>
      <c r="CG70" s="13" t="str">
        <f t="shared" si="223"/>
        <v>Mon</v>
      </c>
      <c r="CH70" s="13" t="str">
        <f t="shared" si="223"/>
        <v>Tue</v>
      </c>
      <c r="CI70" s="13" t="str">
        <f t="shared" si="223"/>
        <v>Wed</v>
      </c>
    </row>
    <row r="71" spans="2:103" x14ac:dyDescent="0.25">
      <c r="B71" s="15">
        <f>B51</f>
        <v>42701</v>
      </c>
      <c r="C71" s="30">
        <f>IF(C11=0,0,C$16/C11)</f>
        <v>0</v>
      </c>
      <c r="D71" s="30">
        <f t="shared" ref="D71:I71" si="224">IF(D11=0,0,D$16/D11)</f>
        <v>1.8803930613734663</v>
      </c>
      <c r="E71" s="30">
        <f t="shared" si="224"/>
        <v>0</v>
      </c>
      <c r="F71" s="30">
        <f t="shared" si="224"/>
        <v>0</v>
      </c>
      <c r="G71" s="30">
        <f t="shared" si="224"/>
        <v>0</v>
      </c>
      <c r="H71" s="30">
        <f t="shared" si="224"/>
        <v>1.052622185375292</v>
      </c>
      <c r="I71" s="30">
        <f t="shared" si="224"/>
        <v>0.58713456887092819</v>
      </c>
      <c r="J71" s="9"/>
      <c r="K71" s="31">
        <f t="shared" ref="K71:K80" si="225">IF(J11=0,0,IF(S71&lt;MaxStdDev,1,0))</f>
        <v>0</v>
      </c>
      <c r="L71" s="31">
        <f t="shared" ref="L71:L80" si="226">IF(J11=0,0,IF(T71&lt;MaxStdDev,1,0))</f>
        <v>0</v>
      </c>
      <c r="M71" s="31">
        <f t="shared" ref="M71:M80" si="227">IF(J11=0,0,IF(U71&lt;MaxStdDev,1,0))</f>
        <v>1</v>
      </c>
      <c r="N71" s="31">
        <f t="shared" ref="N71:N80" si="228">IF(J11=0,0,IF(V71&lt;MaxStdDev,1,0))</f>
        <v>1</v>
      </c>
      <c r="O71" s="31">
        <f t="shared" ref="O71:O80" si="229">IF(J11=0,0,IF(W71&lt;MaxStdDev,1,0))</f>
        <v>1</v>
      </c>
      <c r="P71" s="31">
        <f t="shared" ref="P71:P80" si="230">IF(J11=0,0,IF(X71&lt;MaxStdDev,1,0))</f>
        <v>1</v>
      </c>
      <c r="Q71" s="31">
        <f t="shared" ref="Q71:Q80" si="231">IF(J11=0,0,IF(Y71&lt;MaxStdDev,1,0))</f>
        <v>1</v>
      </c>
      <c r="S71" s="32">
        <f t="shared" ref="S71:S80" si="232">IF(C$83=0,0,ABS(C71-C$81)/C$83)</f>
        <v>2.2884911100112024</v>
      </c>
      <c r="T71" s="32">
        <f t="shared" ref="T71:T80" si="233">IF(D$83=0,0,ABS(D71-D$81)/D$83)</f>
        <v>2.1830580522912988</v>
      </c>
      <c r="U71" s="32">
        <f t="shared" ref="U71:U80" si="234">IF(E$83=0,0,ABS(E71-E$81)/E$83)</f>
        <v>0</v>
      </c>
      <c r="V71" s="32">
        <f t="shared" ref="V71:V80" si="235">IF(F$83=0,0,ABS(F71-F$81)/F$83)</f>
        <v>0</v>
      </c>
      <c r="W71" s="32">
        <f t="shared" ref="W71:W80" si="236">IF(G$83=0,0,ABS(G71-G$81)/G$83)</f>
        <v>0</v>
      </c>
      <c r="X71" s="32">
        <f t="shared" ref="X71:X80" si="237">IF(H$83=0,0,ABS(H71-H$81)/H$83)</f>
        <v>8.1585464606933569E-2</v>
      </c>
      <c r="Y71" s="32">
        <f t="shared" ref="Y71:Y80" si="238">IF(I$83=0,0,ABS(I71-I$81)/I$83)</f>
        <v>0.66275427129742814</v>
      </c>
      <c r="AA71" s="6"/>
      <c r="AB71" s="15">
        <f>AB51</f>
        <v>40874</v>
      </c>
      <c r="AC71" s="30">
        <f>IF(AC11=0,0,AC$16/AC11)</f>
        <v>0</v>
      </c>
      <c r="AD71" s="30">
        <f t="shared" ref="AD71:AI71" si="239">IF(AD11=0,0,AD$16/AD11)</f>
        <v>1.2787399951816829</v>
      </c>
      <c r="AE71" s="30">
        <f t="shared" si="239"/>
        <v>0</v>
      </c>
      <c r="AF71" s="30">
        <f t="shared" si="239"/>
        <v>0</v>
      </c>
      <c r="AG71" s="30">
        <f t="shared" si="239"/>
        <v>0</v>
      </c>
      <c r="AH71" s="30">
        <f t="shared" si="239"/>
        <v>0.91505863972350487</v>
      </c>
      <c r="AI71" s="30">
        <f t="shared" si="239"/>
        <v>0.47360764437303399</v>
      </c>
      <c r="AJ71" s="9"/>
      <c r="AK71" s="31">
        <f t="shared" ref="AK71:AK80" si="240">IF(AJ11=0,0,IF(AS71&lt;MaxStdDev,1,0))</f>
        <v>0</v>
      </c>
      <c r="AL71" s="31">
        <f t="shared" ref="AL71:AL80" si="241">IF(AJ11=0,0,IF(AT71&lt;MaxStdDev,1,0))</f>
        <v>0</v>
      </c>
      <c r="AM71" s="31">
        <f t="shared" ref="AM71:AM80" si="242">IF(AJ11=0,0,IF(AU71&lt;MaxStdDev,1,0))</f>
        <v>0</v>
      </c>
      <c r="AN71" s="31">
        <f t="shared" ref="AN71:AN80" si="243">IF(AJ11=0,0,IF(AV71&lt;MaxStdDev,1,0))</f>
        <v>0</v>
      </c>
      <c r="AO71" s="31">
        <f t="shared" ref="AO71:AO80" si="244">IF(AJ11=0,0,IF(AW71&lt;MaxStdDev,1,0))</f>
        <v>0</v>
      </c>
      <c r="AP71" s="31">
        <f t="shared" ref="AP71:AP80" si="245">IF(AJ11=0,0,IF(AX71&lt;MaxStdDev,1,0))</f>
        <v>0</v>
      </c>
      <c r="AQ71" s="31">
        <f t="shared" ref="AQ71:AQ80" si="246">IF(AJ11=0,0,IF(AY71&lt;MaxStdDev,1,0))</f>
        <v>0</v>
      </c>
      <c r="AS71" s="32">
        <f t="shared" ref="AS71:AS80" si="247">IF(AC$83=0,0,ABS(AC71-AC$81)/AC$83)</f>
        <v>2.7995544584322274</v>
      </c>
      <c r="AT71" s="32">
        <f t="shared" ref="AT71:AT80" si="248">IF(AD$83=0,0,ABS(AD71-AD$81)/AD$83)</f>
        <v>2.4855790425835984</v>
      </c>
      <c r="AU71" s="32">
        <f t="shared" ref="AU71:AU80" si="249">IF(AE$83=0,0,ABS(AE71-AE$81)/AE$83)</f>
        <v>0</v>
      </c>
      <c r="AV71" s="32">
        <f t="shared" ref="AV71:AV80" si="250">IF(AF$83=0,0,ABS(AF71-AF$81)/AF$83)</f>
        <v>0</v>
      </c>
      <c r="AW71" s="32">
        <f t="shared" ref="AW71:AW80" si="251">IF(AG$83=0,0,ABS(AG71-AG$81)/AG$83)</f>
        <v>0</v>
      </c>
      <c r="AX71" s="32">
        <f t="shared" ref="AX71:AX80" si="252">IF(AH$83=0,0,ABS(AH71-AH$81)/AH$83)</f>
        <v>0.53557614611712456</v>
      </c>
      <c r="AY71" s="32">
        <f t="shared" ref="AY71:AY80" si="253">IF(AI$83=0,0,ABS(AI71-AI$81)/AI$83)</f>
        <v>2.5036142681723463</v>
      </c>
      <c r="BA71" s="6"/>
      <c r="BB71" s="15">
        <f>BB51</f>
        <v>38683</v>
      </c>
      <c r="BC71" s="30">
        <f>IF(BC11=0,0,BC$16/BC11)</f>
        <v>0</v>
      </c>
      <c r="BD71" s="30">
        <f t="shared" ref="BD71:BI71" si="254">IF(BD11=0,0,BD$16/BD11)</f>
        <v>2.1536988817038596</v>
      </c>
      <c r="BE71" s="30">
        <f t="shared" si="254"/>
        <v>0</v>
      </c>
      <c r="BF71" s="30">
        <f t="shared" si="254"/>
        <v>0</v>
      </c>
      <c r="BG71" s="30">
        <f t="shared" si="254"/>
        <v>0</v>
      </c>
      <c r="BH71" s="30">
        <f t="shared" si="254"/>
        <v>1.1938642305464122</v>
      </c>
      <c r="BI71" s="30">
        <f t="shared" si="254"/>
        <v>0.98112605814125742</v>
      </c>
      <c r="BJ71" s="9"/>
      <c r="BK71" s="31">
        <f t="shared" ref="BK71:BK80" si="255">IF(BJ11=0,0,IF(BS71&lt;MaxStdDev,1,0))</f>
        <v>0</v>
      </c>
      <c r="BL71" s="31">
        <f t="shared" ref="BL71:BL80" si="256">IF(BJ11=0,0,IF(BT71&lt;MaxStdDev,1,0))</f>
        <v>0</v>
      </c>
      <c r="BM71" s="31">
        <f t="shared" ref="BM71:BM80" si="257">IF(BJ11=0,0,IF(BU71&lt;MaxStdDev,1,0))</f>
        <v>1</v>
      </c>
      <c r="BN71" s="31">
        <f t="shared" ref="BN71:BN80" si="258">IF(BJ11=0,0,IF(BV71&lt;MaxStdDev,1,0))</f>
        <v>1</v>
      </c>
      <c r="BO71" s="31">
        <f t="shared" ref="BO71:BO80" si="259">IF(BJ11=0,0,IF(BW71&lt;MaxStdDev,1,0))</f>
        <v>1</v>
      </c>
      <c r="BP71" s="31">
        <f t="shared" ref="BP71:BP80" si="260">IF(BJ11=0,0,IF(BX71&lt;MaxStdDev,1,0))</f>
        <v>1</v>
      </c>
      <c r="BQ71" s="31">
        <f t="shared" ref="BQ71:BQ80" si="261">IF(BJ11=0,0,IF(BY71&lt;MaxStdDev,1,0))</f>
        <v>1</v>
      </c>
      <c r="BS71" s="32">
        <f t="shared" ref="BS71:BS80" si="262">IF(BC$83=0,0,ABS(BC71-BC$81)/BC$83)</f>
        <v>2.6958918710398994</v>
      </c>
      <c r="BT71" s="32">
        <f t="shared" ref="BT71:BT80" si="263">IF(BD$83=0,0,ABS(BD71-BD$81)/BD$83)</f>
        <v>2.3969533619580914</v>
      </c>
      <c r="BU71" s="32">
        <f t="shared" ref="BU71:BU80" si="264">IF(BE$83=0,0,ABS(BE71-BE$81)/BE$83)</f>
        <v>0</v>
      </c>
      <c r="BV71" s="32">
        <f t="shared" ref="BV71:BV80" si="265">IF(BF$83=0,0,ABS(BF71-BF$81)/BF$83)</f>
        <v>0</v>
      </c>
      <c r="BW71" s="32">
        <f t="shared" ref="BW71:BW80" si="266">IF(BG$83=0,0,ABS(BG71-BG$81)/BG$83)</f>
        <v>0</v>
      </c>
      <c r="BX71" s="32">
        <f t="shared" ref="BX71:BX80" si="267">IF(BH$83=0,0,ABS(BH71-BH$81)/BH$83)</f>
        <v>0.64070655911889551</v>
      </c>
      <c r="BY71" s="32">
        <f t="shared" ref="BY71:BY80" si="268">IF(BI$83=0,0,ABS(BI71-BI$81)/BI$83)</f>
        <v>0.78793517410789404</v>
      </c>
      <c r="CA71" s="6"/>
      <c r="CB71" s="15">
        <f>CB51</f>
        <v>34665</v>
      </c>
      <c r="CC71" s="30">
        <f>IF(CC11=0,0,CC$16/CC11)</f>
        <v>0</v>
      </c>
      <c r="CD71" s="30">
        <f t="shared" ref="CD71:CI71" si="269">IF(CD11=0,0,CD$16/CD11)</f>
        <v>2.2573379123877153</v>
      </c>
      <c r="CE71" s="30">
        <f t="shared" si="269"/>
        <v>0</v>
      </c>
      <c r="CF71" s="30">
        <f t="shared" si="269"/>
        <v>0</v>
      </c>
      <c r="CG71" s="30">
        <f t="shared" si="269"/>
        <v>0</v>
      </c>
      <c r="CH71" s="30">
        <f t="shared" si="269"/>
        <v>0.91645663499225616</v>
      </c>
      <c r="CI71" s="30">
        <f t="shared" si="269"/>
        <v>1.0614804339355273</v>
      </c>
      <c r="CJ71" s="9"/>
      <c r="CK71" s="31">
        <f t="shared" ref="CK71:CK80" si="270">IF(CJ11=0,0,IF(CS71&lt;MaxStdDev,1,0))</f>
        <v>0</v>
      </c>
      <c r="CL71" s="31">
        <f t="shared" ref="CL71:CL80" si="271">IF(CJ11=0,0,IF(CT71&lt;MaxStdDev,1,0))</f>
        <v>0</v>
      </c>
      <c r="CM71" s="31">
        <f t="shared" ref="CM71:CM80" si="272">IF(CJ11=0,0,IF(CU71&lt;MaxStdDev,1,0))</f>
        <v>1</v>
      </c>
      <c r="CN71" s="31">
        <f t="shared" ref="CN71:CN80" si="273">IF(CJ11=0,0,IF(CV71&lt;MaxStdDev,1,0))</f>
        <v>1</v>
      </c>
      <c r="CO71" s="31">
        <f t="shared" ref="CO71:CO80" si="274">IF(CJ11=0,0,IF(CW71&lt;MaxStdDev,1,0))</f>
        <v>1</v>
      </c>
      <c r="CP71" s="31">
        <f t="shared" ref="CP71:CP80" si="275">IF(CJ11=0,0,IF(CX71&lt;MaxStdDev,1,0))</f>
        <v>1</v>
      </c>
      <c r="CQ71" s="31">
        <f t="shared" ref="CQ71:CQ80" si="276">IF(CJ11=0,0,IF(CY71&lt;MaxStdDev,1,0))</f>
        <v>1</v>
      </c>
      <c r="CS71" s="32">
        <f t="shared" ref="CS71:CS80" si="277">IF(CC$83=0,0,ABS(CC71-CC$81)/CC$83)</f>
        <v>2.5486180824335696</v>
      </c>
      <c r="CT71" s="32">
        <f t="shared" ref="CT71:CT80" si="278">IF(CD$83=0,0,ABS(CD71-CD$81)/CD$83)</f>
        <v>2.4105590533861774</v>
      </c>
      <c r="CU71" s="32">
        <f t="shared" ref="CU71:CU80" si="279">IF(CE$83=0,0,ABS(CE71-CE$81)/CE$83)</f>
        <v>0</v>
      </c>
      <c r="CV71" s="32">
        <f t="shared" ref="CV71:CV80" si="280">IF(CF$83=0,0,ABS(CF71-CF$81)/CF$83)</f>
        <v>0</v>
      </c>
      <c r="CW71" s="32">
        <f t="shared" ref="CW71:CW80" si="281">IF(CG$83=0,0,ABS(CG71-CG$81)/CG$83)</f>
        <v>0</v>
      </c>
      <c r="CX71" s="32">
        <f t="shared" ref="CX71:CX80" si="282">IF(CH$83=0,0,ABS(CH71-CH$81)/CH$83)</f>
        <v>1.0006545824501998</v>
      </c>
      <c r="CY71" s="32">
        <f t="shared" ref="CY71:CY80" si="283">IF(CI$83=0,0,ABS(CI71-CI$81)/CI$83)</f>
        <v>1.0912431406815111</v>
      </c>
    </row>
    <row r="72" spans="2:103" x14ac:dyDescent="0.25">
      <c r="B72" s="15">
        <f t="shared" ref="B72:B80" si="284">+B71+7</f>
        <v>42708</v>
      </c>
      <c r="C72" s="30">
        <f t="shared" ref="C72:I80" si="285">IF(C12=0,0,C$16/C12)</f>
        <v>0.48161672406082551</v>
      </c>
      <c r="D72" s="30">
        <f t="shared" si="285"/>
        <v>0.81820224130932906</v>
      </c>
      <c r="E72" s="30">
        <f t="shared" si="285"/>
        <v>0</v>
      </c>
      <c r="F72" s="30">
        <f t="shared" si="285"/>
        <v>0</v>
      </c>
      <c r="G72" s="30">
        <f t="shared" si="285"/>
        <v>0</v>
      </c>
      <c r="H72" s="30">
        <f t="shared" si="285"/>
        <v>1.0326757606638854</v>
      </c>
      <c r="I72" s="30">
        <f t="shared" si="285"/>
        <v>0.87554472350905632</v>
      </c>
      <c r="J72" s="9"/>
      <c r="K72" s="31">
        <f t="shared" si="225"/>
        <v>1</v>
      </c>
      <c r="L72" s="31">
        <f t="shared" si="226"/>
        <v>1</v>
      </c>
      <c r="M72" s="31">
        <f t="shared" si="227"/>
        <v>1</v>
      </c>
      <c r="N72" s="31">
        <f t="shared" si="228"/>
        <v>1</v>
      </c>
      <c r="O72" s="31">
        <f t="shared" si="229"/>
        <v>1</v>
      </c>
      <c r="P72" s="31">
        <f t="shared" si="230"/>
        <v>1</v>
      </c>
      <c r="Q72" s="31">
        <f t="shared" si="231"/>
        <v>1</v>
      </c>
      <c r="S72" s="32">
        <f t="shared" si="232"/>
        <v>0.29819280789438107</v>
      </c>
      <c r="T72" s="32">
        <f t="shared" si="233"/>
        <v>0.32058434938591268</v>
      </c>
      <c r="U72" s="32">
        <f t="shared" si="234"/>
        <v>0</v>
      </c>
      <c r="V72" s="32">
        <f t="shared" si="235"/>
        <v>0</v>
      </c>
      <c r="W72" s="32">
        <f t="shared" si="236"/>
        <v>0</v>
      </c>
      <c r="X72" s="32">
        <f t="shared" si="237"/>
        <v>0.28482113611841897</v>
      </c>
      <c r="Y72" s="32">
        <f t="shared" si="238"/>
        <v>3.3914877745844736E-2</v>
      </c>
      <c r="AA72" s="6"/>
      <c r="AB72" s="15">
        <f t="shared" ref="AB72:AB80" si="286">+AB71+7</f>
        <v>40881</v>
      </c>
      <c r="AC72" s="30">
        <f t="shared" ref="AC72:AI80" si="287">IF(AC12=0,0,AC$16/AC12)</f>
        <v>0.60475319070242595</v>
      </c>
      <c r="AD72" s="30">
        <f t="shared" si="287"/>
        <v>0.61807576311169488</v>
      </c>
      <c r="AE72" s="30">
        <f t="shared" si="287"/>
        <v>0</v>
      </c>
      <c r="AF72" s="30">
        <f t="shared" si="287"/>
        <v>0</v>
      </c>
      <c r="AG72" s="30">
        <f t="shared" si="287"/>
        <v>0</v>
      </c>
      <c r="AH72" s="30">
        <f t="shared" si="287"/>
        <v>1.0322838131659819</v>
      </c>
      <c r="AI72" s="30">
        <f t="shared" si="287"/>
        <v>0.72610352233932152</v>
      </c>
      <c r="AJ72" s="9"/>
      <c r="AK72" s="31">
        <f t="shared" si="240"/>
        <v>1</v>
      </c>
      <c r="AL72" s="31">
        <f t="shared" si="241"/>
        <v>1</v>
      </c>
      <c r="AM72" s="31">
        <f t="shared" si="242"/>
        <v>1</v>
      </c>
      <c r="AN72" s="31">
        <f t="shared" si="243"/>
        <v>1</v>
      </c>
      <c r="AO72" s="31">
        <f t="shared" si="244"/>
        <v>1</v>
      </c>
      <c r="AP72" s="31">
        <f t="shared" si="245"/>
        <v>1</v>
      </c>
      <c r="AQ72" s="31">
        <f t="shared" si="246"/>
        <v>1</v>
      </c>
      <c r="AS72" s="32">
        <f t="shared" si="247"/>
        <v>3.7914305889392069E-2</v>
      </c>
      <c r="AT72" s="32">
        <f t="shared" si="248"/>
        <v>2.1342448173518741E-3</v>
      </c>
      <c r="AU72" s="32">
        <f t="shared" si="249"/>
        <v>0</v>
      </c>
      <c r="AV72" s="32">
        <f t="shared" si="250"/>
        <v>0</v>
      </c>
      <c r="AW72" s="32">
        <f t="shared" si="251"/>
        <v>0</v>
      </c>
      <c r="AX72" s="32">
        <f t="shared" si="252"/>
        <v>0.76446198501865537</v>
      </c>
      <c r="AY72" s="32">
        <f t="shared" si="253"/>
        <v>0.83003510759487809</v>
      </c>
      <c r="BA72" s="6"/>
      <c r="BB72" s="15">
        <f t="shared" ref="BB72:BB80" si="288">+BB71+7</f>
        <v>38690</v>
      </c>
      <c r="BC72" s="30">
        <f t="shared" ref="BC72:BI80" si="289">IF(BC12=0,0,BC$16/BC12)</f>
        <v>0.55294890697721111</v>
      </c>
      <c r="BD72" s="30">
        <f t="shared" si="289"/>
        <v>0.73489112704907722</v>
      </c>
      <c r="BE72" s="30">
        <f t="shared" si="289"/>
        <v>0</v>
      </c>
      <c r="BF72" s="30">
        <f t="shared" si="289"/>
        <v>0</v>
      </c>
      <c r="BG72" s="30">
        <f t="shared" si="289"/>
        <v>0</v>
      </c>
      <c r="BH72" s="30">
        <f t="shared" si="289"/>
        <v>1.2089587761488798</v>
      </c>
      <c r="BI72" s="30">
        <f t="shared" si="289"/>
        <v>1.1432868780150107</v>
      </c>
      <c r="BJ72" s="9"/>
      <c r="BK72" s="31">
        <f t="shared" si="255"/>
        <v>1</v>
      </c>
      <c r="BL72" s="31">
        <f t="shared" si="256"/>
        <v>1</v>
      </c>
      <c r="BM72" s="31">
        <f t="shared" si="257"/>
        <v>1</v>
      </c>
      <c r="BN72" s="31">
        <f t="shared" si="258"/>
        <v>1</v>
      </c>
      <c r="BO72" s="31">
        <f t="shared" si="259"/>
        <v>1</v>
      </c>
      <c r="BP72" s="31">
        <f t="shared" si="260"/>
        <v>1</v>
      </c>
      <c r="BQ72" s="31">
        <f t="shared" si="261"/>
        <v>1</v>
      </c>
      <c r="BS72" s="32">
        <f t="shared" si="262"/>
        <v>2.2705775560507332E-2</v>
      </c>
      <c r="BT72" s="32">
        <f t="shared" si="263"/>
        <v>0.22118389348464912</v>
      </c>
      <c r="BU72" s="32">
        <f t="shared" si="264"/>
        <v>0</v>
      </c>
      <c r="BV72" s="32">
        <f t="shared" si="265"/>
        <v>0</v>
      </c>
      <c r="BW72" s="32">
        <f t="shared" si="266"/>
        <v>0</v>
      </c>
      <c r="BX72" s="32">
        <f t="shared" si="267"/>
        <v>0.77847473762988462</v>
      </c>
      <c r="BY72" s="32">
        <f t="shared" si="268"/>
        <v>0.95645844754184328</v>
      </c>
      <c r="CA72" s="6"/>
      <c r="CB72" s="15">
        <f t="shared" ref="CB72:CB80" si="290">+CB71+7</f>
        <v>34672</v>
      </c>
      <c r="CC72" s="30">
        <f t="shared" ref="CC72:CI80" si="291">IF(CC12=0,0,CC$16/CC12)</f>
        <v>0.87224570617129538</v>
      </c>
      <c r="CD72" s="30">
        <f t="shared" si="291"/>
        <v>0.90826496889019959</v>
      </c>
      <c r="CE72" s="30">
        <f t="shared" si="291"/>
        <v>0</v>
      </c>
      <c r="CF72" s="30">
        <f t="shared" si="291"/>
        <v>0</v>
      </c>
      <c r="CG72" s="30">
        <f t="shared" si="291"/>
        <v>0</v>
      </c>
      <c r="CH72" s="30">
        <f t="shared" si="291"/>
        <v>0.88074333271606842</v>
      </c>
      <c r="CI72" s="30">
        <f t="shared" si="291"/>
        <v>1.1199925020551467</v>
      </c>
      <c r="CJ72" s="9"/>
      <c r="CK72" s="31">
        <f t="shared" si="270"/>
        <v>1</v>
      </c>
      <c r="CL72" s="31">
        <f t="shared" si="271"/>
        <v>1</v>
      </c>
      <c r="CM72" s="31">
        <f t="shared" si="272"/>
        <v>1</v>
      </c>
      <c r="CN72" s="31">
        <f t="shared" si="273"/>
        <v>1</v>
      </c>
      <c r="CO72" s="31">
        <f t="shared" si="274"/>
        <v>1</v>
      </c>
      <c r="CP72" s="31">
        <f t="shared" si="275"/>
        <v>1</v>
      </c>
      <c r="CQ72" s="31">
        <f t="shared" si="276"/>
        <v>0</v>
      </c>
      <c r="CS72" s="32">
        <f t="shared" si="277"/>
        <v>0.49562776626051114</v>
      </c>
      <c r="CT72" s="32">
        <f t="shared" si="278"/>
        <v>6.8305709009588017E-2</v>
      </c>
      <c r="CU72" s="32">
        <f t="shared" si="279"/>
        <v>0</v>
      </c>
      <c r="CV72" s="32">
        <f t="shared" si="280"/>
        <v>0</v>
      </c>
      <c r="CW72" s="32">
        <f t="shared" si="281"/>
        <v>0</v>
      </c>
      <c r="CX72" s="32">
        <f t="shared" si="282"/>
        <v>0.58633725343086629</v>
      </c>
      <c r="CY72" s="32">
        <f t="shared" si="283"/>
        <v>1.6512645728526463</v>
      </c>
    </row>
    <row r="73" spans="2:103" x14ac:dyDescent="0.25">
      <c r="B73" s="15">
        <f t="shared" si="284"/>
        <v>42715</v>
      </c>
      <c r="C73" s="30">
        <f t="shared" si="285"/>
        <v>0.57115291730823936</v>
      </c>
      <c r="D73" s="30">
        <f t="shared" si="285"/>
        <v>0.80429801007767499</v>
      </c>
      <c r="E73" s="30">
        <f t="shared" si="285"/>
        <v>0</v>
      </c>
      <c r="F73" s="30">
        <f t="shared" si="285"/>
        <v>0</v>
      </c>
      <c r="G73" s="30">
        <f t="shared" si="285"/>
        <v>0</v>
      </c>
      <c r="H73" s="30">
        <f t="shared" si="285"/>
        <v>1.0418403088472155</v>
      </c>
      <c r="I73" s="30">
        <f t="shared" si="285"/>
        <v>0.85383340180211598</v>
      </c>
      <c r="J73" s="9"/>
      <c r="K73" s="31">
        <f t="shared" si="225"/>
        <v>1</v>
      </c>
      <c r="L73" s="31">
        <f t="shared" si="226"/>
        <v>1</v>
      </c>
      <c r="M73" s="31">
        <f t="shared" si="227"/>
        <v>1</v>
      </c>
      <c r="N73" s="31">
        <f t="shared" si="228"/>
        <v>1</v>
      </c>
      <c r="O73" s="31">
        <f t="shared" si="229"/>
        <v>1</v>
      </c>
      <c r="P73" s="31">
        <f t="shared" si="230"/>
        <v>1</v>
      </c>
      <c r="Q73" s="31">
        <f t="shared" si="231"/>
        <v>1</v>
      </c>
      <c r="S73" s="32">
        <f t="shared" si="232"/>
        <v>7.1818706439629565E-2</v>
      </c>
      <c r="T73" s="32">
        <f t="shared" si="233"/>
        <v>0.35335738998909899</v>
      </c>
      <c r="U73" s="32">
        <f t="shared" si="234"/>
        <v>0</v>
      </c>
      <c r="V73" s="32">
        <f t="shared" si="235"/>
        <v>0</v>
      </c>
      <c r="W73" s="32">
        <f t="shared" si="236"/>
        <v>0</v>
      </c>
      <c r="X73" s="32">
        <f t="shared" si="237"/>
        <v>0.19144284245994098</v>
      </c>
      <c r="Y73" s="32">
        <f t="shared" si="238"/>
        <v>1.8529905403892689E-2</v>
      </c>
      <c r="AA73" s="6"/>
      <c r="AB73" s="15">
        <f t="shared" si="286"/>
        <v>40888</v>
      </c>
      <c r="AC73" s="30">
        <f t="shared" si="287"/>
        <v>0.54379806481893944</v>
      </c>
      <c r="AD73" s="30">
        <f t="shared" si="287"/>
        <v>0.6823050311923462</v>
      </c>
      <c r="AE73" s="30">
        <f t="shared" si="287"/>
        <v>0</v>
      </c>
      <c r="AF73" s="30">
        <f t="shared" si="287"/>
        <v>0</v>
      </c>
      <c r="AG73" s="30">
        <f t="shared" si="287"/>
        <v>0</v>
      </c>
      <c r="AH73" s="30">
        <f t="shared" si="287"/>
        <v>0.89519880547003294</v>
      </c>
      <c r="AI73" s="30">
        <f t="shared" si="287"/>
        <v>0.80368396752331595</v>
      </c>
      <c r="AJ73" s="9"/>
      <c r="AK73" s="31">
        <f t="shared" si="240"/>
        <v>1</v>
      </c>
      <c r="AL73" s="31">
        <f t="shared" si="241"/>
        <v>1</v>
      </c>
      <c r="AM73" s="31">
        <f t="shared" si="242"/>
        <v>1</v>
      </c>
      <c r="AN73" s="31">
        <f t="shared" si="243"/>
        <v>1</v>
      </c>
      <c r="AO73" s="31">
        <f t="shared" si="244"/>
        <v>1</v>
      </c>
      <c r="AP73" s="31">
        <f t="shared" si="245"/>
        <v>1</v>
      </c>
      <c r="AQ73" s="31">
        <f t="shared" si="246"/>
        <v>1</v>
      </c>
      <c r="AS73" s="32">
        <f t="shared" si="247"/>
        <v>0.24808379776474945</v>
      </c>
      <c r="AT73" s="32">
        <f t="shared" si="248"/>
        <v>0.23971932601035897</v>
      </c>
      <c r="AU73" s="32">
        <f t="shared" si="249"/>
        <v>0</v>
      </c>
      <c r="AV73" s="32">
        <f t="shared" si="250"/>
        <v>0</v>
      </c>
      <c r="AW73" s="32">
        <f t="shared" si="251"/>
        <v>0</v>
      </c>
      <c r="AX73" s="32">
        <f t="shared" si="252"/>
        <v>0.75582356439216991</v>
      </c>
      <c r="AY73" s="32">
        <f t="shared" si="253"/>
        <v>0.31582070784300909</v>
      </c>
      <c r="BA73" s="6"/>
      <c r="BB73" s="15">
        <f t="shared" si="288"/>
        <v>38697</v>
      </c>
      <c r="BC73" s="30">
        <f t="shared" si="289"/>
        <v>0.60753519866888095</v>
      </c>
      <c r="BD73" s="30">
        <f t="shared" si="289"/>
        <v>0.80448521307967358</v>
      </c>
      <c r="BE73" s="30">
        <f t="shared" si="289"/>
        <v>0</v>
      </c>
      <c r="BF73" s="30">
        <f t="shared" si="289"/>
        <v>0</v>
      </c>
      <c r="BG73" s="30">
        <f t="shared" si="289"/>
        <v>0</v>
      </c>
      <c r="BH73" s="30">
        <f t="shared" si="289"/>
        <v>1.097987593148412</v>
      </c>
      <c r="BI73" s="30">
        <f t="shared" si="289"/>
        <v>1.1035024646683753</v>
      </c>
      <c r="BJ73" s="9"/>
      <c r="BK73" s="31">
        <f t="shared" si="255"/>
        <v>1</v>
      </c>
      <c r="BL73" s="31">
        <f t="shared" si="256"/>
        <v>1</v>
      </c>
      <c r="BM73" s="31">
        <f t="shared" si="257"/>
        <v>1</v>
      </c>
      <c r="BN73" s="31">
        <f t="shared" si="258"/>
        <v>1</v>
      </c>
      <c r="BO73" s="31">
        <f t="shared" si="259"/>
        <v>1</v>
      </c>
      <c r="BP73" s="31">
        <f t="shared" si="260"/>
        <v>1</v>
      </c>
      <c r="BQ73" s="31">
        <f t="shared" si="261"/>
        <v>1</v>
      </c>
      <c r="BS73" s="32">
        <f t="shared" si="262"/>
        <v>0.24118717026634448</v>
      </c>
      <c r="BT73" s="32">
        <f t="shared" si="263"/>
        <v>9.2761371971489481E-2</v>
      </c>
      <c r="BU73" s="32">
        <f t="shared" si="264"/>
        <v>0</v>
      </c>
      <c r="BV73" s="32">
        <f t="shared" si="265"/>
        <v>0</v>
      </c>
      <c r="BW73" s="32">
        <f t="shared" si="266"/>
        <v>0</v>
      </c>
      <c r="BX73" s="32">
        <f t="shared" si="267"/>
        <v>0.23436116692923123</v>
      </c>
      <c r="BY73" s="32">
        <f t="shared" si="268"/>
        <v>0.52849023094687875</v>
      </c>
      <c r="CA73" s="6"/>
      <c r="CB73" s="15">
        <f t="shared" si="290"/>
        <v>34679</v>
      </c>
      <c r="CC73" s="30">
        <f t="shared" si="291"/>
        <v>0.69427305383306459</v>
      </c>
      <c r="CD73" s="30">
        <f t="shared" si="291"/>
        <v>0.76541060744404243</v>
      </c>
      <c r="CE73" s="30">
        <f t="shared" si="291"/>
        <v>0</v>
      </c>
      <c r="CF73" s="30">
        <f t="shared" si="291"/>
        <v>0</v>
      </c>
      <c r="CG73" s="30">
        <f t="shared" si="291"/>
        <v>0</v>
      </c>
      <c r="CH73" s="30">
        <f t="shared" si="291"/>
        <v>0.85659425888310303</v>
      </c>
      <c r="CI73" s="30">
        <f t="shared" si="291"/>
        <v>0.89774697279612314</v>
      </c>
      <c r="CJ73" s="9"/>
      <c r="CK73" s="31">
        <f t="shared" si="270"/>
        <v>1</v>
      </c>
      <c r="CL73" s="31">
        <f t="shared" si="271"/>
        <v>1</v>
      </c>
      <c r="CM73" s="31">
        <f t="shared" si="272"/>
        <v>1</v>
      </c>
      <c r="CN73" s="31">
        <f t="shared" si="273"/>
        <v>1</v>
      </c>
      <c r="CO73" s="31">
        <f t="shared" si="274"/>
        <v>1</v>
      </c>
      <c r="CP73" s="31">
        <f t="shared" si="275"/>
        <v>1</v>
      </c>
      <c r="CQ73" s="31">
        <f t="shared" si="276"/>
        <v>1</v>
      </c>
      <c r="CS73" s="32">
        <f t="shared" si="277"/>
        <v>0.12551889485625264</v>
      </c>
      <c r="CT73" s="32">
        <f t="shared" si="278"/>
        <v>0.33079458661272798</v>
      </c>
      <c r="CU73" s="32">
        <f t="shared" si="279"/>
        <v>0</v>
      </c>
      <c r="CV73" s="32">
        <f t="shared" si="280"/>
        <v>0</v>
      </c>
      <c r="CW73" s="32">
        <f t="shared" si="281"/>
        <v>0</v>
      </c>
      <c r="CX73" s="32">
        <f t="shared" si="282"/>
        <v>0.30617890539044718</v>
      </c>
      <c r="CY73" s="32">
        <f t="shared" si="283"/>
        <v>0.47585661067525992</v>
      </c>
    </row>
    <row r="74" spans="2:103" x14ac:dyDescent="0.25">
      <c r="B74" s="15">
        <f t="shared" si="284"/>
        <v>42722</v>
      </c>
      <c r="C74" s="30">
        <f t="shared" si="285"/>
        <v>0.57363028302005536</v>
      </c>
      <c r="D74" s="30">
        <f t="shared" si="285"/>
        <v>0.37591015485181001</v>
      </c>
      <c r="E74" s="30">
        <f t="shared" si="285"/>
        <v>0</v>
      </c>
      <c r="F74" s="30">
        <f t="shared" si="285"/>
        <v>0</v>
      </c>
      <c r="G74" s="30">
        <f t="shared" si="285"/>
        <v>0</v>
      </c>
      <c r="H74" s="30">
        <f t="shared" si="285"/>
        <v>1.2378602128102436</v>
      </c>
      <c r="I74" s="30">
        <f t="shared" si="285"/>
        <v>1.3465661510941638</v>
      </c>
      <c r="J74" s="9"/>
      <c r="K74" s="31">
        <f t="shared" si="225"/>
        <v>1</v>
      </c>
      <c r="L74" s="31">
        <f t="shared" si="226"/>
        <v>1</v>
      </c>
      <c r="M74" s="31">
        <f t="shared" si="227"/>
        <v>1</v>
      </c>
      <c r="N74" s="31">
        <f t="shared" si="228"/>
        <v>1</v>
      </c>
      <c r="O74" s="31">
        <f t="shared" si="229"/>
        <v>1</v>
      </c>
      <c r="P74" s="31">
        <f t="shared" si="230"/>
        <v>0</v>
      </c>
      <c r="Q74" s="31">
        <f t="shared" si="231"/>
        <v>1</v>
      </c>
      <c r="S74" s="32">
        <f t="shared" si="232"/>
        <v>8.2056508666213168E-2</v>
      </c>
      <c r="T74" s="32">
        <f t="shared" si="233"/>
        <v>1.363091214126529</v>
      </c>
      <c r="U74" s="32">
        <f t="shared" si="234"/>
        <v>0</v>
      </c>
      <c r="V74" s="32">
        <f t="shared" si="235"/>
        <v>0</v>
      </c>
      <c r="W74" s="32">
        <f t="shared" si="236"/>
        <v>0</v>
      </c>
      <c r="X74" s="32">
        <f t="shared" si="237"/>
        <v>1.8058191926134983</v>
      </c>
      <c r="Y74" s="32">
        <f t="shared" si="238"/>
        <v>1.1716906871607158</v>
      </c>
      <c r="AA74" s="6"/>
      <c r="AB74" s="15">
        <f t="shared" si="286"/>
        <v>40895</v>
      </c>
      <c r="AC74" s="30">
        <f t="shared" si="287"/>
        <v>0.61116220472537686</v>
      </c>
      <c r="AD74" s="30">
        <f t="shared" si="287"/>
        <v>0.33016612007761337</v>
      </c>
      <c r="AE74" s="30">
        <f t="shared" si="287"/>
        <v>0</v>
      </c>
      <c r="AF74" s="30">
        <f t="shared" si="287"/>
        <v>0</v>
      </c>
      <c r="AG74" s="30">
        <f t="shared" si="287"/>
        <v>0</v>
      </c>
      <c r="AH74" s="30">
        <f t="shared" si="287"/>
        <v>0.90612017860158101</v>
      </c>
      <c r="AI74" s="30">
        <f t="shared" si="287"/>
        <v>0.91261119173271532</v>
      </c>
      <c r="AJ74" s="9"/>
      <c r="AK74" s="31">
        <f t="shared" si="240"/>
        <v>1</v>
      </c>
      <c r="AL74" s="31">
        <f t="shared" si="241"/>
        <v>1</v>
      </c>
      <c r="AM74" s="31">
        <f t="shared" si="242"/>
        <v>1</v>
      </c>
      <c r="AN74" s="31">
        <f t="shared" si="243"/>
        <v>1</v>
      </c>
      <c r="AO74" s="31">
        <f t="shared" si="244"/>
        <v>1</v>
      </c>
      <c r="AP74" s="31">
        <f t="shared" si="245"/>
        <v>1</v>
      </c>
      <c r="AQ74" s="31">
        <f t="shared" si="246"/>
        <v>1</v>
      </c>
      <c r="AS74" s="32">
        <f t="shared" si="247"/>
        <v>6.7985047771878013E-2</v>
      </c>
      <c r="AT74" s="32">
        <f t="shared" si="248"/>
        <v>1.0862502144418038</v>
      </c>
      <c r="AU74" s="32">
        <f t="shared" si="249"/>
        <v>0</v>
      </c>
      <c r="AV74" s="32">
        <f t="shared" si="250"/>
        <v>0</v>
      </c>
      <c r="AW74" s="32">
        <f t="shared" si="251"/>
        <v>0</v>
      </c>
      <c r="AX74" s="32">
        <f t="shared" si="252"/>
        <v>0.63470451548462969</v>
      </c>
      <c r="AY74" s="32">
        <f t="shared" si="253"/>
        <v>0.40616467237274317</v>
      </c>
      <c r="BA74" s="6"/>
      <c r="BB74" s="15">
        <f t="shared" si="288"/>
        <v>38704</v>
      </c>
      <c r="BC74" s="30">
        <f t="shared" si="289"/>
        <v>0.62822130739470683</v>
      </c>
      <c r="BD74" s="30">
        <f t="shared" si="289"/>
        <v>0.52560679127441268</v>
      </c>
      <c r="BE74" s="30">
        <f t="shared" si="289"/>
        <v>0</v>
      </c>
      <c r="BF74" s="30">
        <f t="shared" si="289"/>
        <v>0</v>
      </c>
      <c r="BG74" s="30">
        <f t="shared" si="289"/>
        <v>0</v>
      </c>
      <c r="BH74" s="30">
        <f t="shared" si="289"/>
        <v>1.3142152804883196</v>
      </c>
      <c r="BI74" s="30">
        <f t="shared" si="289"/>
        <v>1.2111091526482884</v>
      </c>
      <c r="BJ74" s="9"/>
      <c r="BK74" s="31">
        <f t="shared" si="255"/>
        <v>1</v>
      </c>
      <c r="BL74" s="31">
        <f t="shared" si="256"/>
        <v>1</v>
      </c>
      <c r="BM74" s="31">
        <f t="shared" si="257"/>
        <v>1</v>
      </c>
      <c r="BN74" s="31">
        <f t="shared" si="258"/>
        <v>1</v>
      </c>
      <c r="BO74" s="31">
        <f t="shared" si="259"/>
        <v>1</v>
      </c>
      <c r="BP74" s="31">
        <f t="shared" si="260"/>
        <v>0</v>
      </c>
      <c r="BQ74" s="31">
        <f t="shared" si="261"/>
        <v>0</v>
      </c>
      <c r="BS74" s="32">
        <f t="shared" si="262"/>
        <v>0.34119246463928676</v>
      </c>
      <c r="BT74" s="32">
        <f t="shared" si="263"/>
        <v>0.6073779459731472</v>
      </c>
      <c r="BU74" s="32">
        <f t="shared" si="264"/>
        <v>0</v>
      </c>
      <c r="BV74" s="32">
        <f t="shared" si="265"/>
        <v>0</v>
      </c>
      <c r="BW74" s="32">
        <f t="shared" si="266"/>
        <v>0</v>
      </c>
      <c r="BX74" s="32">
        <f t="shared" si="267"/>
        <v>1.7391526713139616</v>
      </c>
      <c r="BY74" s="32">
        <f t="shared" si="268"/>
        <v>1.68603507010809</v>
      </c>
      <c r="CA74" s="6"/>
      <c r="CB74" s="15">
        <f t="shared" si="290"/>
        <v>34686</v>
      </c>
      <c r="CC74" s="30">
        <f t="shared" si="291"/>
        <v>0.74751678006525224</v>
      </c>
      <c r="CD74" s="30">
        <f t="shared" si="291"/>
        <v>0.53217534645659925</v>
      </c>
      <c r="CE74" s="30">
        <f t="shared" si="291"/>
        <v>0</v>
      </c>
      <c r="CF74" s="30">
        <f t="shared" si="291"/>
        <v>0</v>
      </c>
      <c r="CG74" s="30">
        <f t="shared" si="291"/>
        <v>0</v>
      </c>
      <c r="CH74" s="30">
        <f t="shared" si="291"/>
        <v>0.80295723316639878</v>
      </c>
      <c r="CI74" s="30">
        <f t="shared" si="291"/>
        <v>0.84269912334438146</v>
      </c>
      <c r="CJ74" s="9"/>
      <c r="CK74" s="31">
        <f t="shared" si="270"/>
        <v>1</v>
      </c>
      <c r="CL74" s="31">
        <f t="shared" si="271"/>
        <v>1</v>
      </c>
      <c r="CM74" s="31">
        <f t="shared" si="272"/>
        <v>1</v>
      </c>
      <c r="CN74" s="31">
        <f t="shared" si="273"/>
        <v>1</v>
      </c>
      <c r="CO74" s="31">
        <f t="shared" si="274"/>
        <v>1</v>
      </c>
      <c r="CP74" s="31">
        <f t="shared" si="275"/>
        <v>1</v>
      </c>
      <c r="CQ74" s="31">
        <f t="shared" si="276"/>
        <v>1</v>
      </c>
      <c r="CS74" s="32">
        <f t="shared" si="277"/>
        <v>6.0308322640545239E-2</v>
      </c>
      <c r="CT74" s="32">
        <f t="shared" si="278"/>
        <v>0.75935456374121257</v>
      </c>
      <c r="CU74" s="32">
        <f t="shared" si="279"/>
        <v>0</v>
      </c>
      <c r="CV74" s="32">
        <f t="shared" si="280"/>
        <v>0</v>
      </c>
      <c r="CW74" s="32">
        <f t="shared" si="281"/>
        <v>0</v>
      </c>
      <c r="CX74" s="32">
        <f t="shared" si="282"/>
        <v>0.31607520764640534</v>
      </c>
      <c r="CY74" s="32">
        <f t="shared" si="283"/>
        <v>1.0027218622141751</v>
      </c>
    </row>
    <row r="75" spans="2:103" x14ac:dyDescent="0.25">
      <c r="B75" s="15">
        <f t="shared" si="284"/>
        <v>42729</v>
      </c>
      <c r="C75" s="30">
        <f t="shared" si="285"/>
        <v>0.81673147368010135</v>
      </c>
      <c r="D75" s="30">
        <f t="shared" si="285"/>
        <v>1.5136606426946999</v>
      </c>
      <c r="E75" s="30">
        <f t="shared" si="285"/>
        <v>0</v>
      </c>
      <c r="F75" s="30">
        <f t="shared" si="285"/>
        <v>0</v>
      </c>
      <c r="G75" s="30">
        <f t="shared" si="285"/>
        <v>0</v>
      </c>
      <c r="H75" s="30">
        <f t="shared" si="285"/>
        <v>1.9855795886873981</v>
      </c>
      <c r="I75" s="30">
        <f t="shared" si="285"/>
        <v>1.5325800258869542</v>
      </c>
      <c r="J75" s="9"/>
      <c r="K75" s="31">
        <f t="shared" si="225"/>
        <v>0</v>
      </c>
      <c r="L75" s="31">
        <f t="shared" si="226"/>
        <v>0</v>
      </c>
      <c r="M75" s="31">
        <f t="shared" si="227"/>
        <v>0</v>
      </c>
      <c r="N75" s="31">
        <f t="shared" si="228"/>
        <v>0</v>
      </c>
      <c r="O75" s="31">
        <f t="shared" si="229"/>
        <v>0</v>
      </c>
      <c r="P75" s="31">
        <f t="shared" si="230"/>
        <v>0</v>
      </c>
      <c r="Q75" s="31">
        <f t="shared" si="231"/>
        <v>0</v>
      </c>
      <c r="S75" s="32">
        <f t="shared" si="232"/>
        <v>1.0866808558725622</v>
      </c>
      <c r="T75" s="32">
        <f t="shared" si="233"/>
        <v>1.3186494958152049</v>
      </c>
      <c r="U75" s="32">
        <f t="shared" si="234"/>
        <v>0</v>
      </c>
      <c r="V75" s="32">
        <f t="shared" si="235"/>
        <v>0</v>
      </c>
      <c r="W75" s="32">
        <f t="shared" si="236"/>
        <v>0</v>
      </c>
      <c r="X75" s="32">
        <f t="shared" si="237"/>
        <v>9.4243900220835517</v>
      </c>
      <c r="Y75" s="32">
        <f t="shared" si="238"/>
        <v>1.6210165024210472</v>
      </c>
      <c r="AA75" s="6"/>
      <c r="AB75" s="15">
        <f t="shared" si="286"/>
        <v>40902</v>
      </c>
      <c r="AC75" s="30">
        <f t="shared" si="287"/>
        <v>0.6839441610193514</v>
      </c>
      <c r="AD75" s="30">
        <f t="shared" si="287"/>
        <v>1.1750503525753948</v>
      </c>
      <c r="AE75" s="30">
        <f t="shared" si="287"/>
        <v>0</v>
      </c>
      <c r="AF75" s="30">
        <f t="shared" si="287"/>
        <v>0</v>
      </c>
      <c r="AG75" s="30">
        <f t="shared" si="287"/>
        <v>0</v>
      </c>
      <c r="AH75" s="30">
        <f t="shared" si="287"/>
        <v>1.7132263102896892</v>
      </c>
      <c r="AI75" s="30">
        <f t="shared" si="287"/>
        <v>1.4066489974626486</v>
      </c>
      <c r="AJ75" s="9"/>
      <c r="AK75" s="31">
        <f t="shared" si="240"/>
        <v>0</v>
      </c>
      <c r="AL75" s="31">
        <f t="shared" si="241"/>
        <v>0</v>
      </c>
      <c r="AM75" s="31">
        <f t="shared" si="242"/>
        <v>0</v>
      </c>
      <c r="AN75" s="31">
        <f t="shared" si="243"/>
        <v>0</v>
      </c>
      <c r="AO75" s="31">
        <f t="shared" si="244"/>
        <v>0</v>
      </c>
      <c r="AP75" s="31">
        <f t="shared" si="245"/>
        <v>0</v>
      </c>
      <c r="AQ75" s="31">
        <f t="shared" si="246"/>
        <v>0</v>
      </c>
      <c r="AS75" s="32">
        <f t="shared" si="247"/>
        <v>0.40947399031140125</v>
      </c>
      <c r="AT75" s="32">
        <f t="shared" si="248"/>
        <v>2.0951384993301652</v>
      </c>
      <c r="AU75" s="32">
        <f t="shared" si="249"/>
        <v>0</v>
      </c>
      <c r="AV75" s="32">
        <f t="shared" si="250"/>
        <v>0</v>
      </c>
      <c r="AW75" s="32">
        <f t="shared" si="251"/>
        <v>0</v>
      </c>
      <c r="AX75" s="32">
        <f t="shared" si="252"/>
        <v>8.3161779294274076</v>
      </c>
      <c r="AY75" s="32">
        <f t="shared" si="253"/>
        <v>3.6807186289225977</v>
      </c>
      <c r="BA75" s="6"/>
      <c r="BB75" s="15">
        <f t="shared" si="288"/>
        <v>38711</v>
      </c>
      <c r="BC75" s="30">
        <f t="shared" si="289"/>
        <v>0.77315117466181915</v>
      </c>
      <c r="BD75" s="30">
        <f t="shared" si="289"/>
        <v>1.204534537168928</v>
      </c>
      <c r="BE75" s="30">
        <f t="shared" si="289"/>
        <v>0</v>
      </c>
      <c r="BF75" s="30">
        <f t="shared" si="289"/>
        <v>0</v>
      </c>
      <c r="BG75" s="30">
        <f t="shared" si="289"/>
        <v>0</v>
      </c>
      <c r="BH75" s="30">
        <f t="shared" si="289"/>
        <v>1.6550292908652147</v>
      </c>
      <c r="BI75" s="30">
        <f t="shared" si="289"/>
        <v>1.6742153091796796</v>
      </c>
      <c r="BJ75" s="9"/>
      <c r="BK75" s="31">
        <f t="shared" si="255"/>
        <v>0</v>
      </c>
      <c r="BL75" s="31">
        <f t="shared" si="256"/>
        <v>0</v>
      </c>
      <c r="BM75" s="31">
        <f t="shared" si="257"/>
        <v>0</v>
      </c>
      <c r="BN75" s="31">
        <f t="shared" si="258"/>
        <v>0</v>
      </c>
      <c r="BO75" s="31">
        <f t="shared" si="259"/>
        <v>0</v>
      </c>
      <c r="BP75" s="31">
        <f t="shared" si="260"/>
        <v>0</v>
      </c>
      <c r="BQ75" s="31">
        <f t="shared" si="261"/>
        <v>0</v>
      </c>
      <c r="BS75" s="32">
        <f t="shared" si="262"/>
        <v>1.0418440096726973</v>
      </c>
      <c r="BT75" s="32">
        <f t="shared" si="263"/>
        <v>0.64545283356589744</v>
      </c>
      <c r="BU75" s="32">
        <f t="shared" si="264"/>
        <v>0</v>
      </c>
      <c r="BV75" s="32">
        <f t="shared" si="265"/>
        <v>0</v>
      </c>
      <c r="BW75" s="32">
        <f t="shared" si="266"/>
        <v>0</v>
      </c>
      <c r="BX75" s="32">
        <f t="shared" si="267"/>
        <v>4.8497680324662999</v>
      </c>
      <c r="BY75" s="32">
        <f t="shared" si="268"/>
        <v>6.6677527638704239</v>
      </c>
      <c r="CA75" s="6"/>
      <c r="CB75" s="15">
        <f t="shared" si="290"/>
        <v>34693</v>
      </c>
      <c r="CC75" s="30">
        <f t="shared" si="291"/>
        <v>0.73759219526490605</v>
      </c>
      <c r="CD75" s="30">
        <f t="shared" si="291"/>
        <v>1.3098610866240314</v>
      </c>
      <c r="CE75" s="30">
        <f t="shared" si="291"/>
        <v>0</v>
      </c>
      <c r="CF75" s="30">
        <f t="shared" si="291"/>
        <v>0</v>
      </c>
      <c r="CG75" s="30">
        <f t="shared" si="291"/>
        <v>0</v>
      </c>
      <c r="CH75" s="30">
        <f t="shared" si="291"/>
        <v>1.242877560009414</v>
      </c>
      <c r="CI75" s="30">
        <f t="shared" si="291"/>
        <v>1.3112595797197646</v>
      </c>
      <c r="CJ75" s="9"/>
      <c r="CK75" s="31">
        <f t="shared" si="270"/>
        <v>0</v>
      </c>
      <c r="CL75" s="31">
        <f t="shared" si="271"/>
        <v>0</v>
      </c>
      <c r="CM75" s="31">
        <f t="shared" si="272"/>
        <v>0</v>
      </c>
      <c r="CN75" s="31">
        <f t="shared" si="273"/>
        <v>0</v>
      </c>
      <c r="CO75" s="31">
        <f t="shared" si="274"/>
        <v>0</v>
      </c>
      <c r="CP75" s="31">
        <f t="shared" si="275"/>
        <v>0</v>
      </c>
      <c r="CQ75" s="31">
        <f t="shared" si="276"/>
        <v>0</v>
      </c>
      <c r="CS75" s="32">
        <f t="shared" si="277"/>
        <v>2.5670289039800943E-2</v>
      </c>
      <c r="CT75" s="32">
        <f t="shared" si="278"/>
        <v>0.66961025747956582</v>
      </c>
      <c r="CU75" s="32">
        <f t="shared" si="279"/>
        <v>0</v>
      </c>
      <c r="CV75" s="32">
        <f t="shared" si="280"/>
        <v>0</v>
      </c>
      <c r="CW75" s="32">
        <f t="shared" si="281"/>
        <v>0</v>
      </c>
      <c r="CX75" s="32">
        <f t="shared" si="282"/>
        <v>4.7875305409723286</v>
      </c>
      <c r="CY75" s="32">
        <f t="shared" si="283"/>
        <v>3.4818897105925877</v>
      </c>
    </row>
    <row r="76" spans="2:103" x14ac:dyDescent="0.25">
      <c r="B76" s="18">
        <f t="shared" si="284"/>
        <v>42736</v>
      </c>
      <c r="C76" s="33">
        <f t="shared" si="285"/>
        <v>1</v>
      </c>
      <c r="D76" s="33">
        <f t="shared" si="285"/>
        <v>1</v>
      </c>
      <c r="E76" s="33">
        <f t="shared" si="285"/>
        <v>0</v>
      </c>
      <c r="F76" s="33">
        <f t="shared" si="285"/>
        <v>0</v>
      </c>
      <c r="G76" s="33">
        <f t="shared" si="285"/>
        <v>0</v>
      </c>
      <c r="H76" s="33">
        <f t="shared" si="285"/>
        <v>1</v>
      </c>
      <c r="I76" s="33">
        <f t="shared" si="285"/>
        <v>1</v>
      </c>
      <c r="J76" s="19"/>
      <c r="K76" s="34">
        <f t="shared" si="225"/>
        <v>0</v>
      </c>
      <c r="L76" s="34">
        <f t="shared" si="226"/>
        <v>0</v>
      </c>
      <c r="M76" s="34">
        <f t="shared" si="227"/>
        <v>0</v>
      </c>
      <c r="N76" s="34">
        <f t="shared" si="228"/>
        <v>0</v>
      </c>
      <c r="O76" s="34">
        <f t="shared" si="229"/>
        <v>0</v>
      </c>
      <c r="P76" s="34">
        <f t="shared" si="230"/>
        <v>0</v>
      </c>
      <c r="Q76" s="34">
        <f t="shared" si="231"/>
        <v>0</v>
      </c>
      <c r="R76" s="21"/>
      <c r="S76" s="35">
        <f t="shared" si="232"/>
        <v>1.8440445821369336</v>
      </c>
      <c r="T76" s="35">
        <f t="shared" si="233"/>
        <v>0.10792300408600138</v>
      </c>
      <c r="U76" s="35">
        <f t="shared" si="234"/>
        <v>0</v>
      </c>
      <c r="V76" s="35">
        <f t="shared" si="235"/>
        <v>0</v>
      </c>
      <c r="W76" s="35">
        <f t="shared" si="236"/>
        <v>0</v>
      </c>
      <c r="X76" s="35">
        <f t="shared" si="237"/>
        <v>0.61775700090403651</v>
      </c>
      <c r="Y76" s="35">
        <f t="shared" si="238"/>
        <v>0.33454282087662585</v>
      </c>
      <c r="Z76" s="21"/>
      <c r="AA76" s="6"/>
      <c r="AB76" s="18">
        <f t="shared" si="286"/>
        <v>40909</v>
      </c>
      <c r="AC76" s="33">
        <f t="shared" si="287"/>
        <v>1</v>
      </c>
      <c r="AD76" s="33">
        <f t="shared" si="287"/>
        <v>1</v>
      </c>
      <c r="AE76" s="33">
        <f t="shared" si="287"/>
        <v>0</v>
      </c>
      <c r="AF76" s="33">
        <f t="shared" si="287"/>
        <v>0</v>
      </c>
      <c r="AG76" s="33">
        <f t="shared" si="287"/>
        <v>0</v>
      </c>
      <c r="AH76" s="33">
        <f t="shared" si="287"/>
        <v>1</v>
      </c>
      <c r="AI76" s="33">
        <f t="shared" si="287"/>
        <v>1</v>
      </c>
      <c r="AJ76" s="19"/>
      <c r="AK76" s="34">
        <f t="shared" si="240"/>
        <v>0</v>
      </c>
      <c r="AL76" s="34">
        <f t="shared" si="241"/>
        <v>0</v>
      </c>
      <c r="AM76" s="34">
        <f t="shared" si="242"/>
        <v>0</v>
      </c>
      <c r="AN76" s="34">
        <f t="shared" si="243"/>
        <v>0</v>
      </c>
      <c r="AO76" s="34">
        <f t="shared" si="244"/>
        <v>0</v>
      </c>
      <c r="AP76" s="34">
        <f t="shared" si="245"/>
        <v>0</v>
      </c>
      <c r="AQ76" s="34">
        <f t="shared" si="246"/>
        <v>0</v>
      </c>
      <c r="AR76" s="21"/>
      <c r="AS76" s="35">
        <f t="shared" si="247"/>
        <v>1.89239063246655</v>
      </c>
      <c r="AT76" s="35">
        <f t="shared" si="248"/>
        <v>1.4359911338044067</v>
      </c>
      <c r="AU76" s="35">
        <f t="shared" si="249"/>
        <v>0</v>
      </c>
      <c r="AV76" s="35">
        <f t="shared" si="250"/>
        <v>0</v>
      </c>
      <c r="AW76" s="35">
        <f t="shared" si="251"/>
        <v>0</v>
      </c>
      <c r="AX76" s="35">
        <f t="shared" si="252"/>
        <v>0.40643147926866968</v>
      </c>
      <c r="AY76" s="35">
        <f t="shared" si="253"/>
        <v>0.98539031978451896</v>
      </c>
      <c r="AZ76" s="21"/>
      <c r="BA76" s="6"/>
      <c r="BB76" s="18">
        <f t="shared" si="288"/>
        <v>38718</v>
      </c>
      <c r="BC76" s="33">
        <f t="shared" si="289"/>
        <v>1</v>
      </c>
      <c r="BD76" s="33">
        <f t="shared" si="289"/>
        <v>1</v>
      </c>
      <c r="BE76" s="33">
        <f t="shared" si="289"/>
        <v>0</v>
      </c>
      <c r="BF76" s="33">
        <f t="shared" si="289"/>
        <v>0</v>
      </c>
      <c r="BG76" s="33">
        <f t="shared" si="289"/>
        <v>0</v>
      </c>
      <c r="BH76" s="33">
        <f t="shared" si="289"/>
        <v>1</v>
      </c>
      <c r="BI76" s="33">
        <f t="shared" si="289"/>
        <v>1</v>
      </c>
      <c r="BJ76" s="19"/>
      <c r="BK76" s="34">
        <f t="shared" si="255"/>
        <v>0</v>
      </c>
      <c r="BL76" s="34">
        <f t="shared" si="256"/>
        <v>1</v>
      </c>
      <c r="BM76" s="34">
        <f t="shared" si="257"/>
        <v>1</v>
      </c>
      <c r="BN76" s="34">
        <f t="shared" si="258"/>
        <v>1</v>
      </c>
      <c r="BO76" s="34">
        <f t="shared" si="259"/>
        <v>1</v>
      </c>
      <c r="BP76" s="34">
        <f t="shared" si="260"/>
        <v>1</v>
      </c>
      <c r="BQ76" s="34">
        <f t="shared" si="261"/>
        <v>1</v>
      </c>
      <c r="BR76" s="21"/>
      <c r="BS76" s="35">
        <f t="shared" si="262"/>
        <v>2.1385260322213928</v>
      </c>
      <c r="BT76" s="35">
        <f t="shared" si="263"/>
        <v>0.26802362229336424</v>
      </c>
      <c r="BU76" s="35">
        <f t="shared" si="264"/>
        <v>0</v>
      </c>
      <c r="BV76" s="35">
        <f t="shared" si="265"/>
        <v>0</v>
      </c>
      <c r="BW76" s="35">
        <f t="shared" si="266"/>
        <v>0</v>
      </c>
      <c r="BX76" s="35">
        <f t="shared" si="267"/>
        <v>1.1286956225835796</v>
      </c>
      <c r="BY76" s="35">
        <f t="shared" si="268"/>
        <v>0.58490472680619399</v>
      </c>
      <c r="BZ76" s="21"/>
      <c r="CA76" s="6"/>
      <c r="CB76" s="18">
        <f t="shared" si="290"/>
        <v>34700</v>
      </c>
      <c r="CC76" s="33">
        <f t="shared" si="291"/>
        <v>1</v>
      </c>
      <c r="CD76" s="33">
        <f t="shared" si="291"/>
        <v>1</v>
      </c>
      <c r="CE76" s="33">
        <f t="shared" si="291"/>
        <v>0</v>
      </c>
      <c r="CF76" s="33">
        <f t="shared" si="291"/>
        <v>0</v>
      </c>
      <c r="CG76" s="33">
        <f t="shared" si="291"/>
        <v>0</v>
      </c>
      <c r="CH76" s="33">
        <f t="shared" si="291"/>
        <v>1</v>
      </c>
      <c r="CI76" s="33">
        <f t="shared" si="291"/>
        <v>1</v>
      </c>
      <c r="CJ76" s="19"/>
      <c r="CK76" s="34">
        <f t="shared" si="270"/>
        <v>1</v>
      </c>
      <c r="CL76" s="34">
        <f t="shared" si="271"/>
        <v>1</v>
      </c>
      <c r="CM76" s="34">
        <f t="shared" si="272"/>
        <v>1</v>
      </c>
      <c r="CN76" s="34">
        <f t="shared" si="273"/>
        <v>1</v>
      </c>
      <c r="CO76" s="34">
        <f t="shared" si="274"/>
        <v>1</v>
      </c>
      <c r="CP76" s="34">
        <f t="shared" si="275"/>
        <v>0</v>
      </c>
      <c r="CQ76" s="34">
        <f t="shared" si="276"/>
        <v>1</v>
      </c>
      <c r="CR76" s="21"/>
      <c r="CS76" s="35">
        <f t="shared" si="277"/>
        <v>0.94150611898753611</v>
      </c>
      <c r="CT76" s="35">
        <f t="shared" si="278"/>
        <v>0.10025355028874532</v>
      </c>
      <c r="CU76" s="35">
        <f t="shared" si="279"/>
        <v>0</v>
      </c>
      <c r="CV76" s="35">
        <f t="shared" si="280"/>
        <v>0</v>
      </c>
      <c r="CW76" s="35">
        <f t="shared" si="281"/>
        <v>0</v>
      </c>
      <c r="CX76" s="35">
        <f t="shared" si="282"/>
        <v>1.9698582584254289</v>
      </c>
      <c r="CY76" s="35">
        <f t="shared" si="283"/>
        <v>0.50281135610180727</v>
      </c>
    </row>
    <row r="77" spans="2:103" x14ac:dyDescent="0.25">
      <c r="B77" s="15">
        <f t="shared" si="284"/>
        <v>42743</v>
      </c>
      <c r="C77" s="30">
        <f t="shared" si="285"/>
        <v>0.6272678245905362</v>
      </c>
      <c r="D77" s="30">
        <f t="shared" si="285"/>
        <v>0.9624906025560066</v>
      </c>
      <c r="E77" s="30">
        <f t="shared" si="285"/>
        <v>0</v>
      </c>
      <c r="F77" s="30">
        <f t="shared" si="285"/>
        <v>0</v>
      </c>
      <c r="G77" s="30">
        <f t="shared" si="285"/>
        <v>0</v>
      </c>
      <c r="H77" s="30">
        <f t="shared" si="285"/>
        <v>1.0455277103322425</v>
      </c>
      <c r="I77" s="30">
        <f t="shared" si="285"/>
        <v>1.0395205546210902</v>
      </c>
      <c r="J77" s="9"/>
      <c r="K77" s="31">
        <f t="shared" si="225"/>
        <v>1</v>
      </c>
      <c r="L77" s="31">
        <f t="shared" si="226"/>
        <v>1</v>
      </c>
      <c r="M77" s="31">
        <f t="shared" si="227"/>
        <v>1</v>
      </c>
      <c r="N77" s="31">
        <f t="shared" si="228"/>
        <v>1</v>
      </c>
      <c r="O77" s="31">
        <f t="shared" si="229"/>
        <v>1</v>
      </c>
      <c r="P77" s="31">
        <f t="shared" si="230"/>
        <v>1</v>
      </c>
      <c r="Q77" s="31">
        <f t="shared" si="231"/>
        <v>1</v>
      </c>
      <c r="S77" s="32">
        <f t="shared" si="232"/>
        <v>0.30371556364530461</v>
      </c>
      <c r="T77" s="32">
        <f t="shared" si="233"/>
        <v>1.9511283585089675E-2</v>
      </c>
      <c r="U77" s="32">
        <f t="shared" si="234"/>
        <v>0</v>
      </c>
      <c r="V77" s="32">
        <f t="shared" si="235"/>
        <v>0</v>
      </c>
      <c r="W77" s="32">
        <f t="shared" si="236"/>
        <v>0</v>
      </c>
      <c r="X77" s="32">
        <f t="shared" si="237"/>
        <v>0.15387162216433814</v>
      </c>
      <c r="Y77" s="32">
        <f t="shared" si="238"/>
        <v>0.4300066965925789</v>
      </c>
      <c r="AA77" s="6"/>
      <c r="AB77" s="15">
        <f t="shared" si="286"/>
        <v>40916</v>
      </c>
      <c r="AC77" s="30">
        <f t="shared" si="287"/>
        <v>0.602471104082829</v>
      </c>
      <c r="AD77" s="30">
        <f t="shared" si="287"/>
        <v>0.7679520959076066</v>
      </c>
      <c r="AE77" s="30">
        <f t="shared" si="287"/>
        <v>0</v>
      </c>
      <c r="AF77" s="30">
        <f t="shared" si="287"/>
        <v>0</v>
      </c>
      <c r="AG77" s="30">
        <f t="shared" si="287"/>
        <v>0</v>
      </c>
      <c r="AH77" s="30">
        <f t="shared" si="287"/>
        <v>0.97848179516619993</v>
      </c>
      <c r="AI77" s="30">
        <f t="shared" si="287"/>
        <v>0.95228082489766108</v>
      </c>
      <c r="AJ77" s="9"/>
      <c r="AK77" s="31">
        <f t="shared" si="240"/>
        <v>1</v>
      </c>
      <c r="AL77" s="31">
        <f t="shared" si="241"/>
        <v>1</v>
      </c>
      <c r="AM77" s="31">
        <f t="shared" si="242"/>
        <v>1</v>
      </c>
      <c r="AN77" s="31">
        <f t="shared" si="243"/>
        <v>1</v>
      </c>
      <c r="AO77" s="31">
        <f t="shared" si="244"/>
        <v>1</v>
      </c>
      <c r="AP77" s="31">
        <f t="shared" si="245"/>
        <v>1</v>
      </c>
      <c r="AQ77" s="31">
        <f t="shared" si="246"/>
        <v>1</v>
      </c>
      <c r="AS77" s="32">
        <f t="shared" si="247"/>
        <v>2.7206880777568391E-2</v>
      </c>
      <c r="AT77" s="32">
        <f t="shared" si="248"/>
        <v>0.56222103047144012</v>
      </c>
      <c r="AU77" s="32">
        <f t="shared" si="249"/>
        <v>0</v>
      </c>
      <c r="AV77" s="32">
        <f t="shared" si="250"/>
        <v>0</v>
      </c>
      <c r="AW77" s="32">
        <f t="shared" si="251"/>
        <v>0</v>
      </c>
      <c r="AX77" s="32">
        <f t="shared" si="252"/>
        <v>0.16779257624109126</v>
      </c>
      <c r="AY77" s="32">
        <f t="shared" si="253"/>
        <v>0.66910073258624991</v>
      </c>
      <c r="BA77" s="6"/>
      <c r="BB77" s="15">
        <f t="shared" si="288"/>
        <v>38725</v>
      </c>
      <c r="BC77" s="30">
        <f t="shared" si="289"/>
        <v>0.57369936965819057</v>
      </c>
      <c r="BD77" s="30">
        <f t="shared" si="289"/>
        <v>0.63616416386756558</v>
      </c>
      <c r="BE77" s="30">
        <f t="shared" si="289"/>
        <v>0</v>
      </c>
      <c r="BF77" s="30">
        <f t="shared" si="289"/>
        <v>0</v>
      </c>
      <c r="BG77" s="30">
        <f t="shared" si="289"/>
        <v>0</v>
      </c>
      <c r="BH77" s="30">
        <f t="shared" si="289"/>
        <v>1.1177320740269225</v>
      </c>
      <c r="BI77" s="30">
        <f t="shared" si="289"/>
        <v>1.0564576853408647</v>
      </c>
      <c r="BJ77" s="9"/>
      <c r="BK77" s="31">
        <f t="shared" si="255"/>
        <v>1</v>
      </c>
      <c r="BL77" s="31">
        <f t="shared" si="256"/>
        <v>1</v>
      </c>
      <c r="BM77" s="31">
        <f t="shared" si="257"/>
        <v>1</v>
      </c>
      <c r="BN77" s="31">
        <f t="shared" si="258"/>
        <v>1</v>
      </c>
      <c r="BO77" s="31">
        <f t="shared" si="259"/>
        <v>1</v>
      </c>
      <c r="BP77" s="31">
        <f t="shared" si="260"/>
        <v>1</v>
      </c>
      <c r="BQ77" s="31">
        <f t="shared" si="261"/>
        <v>1</v>
      </c>
      <c r="BS77" s="32">
        <f t="shared" si="262"/>
        <v>7.7610632725375106E-2</v>
      </c>
      <c r="BT77" s="32">
        <f t="shared" si="263"/>
        <v>0.40336554534990249</v>
      </c>
      <c r="BU77" s="32">
        <f t="shared" si="264"/>
        <v>0</v>
      </c>
      <c r="BV77" s="32">
        <f t="shared" si="265"/>
        <v>0</v>
      </c>
      <c r="BW77" s="32">
        <f t="shared" si="266"/>
        <v>0</v>
      </c>
      <c r="BX77" s="32">
        <f t="shared" si="267"/>
        <v>5.41529488141545E-2</v>
      </c>
      <c r="BY77" s="32">
        <f t="shared" si="268"/>
        <v>2.2420928542521739E-2</v>
      </c>
      <c r="CA77" s="6"/>
      <c r="CB77" s="15">
        <f t="shared" si="290"/>
        <v>34707</v>
      </c>
      <c r="CC77" s="30">
        <f t="shared" si="291"/>
        <v>0.81488025331640102</v>
      </c>
      <c r="CD77" s="30">
        <f t="shared" si="291"/>
        <v>0.83981052848014004</v>
      </c>
      <c r="CE77" s="30">
        <f t="shared" si="291"/>
        <v>0</v>
      </c>
      <c r="CF77" s="30">
        <f t="shared" si="291"/>
        <v>0</v>
      </c>
      <c r="CG77" s="30">
        <f t="shared" si="291"/>
        <v>0</v>
      </c>
      <c r="CH77" s="30">
        <f t="shared" si="291"/>
        <v>0.74931934449889159</v>
      </c>
      <c r="CI77" s="30">
        <f t="shared" si="291"/>
        <v>0.92906417301117572</v>
      </c>
      <c r="CJ77" s="9"/>
      <c r="CK77" s="31">
        <f t="shared" si="270"/>
        <v>1</v>
      </c>
      <c r="CL77" s="31">
        <f t="shared" si="271"/>
        <v>1</v>
      </c>
      <c r="CM77" s="31">
        <f t="shared" si="272"/>
        <v>1</v>
      </c>
      <c r="CN77" s="31">
        <f t="shared" si="273"/>
        <v>1</v>
      </c>
      <c r="CO77" s="31">
        <f t="shared" si="274"/>
        <v>1</v>
      </c>
      <c r="CP77" s="31">
        <f t="shared" si="275"/>
        <v>1</v>
      </c>
      <c r="CQ77" s="31">
        <f t="shared" si="276"/>
        <v>1</v>
      </c>
      <c r="CS77" s="32">
        <f t="shared" si="277"/>
        <v>0.29541521092616285</v>
      </c>
      <c r="CT77" s="32">
        <f t="shared" si="278"/>
        <v>0.19408786258394722</v>
      </c>
      <c r="CU77" s="32">
        <f t="shared" si="279"/>
        <v>0</v>
      </c>
      <c r="CV77" s="32">
        <f t="shared" si="280"/>
        <v>0</v>
      </c>
      <c r="CW77" s="32">
        <f t="shared" si="281"/>
        <v>0</v>
      </c>
      <c r="CX77" s="32">
        <f t="shared" si="282"/>
        <v>0.9383393319521397</v>
      </c>
      <c r="CY77" s="32">
        <f t="shared" si="283"/>
        <v>0.17611838778131908</v>
      </c>
    </row>
    <row r="78" spans="2:103" x14ac:dyDescent="0.25">
      <c r="B78" s="15">
        <f t="shared" si="284"/>
        <v>42750</v>
      </c>
      <c r="C78" s="30">
        <f t="shared" si="285"/>
        <v>0.71677973252548022</v>
      </c>
      <c r="D78" s="30">
        <f t="shared" si="285"/>
        <v>0.98988202789475999</v>
      </c>
      <c r="E78" s="30">
        <f t="shared" si="285"/>
        <v>0</v>
      </c>
      <c r="F78" s="30">
        <f t="shared" si="285"/>
        <v>0</v>
      </c>
      <c r="G78" s="30">
        <f t="shared" si="285"/>
        <v>0</v>
      </c>
      <c r="H78" s="30">
        <f t="shared" si="285"/>
        <v>1.0835244714460937</v>
      </c>
      <c r="I78" s="30">
        <f t="shared" si="285"/>
        <v>1.1504177189482796</v>
      </c>
      <c r="J78" s="9"/>
      <c r="K78" s="31">
        <f t="shared" si="225"/>
        <v>1</v>
      </c>
      <c r="L78" s="31">
        <f t="shared" si="226"/>
        <v>1</v>
      </c>
      <c r="M78" s="31">
        <f t="shared" si="227"/>
        <v>1</v>
      </c>
      <c r="N78" s="31">
        <f t="shared" si="228"/>
        <v>1</v>
      </c>
      <c r="O78" s="31">
        <f t="shared" si="229"/>
        <v>1</v>
      </c>
      <c r="P78" s="31">
        <f t="shared" si="230"/>
        <v>1</v>
      </c>
      <c r="Q78" s="31">
        <f t="shared" si="231"/>
        <v>1</v>
      </c>
      <c r="S78" s="32">
        <f t="shared" si="232"/>
        <v>0.67362671805873864</v>
      </c>
      <c r="T78" s="32">
        <f t="shared" si="233"/>
        <v>8.4074385266139459E-2</v>
      </c>
      <c r="U78" s="32">
        <f t="shared" si="234"/>
        <v>0</v>
      </c>
      <c r="V78" s="32">
        <f t="shared" si="235"/>
        <v>0</v>
      </c>
      <c r="W78" s="32">
        <f t="shared" si="236"/>
        <v>0</v>
      </c>
      <c r="X78" s="32">
        <f t="shared" si="237"/>
        <v>0.23328032972501433</v>
      </c>
      <c r="Y78" s="32">
        <f t="shared" si="238"/>
        <v>0.69788434188586768</v>
      </c>
      <c r="AA78" s="6"/>
      <c r="AB78" s="15">
        <f t="shared" si="286"/>
        <v>40923</v>
      </c>
      <c r="AC78" s="30">
        <f t="shared" si="287"/>
        <v>0.64761297646598737</v>
      </c>
      <c r="AD78" s="30">
        <f t="shared" si="287"/>
        <v>0.66481532078081518</v>
      </c>
      <c r="AE78" s="30">
        <f t="shared" si="287"/>
        <v>0</v>
      </c>
      <c r="AF78" s="30">
        <f t="shared" si="287"/>
        <v>0</v>
      </c>
      <c r="AG78" s="30">
        <f t="shared" si="287"/>
        <v>0</v>
      </c>
      <c r="AH78" s="30">
        <f t="shared" si="287"/>
        <v>1.0147079093061111</v>
      </c>
      <c r="AI78" s="30">
        <f t="shared" si="287"/>
        <v>0.89424590480555355</v>
      </c>
      <c r="AJ78" s="9"/>
      <c r="AK78" s="31">
        <f t="shared" si="240"/>
        <v>1</v>
      </c>
      <c r="AL78" s="31">
        <f t="shared" si="241"/>
        <v>1</v>
      </c>
      <c r="AM78" s="31">
        <f t="shared" si="242"/>
        <v>1</v>
      </c>
      <c r="AN78" s="31">
        <f t="shared" si="243"/>
        <v>1</v>
      </c>
      <c r="AO78" s="31">
        <f t="shared" si="244"/>
        <v>1</v>
      </c>
      <c r="AP78" s="31">
        <f t="shared" si="245"/>
        <v>1</v>
      </c>
      <c r="AQ78" s="31">
        <f t="shared" si="246"/>
        <v>1</v>
      </c>
      <c r="AS78" s="32">
        <f t="shared" si="247"/>
        <v>0.23901006729970739</v>
      </c>
      <c r="AT78" s="32">
        <f t="shared" si="248"/>
        <v>0.17386229475071713</v>
      </c>
      <c r="AU78" s="32">
        <f t="shared" si="249"/>
        <v>0</v>
      </c>
      <c r="AV78" s="32">
        <f t="shared" si="250"/>
        <v>0</v>
      </c>
      <c r="AW78" s="32">
        <f t="shared" si="251"/>
        <v>0</v>
      </c>
      <c r="AX78" s="32">
        <f t="shared" si="252"/>
        <v>0.56954356829973352</v>
      </c>
      <c r="AY78" s="32">
        <f t="shared" si="253"/>
        <v>0.28443689714376502</v>
      </c>
      <c r="BA78" s="6"/>
      <c r="BB78" s="15">
        <f t="shared" si="288"/>
        <v>38732</v>
      </c>
      <c r="BC78" s="30">
        <f t="shared" si="289"/>
        <v>0.59246009212251649</v>
      </c>
      <c r="BD78" s="30">
        <f t="shared" si="289"/>
        <v>0.73144186625472007</v>
      </c>
      <c r="BE78" s="30">
        <f t="shared" si="289"/>
        <v>0</v>
      </c>
      <c r="BF78" s="30">
        <f t="shared" si="289"/>
        <v>0</v>
      </c>
      <c r="BG78" s="30">
        <f t="shared" si="289"/>
        <v>0</v>
      </c>
      <c r="BH78" s="30">
        <f t="shared" si="289"/>
        <v>1.1865738136632475</v>
      </c>
      <c r="BI78" s="30">
        <f t="shared" si="289"/>
        <v>1.0830363389783395</v>
      </c>
      <c r="BJ78" s="9"/>
      <c r="BK78" s="31">
        <f t="shared" si="255"/>
        <v>1</v>
      </c>
      <c r="BL78" s="31">
        <f t="shared" si="256"/>
        <v>1</v>
      </c>
      <c r="BM78" s="31">
        <f t="shared" si="257"/>
        <v>1</v>
      </c>
      <c r="BN78" s="31">
        <f t="shared" si="258"/>
        <v>1</v>
      </c>
      <c r="BO78" s="31">
        <f t="shared" si="259"/>
        <v>1</v>
      </c>
      <c r="BP78" s="31">
        <f t="shared" si="260"/>
        <v>1</v>
      </c>
      <c r="BQ78" s="31">
        <f t="shared" si="261"/>
        <v>1</v>
      </c>
      <c r="BS78" s="32">
        <f t="shared" si="262"/>
        <v>0.16830780528502864</v>
      </c>
      <c r="BT78" s="32">
        <f t="shared" si="263"/>
        <v>0.2275488419139321</v>
      </c>
      <c r="BU78" s="32">
        <f t="shared" si="264"/>
        <v>0</v>
      </c>
      <c r="BV78" s="32">
        <f t="shared" si="265"/>
        <v>0</v>
      </c>
      <c r="BW78" s="32">
        <f t="shared" si="266"/>
        <v>0</v>
      </c>
      <c r="BX78" s="32">
        <f t="shared" si="267"/>
        <v>0.57416679826546735</v>
      </c>
      <c r="BY78" s="32">
        <f t="shared" si="268"/>
        <v>0.30833237073517966</v>
      </c>
      <c r="CA78" s="6"/>
      <c r="CB78" s="15">
        <f t="shared" si="290"/>
        <v>34714</v>
      </c>
      <c r="CC78" s="30">
        <f t="shared" si="291"/>
        <v>0.80741449145530053</v>
      </c>
      <c r="CD78" s="30">
        <f t="shared" si="291"/>
        <v>0.76715453307942338</v>
      </c>
      <c r="CE78" s="30">
        <f t="shared" si="291"/>
        <v>0</v>
      </c>
      <c r="CF78" s="30">
        <f t="shared" si="291"/>
        <v>0</v>
      </c>
      <c r="CG78" s="30">
        <f t="shared" si="291"/>
        <v>0</v>
      </c>
      <c r="CH78" s="30">
        <f t="shared" si="291"/>
        <v>0.78895015748862818</v>
      </c>
      <c r="CI78" s="30">
        <f t="shared" si="291"/>
        <v>0.93414353427065233</v>
      </c>
      <c r="CJ78" s="9"/>
      <c r="CK78" s="31">
        <f t="shared" si="270"/>
        <v>1</v>
      </c>
      <c r="CL78" s="31">
        <f t="shared" si="271"/>
        <v>1</v>
      </c>
      <c r="CM78" s="31">
        <f t="shared" si="272"/>
        <v>1</v>
      </c>
      <c r="CN78" s="31">
        <f t="shared" si="273"/>
        <v>1</v>
      </c>
      <c r="CO78" s="31">
        <f t="shared" si="274"/>
        <v>1</v>
      </c>
      <c r="CP78" s="31">
        <f t="shared" si="275"/>
        <v>1</v>
      </c>
      <c r="CQ78" s="31">
        <f t="shared" si="276"/>
        <v>1</v>
      </c>
      <c r="CS78" s="32">
        <f t="shared" si="277"/>
        <v>0.26935877477268938</v>
      </c>
      <c r="CT78" s="32">
        <f t="shared" si="278"/>
        <v>0.32759019664506833</v>
      </c>
      <c r="CU78" s="32">
        <f t="shared" si="279"/>
        <v>0</v>
      </c>
      <c r="CV78" s="32">
        <f t="shared" si="280"/>
        <v>0</v>
      </c>
      <c r="CW78" s="32">
        <f t="shared" si="281"/>
        <v>0</v>
      </c>
      <c r="CX78" s="32">
        <f t="shared" si="282"/>
        <v>0.4785741593620817</v>
      </c>
      <c r="CY78" s="32">
        <f t="shared" si="283"/>
        <v>0.12750361037793961</v>
      </c>
    </row>
    <row r="79" spans="2:103" x14ac:dyDescent="0.25">
      <c r="B79" s="15">
        <f t="shared" si="284"/>
        <v>42757</v>
      </c>
      <c r="C79" s="30">
        <f t="shared" si="285"/>
        <v>0.77064884955620128</v>
      </c>
      <c r="D79" s="30">
        <f t="shared" si="285"/>
        <v>0.80176473215488675</v>
      </c>
      <c r="E79" s="30">
        <f t="shared" si="285"/>
        <v>0</v>
      </c>
      <c r="F79" s="30">
        <f t="shared" si="285"/>
        <v>0</v>
      </c>
      <c r="G79" s="30">
        <f t="shared" si="285"/>
        <v>0</v>
      </c>
      <c r="H79" s="30">
        <f t="shared" si="285"/>
        <v>1.1085822931295917</v>
      </c>
      <c r="I79" s="30">
        <f t="shared" si="285"/>
        <v>1.0390188286671194</v>
      </c>
      <c r="J79" s="9"/>
      <c r="K79" s="31">
        <f t="shared" si="225"/>
        <v>1</v>
      </c>
      <c r="L79" s="31">
        <f t="shared" si="226"/>
        <v>1</v>
      </c>
      <c r="M79" s="31">
        <f t="shared" si="227"/>
        <v>1</v>
      </c>
      <c r="N79" s="31">
        <f t="shared" si="228"/>
        <v>1</v>
      </c>
      <c r="O79" s="31">
        <f t="shared" si="229"/>
        <v>1</v>
      </c>
      <c r="P79" s="31">
        <f t="shared" si="230"/>
        <v>1</v>
      </c>
      <c r="Q79" s="31">
        <f t="shared" si="231"/>
        <v>1</v>
      </c>
      <c r="S79" s="32">
        <f t="shared" si="232"/>
        <v>0.89624276689269844</v>
      </c>
      <c r="T79" s="32">
        <f t="shared" si="233"/>
        <v>0.3593284659040108</v>
      </c>
      <c r="U79" s="32">
        <f t="shared" si="234"/>
        <v>0</v>
      </c>
      <c r="V79" s="32">
        <f t="shared" si="235"/>
        <v>0</v>
      </c>
      <c r="W79" s="32">
        <f t="shared" si="236"/>
        <v>0</v>
      </c>
      <c r="X79" s="32">
        <f t="shared" si="237"/>
        <v>0.48859642221493876</v>
      </c>
      <c r="Y79" s="32">
        <f t="shared" si="238"/>
        <v>0.42879475246445231</v>
      </c>
      <c r="AA79" s="6"/>
      <c r="AB79" s="15">
        <f t="shared" si="286"/>
        <v>40930</v>
      </c>
      <c r="AC79" s="30">
        <f t="shared" si="287"/>
        <v>0.59776793575627618</v>
      </c>
      <c r="AD79" s="30">
        <f t="shared" si="287"/>
        <v>0.62157874915495248</v>
      </c>
      <c r="AE79" s="30">
        <f t="shared" si="287"/>
        <v>0</v>
      </c>
      <c r="AF79" s="30">
        <f t="shared" si="287"/>
        <v>0</v>
      </c>
      <c r="AG79" s="30">
        <f t="shared" si="287"/>
        <v>0</v>
      </c>
      <c r="AH79" s="30">
        <f t="shared" si="287"/>
        <v>1.098488334340243</v>
      </c>
      <c r="AI79" s="30">
        <f t="shared" si="287"/>
        <v>0.84602258813158338</v>
      </c>
      <c r="AJ79" s="9"/>
      <c r="AK79" s="31">
        <f t="shared" si="240"/>
        <v>1</v>
      </c>
      <c r="AL79" s="31">
        <f t="shared" si="241"/>
        <v>1</v>
      </c>
      <c r="AM79" s="31">
        <f t="shared" si="242"/>
        <v>1</v>
      </c>
      <c r="AN79" s="31">
        <f t="shared" si="243"/>
        <v>1</v>
      </c>
      <c r="AO79" s="31">
        <f t="shared" si="244"/>
        <v>1</v>
      </c>
      <c r="AP79" s="31">
        <f t="shared" si="245"/>
        <v>1</v>
      </c>
      <c r="AQ79" s="31">
        <f t="shared" si="246"/>
        <v>1</v>
      </c>
      <c r="AS79" s="32">
        <f t="shared" si="247"/>
        <v>5.1398732361282668E-3</v>
      </c>
      <c r="AT79" s="32">
        <f t="shared" si="248"/>
        <v>1.1056154333042658E-2</v>
      </c>
      <c r="AU79" s="32">
        <f t="shared" si="249"/>
        <v>0</v>
      </c>
      <c r="AV79" s="32">
        <f t="shared" si="250"/>
        <v>0</v>
      </c>
      <c r="AW79" s="32">
        <f t="shared" si="251"/>
        <v>0</v>
      </c>
      <c r="AX79" s="32">
        <f t="shared" si="252"/>
        <v>1.4986763133289445</v>
      </c>
      <c r="AY79" s="32">
        <f t="shared" si="253"/>
        <v>3.5194213231272427E-2</v>
      </c>
      <c r="BA79" s="6"/>
      <c r="BB79" s="15">
        <f t="shared" si="288"/>
        <v>38739</v>
      </c>
      <c r="BC79" s="30">
        <f t="shared" si="289"/>
        <v>0.56885086956857789</v>
      </c>
      <c r="BD79" s="30">
        <f t="shared" si="289"/>
        <v>0.53031337714974014</v>
      </c>
      <c r="BE79" s="30">
        <f t="shared" si="289"/>
        <v>0</v>
      </c>
      <c r="BF79" s="30">
        <f t="shared" si="289"/>
        <v>0</v>
      </c>
      <c r="BG79" s="30">
        <f t="shared" si="289"/>
        <v>0</v>
      </c>
      <c r="BH79" s="30">
        <f t="shared" si="289"/>
        <v>1.0141955887892704</v>
      </c>
      <c r="BI79" s="30">
        <f t="shared" si="289"/>
        <v>0.96548070909797856</v>
      </c>
      <c r="BJ79" s="9"/>
      <c r="BK79" s="31">
        <f t="shared" si="255"/>
        <v>1</v>
      </c>
      <c r="BL79" s="31">
        <f t="shared" si="256"/>
        <v>1</v>
      </c>
      <c r="BM79" s="31">
        <f t="shared" si="257"/>
        <v>1</v>
      </c>
      <c r="BN79" s="31">
        <f t="shared" si="258"/>
        <v>1</v>
      </c>
      <c r="BO79" s="31">
        <f t="shared" si="259"/>
        <v>1</v>
      </c>
      <c r="BP79" s="31">
        <f t="shared" si="260"/>
        <v>1</v>
      </c>
      <c r="BQ79" s="31">
        <f t="shared" si="261"/>
        <v>1</v>
      </c>
      <c r="BS79" s="32">
        <f t="shared" si="262"/>
        <v>5.4170957088187567E-2</v>
      </c>
      <c r="BT79" s="32">
        <f t="shared" si="263"/>
        <v>0.59869284555294711</v>
      </c>
      <c r="BU79" s="32">
        <f t="shared" si="264"/>
        <v>0</v>
      </c>
      <c r="BV79" s="32">
        <f t="shared" si="265"/>
        <v>0</v>
      </c>
      <c r="BW79" s="32">
        <f t="shared" si="266"/>
        <v>0</v>
      </c>
      <c r="BX79" s="32">
        <f t="shared" si="267"/>
        <v>0.99913223843844245</v>
      </c>
      <c r="BY79" s="32">
        <f t="shared" si="268"/>
        <v>0.95623505752502747</v>
      </c>
      <c r="CA79" s="6"/>
      <c r="CB79" s="15">
        <f t="shared" si="290"/>
        <v>34721</v>
      </c>
      <c r="CC79" s="30">
        <f t="shared" si="291"/>
        <v>0.80632797196843065</v>
      </c>
      <c r="CD79" s="30">
        <f t="shared" si="291"/>
        <v>0.68139678518860003</v>
      </c>
      <c r="CE79" s="30">
        <f t="shared" si="291"/>
        <v>0</v>
      </c>
      <c r="CF79" s="30">
        <f t="shared" si="291"/>
        <v>0</v>
      </c>
      <c r="CG79" s="30">
        <f t="shared" si="291"/>
        <v>0</v>
      </c>
      <c r="CH79" s="30">
        <f t="shared" si="291"/>
        <v>0.8360784386612834</v>
      </c>
      <c r="CI79" s="30">
        <f t="shared" si="291"/>
        <v>0.93563192540691309</v>
      </c>
      <c r="CJ79" s="9"/>
      <c r="CK79" s="31">
        <f t="shared" si="270"/>
        <v>1</v>
      </c>
      <c r="CL79" s="31">
        <f t="shared" si="271"/>
        <v>1</v>
      </c>
      <c r="CM79" s="31">
        <f t="shared" si="272"/>
        <v>1</v>
      </c>
      <c r="CN79" s="31">
        <f t="shared" si="273"/>
        <v>1</v>
      </c>
      <c r="CO79" s="31">
        <f t="shared" si="274"/>
        <v>1</v>
      </c>
      <c r="CP79" s="31">
        <f t="shared" si="275"/>
        <v>1</v>
      </c>
      <c r="CQ79" s="31">
        <f t="shared" si="276"/>
        <v>1</v>
      </c>
      <c r="CS79" s="32">
        <f t="shared" si="277"/>
        <v>0.26556668681624918</v>
      </c>
      <c r="CT79" s="32">
        <f t="shared" si="278"/>
        <v>0.48516644956276184</v>
      </c>
      <c r="CU79" s="32">
        <f t="shared" si="279"/>
        <v>0</v>
      </c>
      <c r="CV79" s="32">
        <f t="shared" si="280"/>
        <v>0</v>
      </c>
      <c r="CW79" s="32">
        <f t="shared" si="281"/>
        <v>0</v>
      </c>
      <c r="CX79" s="32">
        <f t="shared" si="282"/>
        <v>6.8170676097894317E-2</v>
      </c>
      <c r="CY79" s="32">
        <f t="shared" si="283"/>
        <v>0.11325815704589297</v>
      </c>
    </row>
    <row r="80" spans="2:103" x14ac:dyDescent="0.25">
      <c r="B80" s="15">
        <f t="shared" si="284"/>
        <v>42764</v>
      </c>
      <c r="C80" s="30">
        <f t="shared" si="285"/>
        <v>0.68909622961633277</v>
      </c>
      <c r="D80" s="30">
        <f t="shared" si="285"/>
        <v>1.0007614137220153</v>
      </c>
      <c r="E80" s="30">
        <f t="shared" si="285"/>
        <v>0</v>
      </c>
      <c r="F80" s="30">
        <f t="shared" si="285"/>
        <v>0</v>
      </c>
      <c r="G80" s="30">
        <f t="shared" si="285"/>
        <v>0</v>
      </c>
      <c r="H80" s="30">
        <f t="shared" si="285"/>
        <v>0.88240173331964866</v>
      </c>
      <c r="I80" s="30">
        <f t="shared" si="285"/>
        <v>0</v>
      </c>
      <c r="J80" s="9"/>
      <c r="K80" s="31">
        <f t="shared" si="225"/>
        <v>1</v>
      </c>
      <c r="L80" s="31">
        <f t="shared" si="226"/>
        <v>1</v>
      </c>
      <c r="M80" s="31">
        <f t="shared" si="227"/>
        <v>1</v>
      </c>
      <c r="N80" s="31">
        <f t="shared" si="228"/>
        <v>1</v>
      </c>
      <c r="O80" s="31">
        <f t="shared" si="229"/>
        <v>1</v>
      </c>
      <c r="P80" s="31">
        <f t="shared" si="230"/>
        <v>0</v>
      </c>
      <c r="Q80" s="31">
        <f t="shared" si="231"/>
        <v>0</v>
      </c>
      <c r="S80" s="32">
        <f t="shared" si="232"/>
        <v>0.55922365420300013</v>
      </c>
      <c r="T80" s="32">
        <f t="shared" si="233"/>
        <v>0.10971769826302441</v>
      </c>
      <c r="U80" s="32">
        <f t="shared" si="234"/>
        <v>0</v>
      </c>
      <c r="V80" s="32">
        <f t="shared" si="235"/>
        <v>0</v>
      </c>
      <c r="W80" s="32">
        <f t="shared" si="236"/>
        <v>0</v>
      </c>
      <c r="X80" s="32">
        <f t="shared" si="237"/>
        <v>1.8159748792038233</v>
      </c>
      <c r="Y80" s="32">
        <f t="shared" si="238"/>
        <v>2.081007179148139</v>
      </c>
      <c r="AA80" s="6"/>
      <c r="AB80" s="15">
        <f t="shared" si="286"/>
        <v>40937</v>
      </c>
      <c r="AC80" s="30">
        <f t="shared" si="287"/>
        <v>0.56914180142521065</v>
      </c>
      <c r="AD80" s="30">
        <f t="shared" si="287"/>
        <v>0.64560481462781094</v>
      </c>
      <c r="AE80" s="30">
        <f t="shared" si="287"/>
        <v>0</v>
      </c>
      <c r="AF80" s="30">
        <f t="shared" si="287"/>
        <v>0</v>
      </c>
      <c r="AG80" s="30">
        <f t="shared" si="287"/>
        <v>0</v>
      </c>
      <c r="AH80" s="30">
        <f t="shared" si="287"/>
        <v>0.81818206972100882</v>
      </c>
      <c r="AI80" s="30">
        <f t="shared" si="287"/>
        <v>0.82437881428725102</v>
      </c>
      <c r="AJ80" s="9"/>
      <c r="AK80" s="31">
        <f t="shared" si="240"/>
        <v>1</v>
      </c>
      <c r="AL80" s="31">
        <f t="shared" si="241"/>
        <v>1</v>
      </c>
      <c r="AM80" s="31">
        <f t="shared" si="242"/>
        <v>1</v>
      </c>
      <c r="AN80" s="31">
        <f t="shared" si="243"/>
        <v>1</v>
      </c>
      <c r="AO80" s="31">
        <f t="shared" si="244"/>
        <v>1</v>
      </c>
      <c r="AP80" s="31">
        <f t="shared" si="245"/>
        <v>0</v>
      </c>
      <c r="AQ80" s="31">
        <f t="shared" si="246"/>
        <v>1</v>
      </c>
      <c r="AS80" s="32">
        <f t="shared" si="247"/>
        <v>0.12917237720992361</v>
      </c>
      <c r="AT80" s="32">
        <f t="shared" si="248"/>
        <v>0.1015256536935944</v>
      </c>
      <c r="AU80" s="32">
        <f t="shared" si="249"/>
        <v>0</v>
      </c>
      <c r="AV80" s="32">
        <f t="shared" si="250"/>
        <v>0</v>
      </c>
      <c r="AW80" s="32">
        <f t="shared" si="251"/>
        <v>0</v>
      </c>
      <c r="AX80" s="32">
        <f t="shared" si="252"/>
        <v>1.6099463630116249</v>
      </c>
      <c r="AY80" s="32">
        <f t="shared" si="253"/>
        <v>0.17865227343359635</v>
      </c>
      <c r="BA80" s="6"/>
      <c r="BB80" s="15">
        <f t="shared" si="288"/>
        <v>38746</v>
      </c>
      <c r="BC80" s="30">
        <f t="shared" si="289"/>
        <v>0.49509465323633589</v>
      </c>
      <c r="BD80" s="30">
        <f t="shared" si="289"/>
        <v>0.57618447671264106</v>
      </c>
      <c r="BE80" s="30">
        <f t="shared" si="289"/>
        <v>0</v>
      </c>
      <c r="BF80" s="30">
        <f t="shared" si="289"/>
        <v>0</v>
      </c>
      <c r="BG80" s="30">
        <f t="shared" si="289"/>
        <v>0</v>
      </c>
      <c r="BH80" s="30">
        <f t="shared" si="289"/>
        <v>0.97946063195917854</v>
      </c>
      <c r="BI80" s="30">
        <f t="shared" si="289"/>
        <v>0.94536140546039904</v>
      </c>
      <c r="BJ80" s="9"/>
      <c r="BK80" s="31">
        <f t="shared" si="255"/>
        <v>1</v>
      </c>
      <c r="BL80" s="31">
        <f t="shared" si="256"/>
        <v>1</v>
      </c>
      <c r="BM80" s="31">
        <f t="shared" si="257"/>
        <v>1</v>
      </c>
      <c r="BN80" s="31">
        <f t="shared" si="258"/>
        <v>1</v>
      </c>
      <c r="BO80" s="31">
        <f t="shared" si="259"/>
        <v>1</v>
      </c>
      <c r="BP80" s="31">
        <f t="shared" si="260"/>
        <v>1</v>
      </c>
      <c r="BQ80" s="31">
        <f t="shared" si="261"/>
        <v>1</v>
      </c>
      <c r="BS80" s="32">
        <f t="shared" si="262"/>
        <v>0.30239741562521605</v>
      </c>
      <c r="BT80" s="32">
        <f t="shared" si="263"/>
        <v>0.51404654000538863</v>
      </c>
      <c r="BU80" s="32">
        <f t="shared" si="264"/>
        <v>0</v>
      </c>
      <c r="BV80" s="32">
        <f t="shared" si="265"/>
        <v>0</v>
      </c>
      <c r="BW80" s="32">
        <f t="shared" si="266"/>
        <v>0</v>
      </c>
      <c r="BX80" s="32">
        <f t="shared" si="267"/>
        <v>1.3161587895627971</v>
      </c>
      <c r="BY80" s="32">
        <f t="shared" si="268"/>
        <v>1.1726620894353943</v>
      </c>
      <c r="CA80" s="6"/>
      <c r="CB80" s="15">
        <f t="shared" si="290"/>
        <v>34728</v>
      </c>
      <c r="CC80" s="30">
        <f t="shared" si="291"/>
        <v>0.82947540323663171</v>
      </c>
      <c r="CD80" s="30">
        <f t="shared" si="291"/>
        <v>0.75740027492960194</v>
      </c>
      <c r="CE80" s="30">
        <f t="shared" si="291"/>
        <v>0</v>
      </c>
      <c r="CF80" s="30">
        <f t="shared" si="291"/>
        <v>0</v>
      </c>
      <c r="CG80" s="30">
        <f t="shared" si="291"/>
        <v>0</v>
      </c>
      <c r="CH80" s="30">
        <f t="shared" si="291"/>
        <v>0.64072099793836901</v>
      </c>
      <c r="CI80" s="30">
        <f t="shared" si="291"/>
        <v>0.80642944680397699</v>
      </c>
      <c r="CJ80" s="9"/>
      <c r="CK80" s="31">
        <f t="shared" si="270"/>
        <v>1</v>
      </c>
      <c r="CL80" s="31">
        <f t="shared" si="271"/>
        <v>1</v>
      </c>
      <c r="CM80" s="31">
        <f t="shared" si="272"/>
        <v>1</v>
      </c>
      <c r="CN80" s="31">
        <f t="shared" si="273"/>
        <v>1</v>
      </c>
      <c r="CO80" s="31">
        <f t="shared" si="274"/>
        <v>1</v>
      </c>
      <c r="CP80" s="31">
        <f t="shared" si="275"/>
        <v>0</v>
      </c>
      <c r="CQ80" s="31">
        <f t="shared" si="276"/>
        <v>1</v>
      </c>
      <c r="CS80" s="32">
        <f t="shared" si="277"/>
        <v>0.34635409688612934</v>
      </c>
      <c r="CT80" s="32">
        <f t="shared" si="278"/>
        <v>0.34551323551961427</v>
      </c>
      <c r="CU80" s="32">
        <f t="shared" si="279"/>
        <v>0</v>
      </c>
      <c r="CV80" s="32">
        <f t="shared" si="280"/>
        <v>0</v>
      </c>
      <c r="CW80" s="32">
        <f t="shared" si="281"/>
        <v>0</v>
      </c>
      <c r="CX80" s="32">
        <f t="shared" si="282"/>
        <v>2.1982109768342215</v>
      </c>
      <c r="CY80" s="32">
        <f t="shared" si="283"/>
        <v>1.3498604415413771</v>
      </c>
    </row>
    <row r="81" spans="1:103" x14ac:dyDescent="0.25">
      <c r="B81" s="2" t="s">
        <v>17</v>
      </c>
      <c r="C81" s="30">
        <f>SUMPRODUCT(C71:C80,J11:J20)/J21</f>
        <v>0.5537740700847088</v>
      </c>
      <c r="D81" s="30">
        <f>SUMPRODUCT(D71:D80,J11:J20)/J21</f>
        <v>0.95421278049249358</v>
      </c>
      <c r="E81" s="30">
        <f>SUMPRODUCT(E71:E80,J11:J20)/J21</f>
        <v>0</v>
      </c>
      <c r="F81" s="30">
        <f>SUMPRODUCT(F71:F80,J11:J20)/J21</f>
        <v>0</v>
      </c>
      <c r="G81" s="30">
        <f>SUMPRODUCT(G71:G80,J11:J20)/J21</f>
        <v>0</v>
      </c>
      <c r="H81" s="30">
        <f>SUMPRODUCT(H71:H80,J11:J20)/J21</f>
        <v>1.0606293344905267</v>
      </c>
      <c r="I81" s="30">
        <f>SUMPRODUCT(I71:I80,J11:J20)/J21</f>
        <v>0.86150449343909419</v>
      </c>
      <c r="J81" s="9" t="s">
        <v>18</v>
      </c>
      <c r="K81" s="31">
        <f>SUM(K71:K80)</f>
        <v>7</v>
      </c>
      <c r="L81" s="31">
        <f t="shared" ref="L81:Q81" si="292">SUM(L71:L80)</f>
        <v>7</v>
      </c>
      <c r="M81" s="31">
        <f t="shared" si="292"/>
        <v>8</v>
      </c>
      <c r="N81" s="31">
        <f t="shared" si="292"/>
        <v>8</v>
      </c>
      <c r="O81" s="31">
        <f t="shared" si="292"/>
        <v>8</v>
      </c>
      <c r="P81" s="31">
        <f t="shared" si="292"/>
        <v>6</v>
      </c>
      <c r="Q81" s="31">
        <f t="shared" si="292"/>
        <v>7</v>
      </c>
      <c r="AA81" s="6"/>
      <c r="AB81" s="2" t="s">
        <v>17</v>
      </c>
      <c r="AC81" s="30">
        <f t="shared" ref="AC81" si="293">SUMPRODUCT(AC71:AC80,AJ11:AJ20)/AJ21</f>
        <v>0.59667246828243503</v>
      </c>
      <c r="AD81" s="30">
        <f t="shared" ref="AD81" si="294">SUMPRODUCT(AD71:AD80,AJ11:AJ20)/AJ21</f>
        <v>0.61864255640754862</v>
      </c>
      <c r="AE81" s="30">
        <f t="shared" ref="AE81" si="295">SUMPRODUCT(AE71:AE80,AJ11:AJ20)/AJ21</f>
        <v>0</v>
      </c>
      <c r="AF81" s="30">
        <f t="shared" ref="AF81" si="296">SUMPRODUCT(AF71:AF80,AJ11:AJ20)/AJ21</f>
        <v>0</v>
      </c>
      <c r="AG81" s="30">
        <f t="shared" ref="AG81" si="297">SUMPRODUCT(AG71:AG80,AJ11:AJ20)/AJ21</f>
        <v>0</v>
      </c>
      <c r="AH81" s="30">
        <f t="shared" ref="AH81" si="298">SUMPRODUCT(AH71:AH80,AJ11:AJ20)/AJ21</f>
        <v>0.9633518436815941</v>
      </c>
      <c r="AI81" s="30">
        <f t="shared" ref="AI81" si="299">SUMPRODUCT(AI71:AI80,AJ11:AJ20)/AJ21</f>
        <v>0.85133240195962878</v>
      </c>
      <c r="AJ81" s="9" t="s">
        <v>18</v>
      </c>
      <c r="AK81" s="31">
        <f t="shared" ref="AK81:CQ81" si="300">SUM(AK71:AK80)</f>
        <v>7</v>
      </c>
      <c r="AL81" s="31">
        <f t="shared" si="300"/>
        <v>7</v>
      </c>
      <c r="AM81" s="31">
        <f t="shared" si="300"/>
        <v>7</v>
      </c>
      <c r="AN81" s="31">
        <f t="shared" si="300"/>
        <v>7</v>
      </c>
      <c r="AO81" s="31">
        <f t="shared" si="300"/>
        <v>7</v>
      </c>
      <c r="AP81" s="31">
        <f t="shared" si="300"/>
        <v>6</v>
      </c>
      <c r="AQ81" s="31">
        <f t="shared" si="300"/>
        <v>7</v>
      </c>
      <c r="BA81" s="6"/>
      <c r="BB81" s="2" t="s">
        <v>17</v>
      </c>
      <c r="BC81" s="30">
        <f t="shared" ref="BC81" si="301">SUMPRODUCT(BC71:BC80,BJ11:BJ20)/BJ21</f>
        <v>0.55764559973626904</v>
      </c>
      <c r="BD81" s="30">
        <f t="shared" ref="BD81" si="302">SUMPRODUCT(BD71:BD80,BJ11:BJ20)/BJ21</f>
        <v>0.85475398856574336</v>
      </c>
      <c r="BE81" s="30">
        <f t="shared" ref="BE81" si="303">SUMPRODUCT(BE71:BE80,BJ11:BJ20)/BJ21</f>
        <v>0</v>
      </c>
      <c r="BF81" s="30">
        <f t="shared" ref="BF81" si="304">SUMPRODUCT(BF71:BF80,BJ11:BJ20)/BJ21</f>
        <v>0</v>
      </c>
      <c r="BG81" s="30">
        <f t="shared" ref="BG81" si="305">SUMPRODUCT(BG71:BG80,BJ11:BJ20)/BJ21</f>
        <v>0</v>
      </c>
      <c r="BH81" s="30">
        <f t="shared" ref="BH81" si="306">SUMPRODUCT(BH71:BH80,BJ11:BJ20)/BJ21</f>
        <v>1.1236653320856269</v>
      </c>
      <c r="BI81" s="30">
        <f t="shared" ref="BI81" si="307">SUMPRODUCT(BI71:BI80,BJ11:BJ20)/BJ21</f>
        <v>1.0543734102611682</v>
      </c>
      <c r="BJ81" s="9" t="s">
        <v>18</v>
      </c>
      <c r="BK81" s="31">
        <f t="shared" ref="BK81" si="308">SUM(BK71:BK80)</f>
        <v>7</v>
      </c>
      <c r="BL81" s="31">
        <f t="shared" si="300"/>
        <v>8</v>
      </c>
      <c r="BM81" s="31">
        <f t="shared" si="300"/>
        <v>9</v>
      </c>
      <c r="BN81" s="31">
        <f t="shared" si="300"/>
        <v>9</v>
      </c>
      <c r="BO81" s="31">
        <f t="shared" si="300"/>
        <v>9</v>
      </c>
      <c r="BP81" s="31">
        <f t="shared" si="300"/>
        <v>8</v>
      </c>
      <c r="BQ81" s="31">
        <f t="shared" si="300"/>
        <v>8</v>
      </c>
      <c r="CA81" s="6"/>
      <c r="CB81" s="2" t="s">
        <v>17</v>
      </c>
      <c r="CC81" s="30">
        <f t="shared" ref="CC81" si="309">SUMPRODUCT(CC71:CC80,CJ11:CJ20)/CJ21</f>
        <v>0.7302370733384862</v>
      </c>
      <c r="CD81" s="30">
        <f t="shared" ref="CD81" si="310">SUMPRODUCT(CD71:CD80,CJ11:CJ20)/CJ21</f>
        <v>0.94543899520625785</v>
      </c>
      <c r="CE81" s="30">
        <f t="shared" ref="CE81" si="311">SUMPRODUCT(CE71:CE80,CJ11:CJ20)/CJ21</f>
        <v>0</v>
      </c>
      <c r="CF81" s="30">
        <f t="shared" ref="CF81" si="312">SUMPRODUCT(CF71:CF80,CJ11:CJ20)/CJ21</f>
        <v>0</v>
      </c>
      <c r="CG81" s="30">
        <f t="shared" ref="CG81" si="313">SUMPRODUCT(CG71:CG80,CJ11:CJ20)/CJ21</f>
        <v>0</v>
      </c>
      <c r="CH81" s="30">
        <f t="shared" ref="CH81" si="314">SUMPRODUCT(CH71:CH80,CJ11:CJ20)/CJ21</f>
        <v>0.83020226648277773</v>
      </c>
      <c r="CI81" s="30">
        <f t="shared" ref="CI81" si="315">SUMPRODUCT(CI71:CI80,CJ11:CJ20)/CJ21</f>
        <v>0.94746534573598851</v>
      </c>
      <c r="CJ81" s="9" t="s">
        <v>18</v>
      </c>
      <c r="CK81" s="31">
        <f t="shared" ref="CK81" si="316">SUM(CK71:CK80)</f>
        <v>8</v>
      </c>
      <c r="CL81" s="31">
        <f t="shared" si="300"/>
        <v>8</v>
      </c>
      <c r="CM81" s="31">
        <f t="shared" si="300"/>
        <v>9</v>
      </c>
      <c r="CN81" s="31">
        <f t="shared" si="300"/>
        <v>9</v>
      </c>
      <c r="CO81" s="31">
        <f t="shared" si="300"/>
        <v>9</v>
      </c>
      <c r="CP81" s="31">
        <f t="shared" si="300"/>
        <v>7</v>
      </c>
      <c r="CQ81" s="31">
        <f t="shared" si="300"/>
        <v>8</v>
      </c>
    </row>
    <row r="82" spans="1:103" x14ac:dyDescent="0.25">
      <c r="B82" s="39" t="s">
        <v>19</v>
      </c>
      <c r="C82" s="40">
        <f t="shared" ref="C82:I82" si="317">IF(K81=0,0,SUMPRODUCT(C71:C80,K71:K80)/K81)</f>
        <v>0.63288465152538154</v>
      </c>
      <c r="D82" s="40">
        <f t="shared" si="317"/>
        <v>0.82190131179521175</v>
      </c>
      <c r="E82" s="40">
        <f t="shared" si="317"/>
        <v>0</v>
      </c>
      <c r="F82" s="40">
        <f t="shared" si="317"/>
        <v>0</v>
      </c>
      <c r="G82" s="40">
        <f t="shared" si="317"/>
        <v>0</v>
      </c>
      <c r="H82" s="40">
        <f t="shared" si="317"/>
        <v>1.0607954549657201</v>
      </c>
      <c r="I82" s="40">
        <f t="shared" si="317"/>
        <v>0.98457656393039339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:AI82" si="318">IF(AK81=0,0,SUMPRODUCT(AC71:AC80,AK71:AK80)/AK81)</f>
        <v>0.59667246828243503</v>
      </c>
      <c r="AD82" s="40">
        <f t="shared" si="318"/>
        <v>0.61864255640754862</v>
      </c>
      <c r="AE82" s="40">
        <f t="shared" si="318"/>
        <v>0</v>
      </c>
      <c r="AF82" s="40">
        <f t="shared" si="318"/>
        <v>0</v>
      </c>
      <c r="AG82" s="40">
        <f t="shared" si="318"/>
        <v>0</v>
      </c>
      <c r="AH82" s="40">
        <f t="shared" si="318"/>
        <v>0.98754680600835831</v>
      </c>
      <c r="AI82" s="40">
        <f t="shared" si="318"/>
        <v>0.85133240195962878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:BI82" si="319">IF(BK81=0,0,SUMPRODUCT(BC71:BC80,BK71:BK80)/BK81)</f>
        <v>0.57411577108948852</v>
      </c>
      <c r="BD82" s="40">
        <f t="shared" si="319"/>
        <v>0.69238587692347886</v>
      </c>
      <c r="BE82" s="40">
        <f t="shared" si="319"/>
        <v>0</v>
      </c>
      <c r="BF82" s="40">
        <f t="shared" si="319"/>
        <v>0</v>
      </c>
      <c r="BG82" s="40">
        <f t="shared" si="319"/>
        <v>0</v>
      </c>
      <c r="BH82" s="40">
        <f t="shared" si="319"/>
        <v>1.0998465885352904</v>
      </c>
      <c r="BI82" s="40">
        <f t="shared" si="319"/>
        <v>1.0347814424627781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:CI82" si="320">IF(CK81=0,0,SUMPRODUCT(CC71:CC80,CK71:CK80)/CK81)</f>
        <v>0.82151670750579697</v>
      </c>
      <c r="CD82" s="40">
        <f t="shared" si="320"/>
        <v>0.7814516305585758</v>
      </c>
      <c r="CE82" s="40">
        <f t="shared" si="320"/>
        <v>0</v>
      </c>
      <c r="CF82" s="40">
        <f t="shared" si="320"/>
        <v>0</v>
      </c>
      <c r="CG82" s="40">
        <f t="shared" si="320"/>
        <v>0</v>
      </c>
      <c r="CH82" s="40">
        <f t="shared" si="320"/>
        <v>0.83301420005809013</v>
      </c>
      <c r="CI82" s="40">
        <f t="shared" si="320"/>
        <v>0.92589945119609363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0.24198218103718044</v>
      </c>
      <c r="D83" s="30">
        <f t="shared" ref="D83:I83" si="321">STDEV(D71:D74,D77:D80)</f>
        <v>0.4242582005132069</v>
      </c>
      <c r="E83" s="30">
        <f t="shared" si="321"/>
        <v>0</v>
      </c>
      <c r="F83" s="30">
        <f t="shared" si="321"/>
        <v>0</v>
      </c>
      <c r="G83" s="30">
        <f t="shared" si="321"/>
        <v>0</v>
      </c>
      <c r="H83" s="30">
        <f t="shared" si="321"/>
        <v>9.814430982052913E-2</v>
      </c>
      <c r="I83" s="30">
        <f t="shared" si="321"/>
        <v>0.41398439278414761</v>
      </c>
      <c r="AA83" s="6"/>
      <c r="AB83" s="2" t="s">
        <v>20</v>
      </c>
      <c r="AC83" s="30">
        <f t="shared" ref="AC83:AI83" si="322">STDEV(AC71:AC74,AC77:AC80)</f>
        <v>0.21313122396503631</v>
      </c>
      <c r="AD83" s="30">
        <f t="shared" si="322"/>
        <v>0.26557089010857032</v>
      </c>
      <c r="AE83" s="30">
        <f t="shared" si="322"/>
        <v>0</v>
      </c>
      <c r="AF83" s="30">
        <f t="shared" si="322"/>
        <v>0</v>
      </c>
      <c r="AG83" s="30">
        <f t="shared" si="322"/>
        <v>0</v>
      </c>
      <c r="AH83" s="30">
        <f t="shared" si="322"/>
        <v>9.0170565489539264E-2</v>
      </c>
      <c r="AI83" s="30">
        <f t="shared" si="322"/>
        <v>0.15087178659607822</v>
      </c>
      <c r="BA83" s="6"/>
      <c r="BB83" s="2" t="s">
        <v>20</v>
      </c>
      <c r="BC83" s="30">
        <f t="shared" ref="BC83:BI83" si="323">STDEV(BC71:BC74,BC77:BC80)</f>
        <v>0.2068501358406358</v>
      </c>
      <c r="BD83" s="30">
        <f t="shared" si="323"/>
        <v>0.54191496328363986</v>
      </c>
      <c r="BE83" s="30">
        <f t="shared" si="323"/>
        <v>0</v>
      </c>
      <c r="BF83" s="30">
        <f t="shared" si="323"/>
        <v>0</v>
      </c>
      <c r="BG83" s="30">
        <f t="shared" si="323"/>
        <v>0</v>
      </c>
      <c r="BH83" s="30">
        <f t="shared" si="323"/>
        <v>0.10956481943516133</v>
      </c>
      <c r="BI83" s="30">
        <f t="shared" si="323"/>
        <v>9.2961140112626559E-2</v>
      </c>
      <c r="CA83" s="6"/>
      <c r="CB83" s="2" t="s">
        <v>20</v>
      </c>
      <c r="CC83" s="30">
        <f t="shared" ref="CC83:CI83" si="324">STDEV(CC71:CC74,CC77:CC80)</f>
        <v>0.28652275457498644</v>
      </c>
      <c r="CD83" s="30">
        <f t="shared" si="324"/>
        <v>0.54423015081858195</v>
      </c>
      <c r="CE83" s="30">
        <f t="shared" si="324"/>
        <v>0</v>
      </c>
      <c r="CF83" s="30">
        <f t="shared" si="324"/>
        <v>0</v>
      </c>
      <c r="CG83" s="30">
        <f t="shared" si="324"/>
        <v>0</v>
      </c>
      <c r="CH83" s="30">
        <f t="shared" si="324"/>
        <v>8.6197944847537941E-2</v>
      </c>
      <c r="CI83" s="30">
        <f t="shared" si="324"/>
        <v>0.10448183722679184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Thu</v>
      </c>
      <c r="D90" s="13" t="str">
        <f t="shared" ref="D90:I90" si="325">D$10</f>
        <v>Fri</v>
      </c>
      <c r="E90" s="13" t="str">
        <f t="shared" si="325"/>
        <v>Sat</v>
      </c>
      <c r="F90" s="13" t="str">
        <f t="shared" si="325"/>
        <v>Sun</v>
      </c>
      <c r="G90" s="13" t="str">
        <f t="shared" si="325"/>
        <v>Mon</v>
      </c>
      <c r="H90" s="13" t="str">
        <f t="shared" si="325"/>
        <v>Tue</v>
      </c>
      <c r="I90" s="13" t="str">
        <f t="shared" si="325"/>
        <v>Wed</v>
      </c>
      <c r="K90" s="13" t="str">
        <f t="shared" ref="K90:Q90" si="326">C$10</f>
        <v>Thu</v>
      </c>
      <c r="L90" s="13" t="str">
        <f t="shared" si="326"/>
        <v>Fri</v>
      </c>
      <c r="M90" s="13" t="str">
        <f t="shared" si="326"/>
        <v>Sat</v>
      </c>
      <c r="N90" s="13" t="str">
        <f t="shared" si="326"/>
        <v>Sun</v>
      </c>
      <c r="O90" s="13" t="str">
        <f t="shared" si="326"/>
        <v>Mon</v>
      </c>
      <c r="P90" s="13" t="str">
        <f t="shared" si="326"/>
        <v>Tue</v>
      </c>
      <c r="Q90" s="13" t="str">
        <f t="shared" si="326"/>
        <v>Wed</v>
      </c>
      <c r="S90" s="13" t="str">
        <f>C$10</f>
        <v>Thu</v>
      </c>
      <c r="T90" s="13" t="str">
        <f t="shared" ref="T90:Y90" si="327">D$10</f>
        <v>Fri</v>
      </c>
      <c r="U90" s="13" t="str">
        <f t="shared" si="327"/>
        <v>Sat</v>
      </c>
      <c r="V90" s="13" t="str">
        <f t="shared" si="327"/>
        <v>Sun</v>
      </c>
      <c r="W90" s="13" t="str">
        <f t="shared" si="327"/>
        <v>Mon</v>
      </c>
      <c r="X90" s="13" t="str">
        <f t="shared" si="327"/>
        <v>Tue</v>
      </c>
      <c r="Y90" s="13" t="str">
        <f t="shared" si="327"/>
        <v>Wed</v>
      </c>
      <c r="AA90" s="6"/>
      <c r="AC90" s="13" t="str">
        <f t="shared" ref="AC90:AI90" si="328">AC$10</f>
        <v>Thu</v>
      </c>
      <c r="AD90" s="13" t="str">
        <f t="shared" si="328"/>
        <v>Fri</v>
      </c>
      <c r="AE90" s="13" t="str">
        <f t="shared" si="328"/>
        <v>Sat</v>
      </c>
      <c r="AF90" s="13" t="str">
        <f t="shared" si="328"/>
        <v>Sun</v>
      </c>
      <c r="AG90" s="13" t="str">
        <f t="shared" si="328"/>
        <v>Mon</v>
      </c>
      <c r="AH90" s="13" t="str">
        <f t="shared" si="328"/>
        <v>Tue</v>
      </c>
      <c r="AI90" s="13" t="str">
        <f t="shared" si="328"/>
        <v>Wed</v>
      </c>
    </row>
    <row r="91" spans="1:103" x14ac:dyDescent="0.25">
      <c r="A91" s="48">
        <v>1</v>
      </c>
      <c r="B91" s="15">
        <f>G$1</f>
        <v>42729</v>
      </c>
      <c r="C91" s="30">
        <f>C$42</f>
        <v>0.77489930524370954</v>
      </c>
      <c r="D91" s="30">
        <f>D$42</f>
        <v>0.54298915398369541</v>
      </c>
      <c r="E91" s="30">
        <f>E$42</f>
        <v>0</v>
      </c>
      <c r="F91" s="30">
        <f>F$42</f>
        <v>0</v>
      </c>
      <c r="G91" s="30">
        <f>G$42</f>
        <v>0</v>
      </c>
      <c r="H91" s="30">
        <f t="shared" ref="H91:I91" si="329">H$42</f>
        <v>0.53424977825591846</v>
      </c>
      <c r="I91" s="30">
        <f t="shared" si="329"/>
        <v>0.64243076857313652</v>
      </c>
      <c r="K91" s="49">
        <f t="shared" ref="K91:Q94" si="330">IF(C91=0,0,IF((ABS(C91-C$96)/C$98)&gt;$Q$88,0,$A91))</f>
        <v>1</v>
      </c>
      <c r="L91" s="49">
        <f t="shared" si="330"/>
        <v>1</v>
      </c>
      <c r="M91" s="49">
        <f t="shared" si="330"/>
        <v>0</v>
      </c>
      <c r="N91" s="49">
        <f t="shared" si="330"/>
        <v>0</v>
      </c>
      <c r="O91" s="49">
        <f t="shared" si="330"/>
        <v>0</v>
      </c>
      <c r="P91" s="49">
        <f t="shared" si="330"/>
        <v>0</v>
      </c>
      <c r="Q91" s="49">
        <f t="shared" si="330"/>
        <v>1</v>
      </c>
      <c r="S91" s="32">
        <f t="shared" ref="S91:W94" si="331">IF(C$98=0,0,ABS(C91-C$96)/C$98)</f>
        <v>0.60159391815962426</v>
      </c>
      <c r="T91" s="32">
        <f t="shared" si="331"/>
        <v>0.5475183064992174</v>
      </c>
      <c r="U91" s="32">
        <f t="shared" si="331"/>
        <v>0</v>
      </c>
      <c r="V91" s="32">
        <f t="shared" si="331"/>
        <v>0</v>
      </c>
      <c r="W91" s="32">
        <f t="shared" si="331"/>
        <v>0</v>
      </c>
      <c r="X91" s="32">
        <f t="shared" ref="X91:Y94" si="332">IF(H$98=0,0,ABS(H91-H$96)/H$98)</f>
        <v>1.151200352107012</v>
      </c>
      <c r="Y91" s="32">
        <f t="shared" si="332"/>
        <v>1.1774243950982893E-2</v>
      </c>
      <c r="AA91" s="6"/>
      <c r="AB91" s="15">
        <f>B91</f>
        <v>42729</v>
      </c>
      <c r="AC91" s="30">
        <f>C$43</f>
        <v>0.29628119992344076</v>
      </c>
      <c r="AD91" s="30">
        <f>D$43</f>
        <v>0.28028620718969049</v>
      </c>
      <c r="AE91" s="30">
        <f>E$43</f>
        <v>0</v>
      </c>
      <c r="AF91" s="30">
        <f>F$43</f>
        <v>0</v>
      </c>
      <c r="AG91" s="30">
        <f>G$43</f>
        <v>0</v>
      </c>
      <c r="AH91" s="30">
        <f t="shared" ref="AH91:AI91" si="333">H$43</f>
        <v>4.9428544884171144E-2</v>
      </c>
      <c r="AI91" s="30">
        <f t="shared" si="333"/>
        <v>0.27012252919358098</v>
      </c>
    </row>
    <row r="92" spans="1:103" x14ac:dyDescent="0.25">
      <c r="A92" s="48">
        <v>1</v>
      </c>
      <c r="B92" s="15">
        <f>AG$1</f>
        <v>40902</v>
      </c>
      <c r="C92" s="30">
        <f>AC$42</f>
        <v>0.8723993891448002</v>
      </c>
      <c r="D92" s="30">
        <f>AD$42</f>
        <v>0.52648174186889118</v>
      </c>
      <c r="E92" s="30">
        <f>AE$42</f>
        <v>0</v>
      </c>
      <c r="F92" s="30">
        <f>AF$42</f>
        <v>0</v>
      </c>
      <c r="G92" s="30">
        <f>AG$42</f>
        <v>0</v>
      </c>
      <c r="H92" s="30">
        <f t="shared" ref="H92:I92" si="334">AH$42</f>
        <v>0.57642519267718584</v>
      </c>
      <c r="I92" s="30">
        <f t="shared" si="334"/>
        <v>0.60522021022677663</v>
      </c>
      <c r="K92" s="49">
        <f t="shared" si="330"/>
        <v>1</v>
      </c>
      <c r="L92" s="49">
        <f t="shared" si="330"/>
        <v>0</v>
      </c>
      <c r="M92" s="49">
        <f t="shared" si="330"/>
        <v>0</v>
      </c>
      <c r="N92" s="49">
        <f t="shared" si="330"/>
        <v>0</v>
      </c>
      <c r="O92" s="49">
        <f t="shared" si="330"/>
        <v>0</v>
      </c>
      <c r="P92" s="49">
        <f t="shared" si="330"/>
        <v>1</v>
      </c>
      <c r="Q92" s="49">
        <f t="shared" si="330"/>
        <v>1</v>
      </c>
      <c r="S92" s="32">
        <f t="shared" si="331"/>
        <v>2.0917520269693114E-2</v>
      </c>
      <c r="T92" s="32">
        <f t="shared" si="331"/>
        <v>1.0720624941688781</v>
      </c>
      <c r="U92" s="32">
        <f t="shared" si="331"/>
        <v>0</v>
      </c>
      <c r="V92" s="32">
        <f t="shared" si="331"/>
        <v>0</v>
      </c>
      <c r="W92" s="32">
        <f t="shared" si="331"/>
        <v>0</v>
      </c>
      <c r="X92" s="32">
        <f t="shared" si="332"/>
        <v>0.52157895482367234</v>
      </c>
      <c r="Y92" s="32">
        <f t="shared" si="332"/>
        <v>0.84157612922587099</v>
      </c>
      <c r="AA92" s="6"/>
      <c r="AB92" s="15">
        <f>B92</f>
        <v>40902</v>
      </c>
      <c r="AC92" s="30">
        <f>AC$43</f>
        <v>0.3116207961295922</v>
      </c>
      <c r="AD92" s="30">
        <f>AD$43</f>
        <v>0.22600809363318816</v>
      </c>
      <c r="AE92" s="30">
        <f>AE$43</f>
        <v>0</v>
      </c>
      <c r="AF92" s="30">
        <f>AF$43</f>
        <v>0</v>
      </c>
      <c r="AG92" s="30">
        <f>AG$43</f>
        <v>0</v>
      </c>
      <c r="AH92" s="30">
        <f t="shared" ref="AH92:AI92" si="335">AH$43</f>
        <v>5.26320223708754E-2</v>
      </c>
      <c r="AI92" s="30">
        <f t="shared" si="335"/>
        <v>0.10725617184402376</v>
      </c>
    </row>
    <row r="93" spans="1:103" x14ac:dyDescent="0.25">
      <c r="A93" s="48">
        <v>0.8</v>
      </c>
      <c r="B93" s="15">
        <f>BG$1</f>
        <v>38711</v>
      </c>
      <c r="C93" s="30">
        <f>BC$42</f>
        <v>0.74256599473008644</v>
      </c>
      <c r="D93" s="30">
        <f>BD$42</f>
        <v>0.57481612652703562</v>
      </c>
      <c r="E93" s="30">
        <f>BE$42</f>
        <v>0</v>
      </c>
      <c r="F93" s="30">
        <f>BF$42</f>
        <v>0</v>
      </c>
      <c r="G93" s="30">
        <f>BG$42</f>
        <v>0</v>
      </c>
      <c r="H93" s="30">
        <f t="shared" ref="H93:I93" si="336">BH$42</f>
        <v>0.66454811078317144</v>
      </c>
      <c r="I93" s="30">
        <f t="shared" si="336"/>
        <v>0.61806951399207621</v>
      </c>
      <c r="K93" s="49">
        <f t="shared" si="330"/>
        <v>0.8</v>
      </c>
      <c r="L93" s="49">
        <f t="shared" si="330"/>
        <v>0.8</v>
      </c>
      <c r="M93" s="49">
        <f t="shared" si="330"/>
        <v>0</v>
      </c>
      <c r="N93" s="49">
        <f t="shared" si="330"/>
        <v>0</v>
      </c>
      <c r="O93" s="49">
        <f t="shared" si="330"/>
        <v>0</v>
      </c>
      <c r="P93" s="49">
        <f t="shared" si="330"/>
        <v>0.8</v>
      </c>
      <c r="Q93" s="49">
        <f t="shared" si="330"/>
        <v>0.8</v>
      </c>
      <c r="S93" s="32">
        <f t="shared" si="331"/>
        <v>0.79415980661520602</v>
      </c>
      <c r="T93" s="32">
        <f t="shared" si="331"/>
        <v>0.46382455830748626</v>
      </c>
      <c r="U93" s="32">
        <f t="shared" si="331"/>
        <v>0</v>
      </c>
      <c r="V93" s="32">
        <f t="shared" si="331"/>
        <v>0</v>
      </c>
      <c r="W93" s="32">
        <f t="shared" si="331"/>
        <v>0</v>
      </c>
      <c r="X93" s="32">
        <f t="shared" si="332"/>
        <v>0.79397598617526122</v>
      </c>
      <c r="Y93" s="32">
        <f t="shared" si="332"/>
        <v>0.55503443346122383</v>
      </c>
      <c r="AA93" s="6"/>
      <c r="AB93" s="15">
        <f>B93</f>
        <v>38711</v>
      </c>
      <c r="AC93" s="30">
        <f>BC$43</f>
        <v>0.26754164336762931</v>
      </c>
      <c r="AD93" s="30">
        <f>BD$43</f>
        <v>0.44989574525386977</v>
      </c>
      <c r="AE93" s="30">
        <f>BE$43</f>
        <v>0</v>
      </c>
      <c r="AF93" s="30">
        <f>BF$43</f>
        <v>0</v>
      </c>
      <c r="AG93" s="30">
        <f>BG$43</f>
        <v>0</v>
      </c>
      <c r="AH93" s="30">
        <f t="shared" ref="AH93:AI93" si="337">BH$43</f>
        <v>6.6201136161090607E-2</v>
      </c>
      <c r="AI93" s="30">
        <f t="shared" si="337"/>
        <v>5.5525200135802706E-2</v>
      </c>
    </row>
    <row r="94" spans="1:103" x14ac:dyDescent="0.25">
      <c r="A94" s="48">
        <v>0.6</v>
      </c>
      <c r="B94" s="15">
        <f>CG$1</f>
        <v>34693</v>
      </c>
      <c r="C94" s="30">
        <f>CC$42</f>
        <v>1.1137817248876252</v>
      </c>
      <c r="D94" s="30">
        <f>CD$42</f>
        <v>0.59659122523644781</v>
      </c>
      <c r="E94" s="30">
        <f>CE$42</f>
        <v>0</v>
      </c>
      <c r="F94" s="30">
        <f>CF$42</f>
        <v>0</v>
      </c>
      <c r="G94" s="30">
        <f>CG$42</f>
        <v>0</v>
      </c>
      <c r="H94" s="30">
        <f t="shared" ref="H94:I94" si="338">CH$42</f>
        <v>0.67023030012045637</v>
      </c>
      <c r="I94" s="30">
        <f t="shared" si="338"/>
        <v>0.70611453713380834</v>
      </c>
      <c r="K94" s="49">
        <f t="shared" si="330"/>
        <v>0</v>
      </c>
      <c r="L94" s="49">
        <f t="shared" si="330"/>
        <v>0</v>
      </c>
      <c r="M94" s="49">
        <f t="shared" si="330"/>
        <v>0</v>
      </c>
      <c r="N94" s="49">
        <f t="shared" si="330"/>
        <v>0</v>
      </c>
      <c r="O94" s="49">
        <f t="shared" si="330"/>
        <v>0</v>
      </c>
      <c r="P94" s="49">
        <f t="shared" si="330"/>
        <v>0.6</v>
      </c>
      <c r="Q94" s="49">
        <f t="shared" si="330"/>
        <v>0</v>
      </c>
      <c r="S94" s="32">
        <f t="shared" si="331"/>
        <v>1.4166712450445247</v>
      </c>
      <c r="T94" s="32">
        <f t="shared" si="331"/>
        <v>1.1557562423606023</v>
      </c>
      <c r="U94" s="32">
        <f t="shared" si="331"/>
        <v>0</v>
      </c>
      <c r="V94" s="32">
        <f t="shared" si="331"/>
        <v>0</v>
      </c>
      <c r="W94" s="32">
        <f t="shared" si="331"/>
        <v>0</v>
      </c>
      <c r="X94" s="32">
        <f t="shared" si="332"/>
        <v>0.87880332075542311</v>
      </c>
      <c r="Y94" s="32">
        <f t="shared" si="332"/>
        <v>1.4083848066380726</v>
      </c>
      <c r="AA94" s="6"/>
      <c r="AB94" s="15">
        <f>B94</f>
        <v>34693</v>
      </c>
      <c r="AC94" s="30">
        <f>CC$43</f>
        <v>0.3884568687336527</v>
      </c>
      <c r="AD94" s="30">
        <f>CD$43</f>
        <v>0.41548692176301888</v>
      </c>
      <c r="AE94" s="30">
        <f>CE$43</f>
        <v>0</v>
      </c>
      <c r="AF94" s="30">
        <f>CF$43</f>
        <v>0</v>
      </c>
      <c r="AG94" s="30">
        <f>CG$43</f>
        <v>0</v>
      </c>
      <c r="AH94" s="30">
        <f t="shared" ref="AH94:AI94" si="339">CH$43</f>
        <v>6.9353528956532962E-2</v>
      </c>
      <c r="AI94" s="30">
        <f t="shared" si="339"/>
        <v>7.9680513944553916E-2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0.87591160350155528</v>
      </c>
      <c r="D96" s="30">
        <f>AVERAGE(D91:D95)</f>
        <v>0.56021956190401756</v>
      </c>
      <c r="E96" s="30">
        <f>AVERAGE(E91:E95)</f>
        <v>0</v>
      </c>
      <c r="F96" s="30">
        <f>AVERAGE(F91:F95)</f>
        <v>0</v>
      </c>
      <c r="G96" s="30">
        <f>AVERAGE(G91:G95)</f>
        <v>0</v>
      </c>
      <c r="H96" s="30">
        <f t="shared" ref="H96:I96" si="340">AVERAGE(H91:H95)</f>
        <v>0.61136334545918303</v>
      </c>
      <c r="I96" s="30">
        <f t="shared" si="340"/>
        <v>0.64295875748144948</v>
      </c>
      <c r="J96" s="9" t="s">
        <v>11</v>
      </c>
      <c r="K96" s="49">
        <f>SUM(K90:K95)</f>
        <v>2.8</v>
      </c>
      <c r="L96" s="49">
        <f>SUM(L90:L95)</f>
        <v>1.8</v>
      </c>
      <c r="M96" s="49">
        <f>SUM(M90:M95)</f>
        <v>0</v>
      </c>
      <c r="N96" s="49">
        <f>SUM(N90:N95)</f>
        <v>0</v>
      </c>
      <c r="O96" s="49">
        <f>SUM(O90:O95)</f>
        <v>0</v>
      </c>
      <c r="P96" s="49">
        <f t="shared" ref="P96:Q96" si="341">SUM(P90:P95)</f>
        <v>2.4</v>
      </c>
      <c r="Q96" s="49">
        <f t="shared" si="341"/>
        <v>2.8</v>
      </c>
      <c r="AA96" s="6"/>
      <c r="AB96" s="2" t="s">
        <v>25</v>
      </c>
      <c r="AC96" s="30">
        <f>AVERAGE(AC91:AC95)</f>
        <v>0.31597512703857877</v>
      </c>
      <c r="AD96" s="30">
        <f>AVERAGE(AD91:AD95)</f>
        <v>0.34291924195994183</v>
      </c>
      <c r="AE96" s="30">
        <f>AVERAGE(AE91:AE95)</f>
        <v>0</v>
      </c>
      <c r="AF96" s="30">
        <f>AVERAGE(AF91:AF95)</f>
        <v>0</v>
      </c>
      <c r="AG96" s="30">
        <f>AVERAGE(AG91:AG95)</f>
        <v>0</v>
      </c>
      <c r="AH96" s="30">
        <f t="shared" ref="AH96:AI96" si="342">AVERAGE(AH91:AH95)</f>
        <v>5.9403808093167532E-2</v>
      </c>
      <c r="AI96" s="30">
        <f t="shared" si="342"/>
        <v>0.12814610377949034</v>
      </c>
    </row>
    <row r="97" spans="1:35" ht="15.75" thickBot="1" x14ac:dyDescent="0.3">
      <c r="B97" s="50" t="s">
        <v>26</v>
      </c>
      <c r="C97" s="51">
        <f>IF(K96=0,0,SUMPRODUCT(C91:C95,K91:K95)/K96)</f>
        <v>0.8004826750616354</v>
      </c>
      <c r="D97" s="51">
        <f>IF(L96=0,0,SUMPRODUCT(D91:D95,L91:L95)/L96)</f>
        <v>0.55713447511406877</v>
      </c>
      <c r="E97" s="51">
        <f>IF(M96=0,0,SUMPRODUCT(E91:E95,M91:M95)/M96)</f>
        <v>0</v>
      </c>
      <c r="F97" s="51">
        <f>IF(N96=0,0,SUMPRODUCT(F91:F95,N91:N95)/N96)</f>
        <v>0</v>
      </c>
      <c r="G97" s="51">
        <f>IF(O96=0,0,SUMPRODUCT(G91:G95,O91:O95)/O96)</f>
        <v>0</v>
      </c>
      <c r="H97" s="51">
        <f t="shared" ref="H97:I97" si="343">IF(P96=0,0,SUMPRODUCT(H91:H95,P91:P95)/P96)</f>
        <v>0.62925077557333209</v>
      </c>
      <c r="I97" s="65">
        <f t="shared" si="343"/>
        <v>0.62218092499770505</v>
      </c>
      <c r="AA97" s="6"/>
    </row>
    <row r="98" spans="1:35" x14ac:dyDescent="0.25">
      <c r="B98" s="2" t="s">
        <v>20</v>
      </c>
      <c r="C98" s="30">
        <f>STDEV(C91:C94)</f>
        <v>0.1679077783346932</v>
      </c>
      <c r="D98" s="30">
        <f>STDEV(D91:D94)</f>
        <v>3.1470012446692106E-2</v>
      </c>
      <c r="E98" s="30">
        <f>STDEV(E91:E94)</f>
        <v>0</v>
      </c>
      <c r="F98" s="30">
        <f>STDEV(F91:F94)</f>
        <v>0</v>
      </c>
      <c r="G98" s="30">
        <f>STDEV(G91:G94)</f>
        <v>0</v>
      </c>
      <c r="H98" s="30">
        <f t="shared" ref="H98:I98" si="344">STDEV(H91:H94)</f>
        <v>6.6985357554943073E-2</v>
      </c>
      <c r="I98" s="30">
        <f t="shared" si="344"/>
        <v>4.4842701621523991E-2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Thu</v>
      </c>
      <c r="D100" s="13" t="str">
        <f t="shared" ref="D100:I100" si="345">D$10</f>
        <v>Fri</v>
      </c>
      <c r="E100" s="13" t="str">
        <f t="shared" si="345"/>
        <v>Sat</v>
      </c>
      <c r="F100" s="13" t="str">
        <f t="shared" si="345"/>
        <v>Sun</v>
      </c>
      <c r="G100" s="13" t="str">
        <f t="shared" si="345"/>
        <v>Mon</v>
      </c>
      <c r="H100" s="13" t="str">
        <f t="shared" si="345"/>
        <v>Tue</v>
      </c>
      <c r="I100" s="13" t="str">
        <f t="shared" si="345"/>
        <v>Wed</v>
      </c>
      <c r="K100" s="13" t="str">
        <f t="shared" ref="K100:Q100" si="346">C$10</f>
        <v>Thu</v>
      </c>
      <c r="L100" s="13" t="str">
        <f t="shared" si="346"/>
        <v>Fri</v>
      </c>
      <c r="M100" s="13" t="str">
        <f t="shared" si="346"/>
        <v>Sat</v>
      </c>
      <c r="N100" s="13" t="str">
        <f t="shared" si="346"/>
        <v>Sun</v>
      </c>
      <c r="O100" s="13" t="str">
        <f t="shared" si="346"/>
        <v>Mon</v>
      </c>
      <c r="P100" s="13" t="str">
        <f t="shared" si="346"/>
        <v>Tue</v>
      </c>
      <c r="Q100" s="13" t="str">
        <f t="shared" si="346"/>
        <v>Wed</v>
      </c>
      <c r="S100" s="13" t="str">
        <f>C$10</f>
        <v>Thu</v>
      </c>
      <c r="T100" s="13" t="str">
        <f t="shared" ref="T100:Y100" si="347">D$10</f>
        <v>Fri</v>
      </c>
      <c r="U100" s="13" t="str">
        <f t="shared" si="347"/>
        <v>Sat</v>
      </c>
      <c r="V100" s="13" t="str">
        <f t="shared" si="347"/>
        <v>Sun</v>
      </c>
      <c r="W100" s="13" t="str">
        <f t="shared" si="347"/>
        <v>Mon</v>
      </c>
      <c r="X100" s="13" t="str">
        <f t="shared" si="347"/>
        <v>Tue</v>
      </c>
      <c r="Y100" s="13" t="str">
        <f t="shared" si="347"/>
        <v>Wed</v>
      </c>
      <c r="AB100" s="15" t="str">
        <f>B100</f>
        <v>Holiday</v>
      </c>
      <c r="AC100" s="30">
        <f t="shared" ref="AC100:AI100" si="348">C$63</f>
        <v>0.42184345596817113</v>
      </c>
      <c r="AD100" s="30">
        <f t="shared" si="348"/>
        <v>1.1286159605889237</v>
      </c>
      <c r="AE100" s="30">
        <f t="shared" si="348"/>
        <v>0</v>
      </c>
      <c r="AF100" s="30">
        <f t="shared" si="348"/>
        <v>0</v>
      </c>
      <c r="AG100" s="30">
        <f t="shared" si="348"/>
        <v>0.33233735552825844</v>
      </c>
      <c r="AH100" s="30">
        <f t="shared" si="348"/>
        <v>7.9285454694207891E-2</v>
      </c>
      <c r="AI100" s="30">
        <f t="shared" si="348"/>
        <v>0.30743710024773835</v>
      </c>
    </row>
    <row r="101" spans="1:35" x14ac:dyDescent="0.25">
      <c r="A101" s="48">
        <f>A$91</f>
        <v>1</v>
      </c>
      <c r="B101" s="15">
        <f>G$1</f>
        <v>42729</v>
      </c>
      <c r="C101" s="30">
        <f t="shared" ref="C101:I101" si="349">C$62</f>
        <v>1.12051333173275</v>
      </c>
      <c r="D101" s="30">
        <f t="shared" si="349"/>
        <v>2.3841685565506698</v>
      </c>
      <c r="E101" s="30">
        <f t="shared" si="349"/>
        <v>0</v>
      </c>
      <c r="F101" s="30">
        <f t="shared" si="349"/>
        <v>0</v>
      </c>
      <c r="G101" s="30">
        <f t="shared" si="349"/>
        <v>0.88990667603450235</v>
      </c>
      <c r="H101" s="30">
        <f t="shared" si="349"/>
        <v>0.85695900392295232</v>
      </c>
      <c r="I101" s="30">
        <f t="shared" si="349"/>
        <v>0.68637175033603948</v>
      </c>
      <c r="K101" s="49">
        <f t="shared" ref="K101:Q104" si="350">IF(C101=0,0,IF((ABS(C101-C$106)/C$108)&gt;$Q$88,0,$A101))</f>
        <v>1</v>
      </c>
      <c r="L101" s="49">
        <f t="shared" si="350"/>
        <v>0</v>
      </c>
      <c r="M101" s="49">
        <f t="shared" si="350"/>
        <v>0</v>
      </c>
      <c r="N101" s="49">
        <f t="shared" si="350"/>
        <v>0</v>
      </c>
      <c r="O101" s="49">
        <f t="shared" si="350"/>
        <v>1</v>
      </c>
      <c r="P101" s="49">
        <f t="shared" si="350"/>
        <v>1</v>
      </c>
      <c r="Q101" s="49">
        <f t="shared" si="350"/>
        <v>0</v>
      </c>
      <c r="S101" s="32">
        <f t="shared" ref="S101:Y104" si="351">IF(C$108=0,0,ABS(C101-C$106)/C$108)</f>
        <v>0.86657305167498078</v>
      </c>
      <c r="T101" s="32">
        <f t="shared" si="351"/>
        <v>1.2022176986793638</v>
      </c>
      <c r="U101" s="32">
        <f t="shared" si="351"/>
        <v>0</v>
      </c>
      <c r="V101" s="32">
        <f t="shared" si="351"/>
        <v>0</v>
      </c>
      <c r="W101" s="32">
        <f t="shared" si="351"/>
        <v>0.75647674844309742</v>
      </c>
      <c r="X101" s="32">
        <f t="shared" si="351"/>
        <v>0.77353665231712965</v>
      </c>
      <c r="Y101" s="32">
        <f t="shared" si="351"/>
        <v>1.1761323828495078</v>
      </c>
      <c r="AB101" s="15">
        <f>B101</f>
        <v>42729</v>
      </c>
      <c r="AC101" s="30">
        <f t="shared" ref="AC101:AI101" si="352">AC$63</f>
        <v>0.34873102805957373</v>
      </c>
      <c r="AD101" s="30">
        <f t="shared" si="352"/>
        <v>0.80435536525111107</v>
      </c>
      <c r="AE101" s="30">
        <f t="shared" si="352"/>
        <v>0</v>
      </c>
      <c r="AF101" s="30">
        <f t="shared" si="352"/>
        <v>0</v>
      </c>
      <c r="AG101" s="30">
        <f t="shared" si="352"/>
        <v>0.35653103919292461</v>
      </c>
      <c r="AH101" s="30">
        <f t="shared" si="352"/>
        <v>9.9512810352264613E-2</v>
      </c>
      <c r="AI101" s="30">
        <f t="shared" si="352"/>
        <v>0.16531879946555109</v>
      </c>
    </row>
    <row r="102" spans="1:35" x14ac:dyDescent="0.25">
      <c r="A102" s="48">
        <f>A$92</f>
        <v>1</v>
      </c>
      <c r="B102" s="15">
        <f>AG$1</f>
        <v>40902</v>
      </c>
      <c r="C102" s="30">
        <f t="shared" ref="C102:I102" si="353">AC$62</f>
        <v>0.97234008846413955</v>
      </c>
      <c r="D102" s="30">
        <f t="shared" si="353"/>
        <v>2.0193530526566716</v>
      </c>
      <c r="E102" s="30">
        <f t="shared" si="353"/>
        <v>0</v>
      </c>
      <c r="F102" s="30">
        <f t="shared" si="353"/>
        <v>0</v>
      </c>
      <c r="G102" s="30">
        <f t="shared" si="353"/>
        <v>0.99884960932248035</v>
      </c>
      <c r="H102" s="30">
        <f t="shared" si="353"/>
        <v>1.1078355335149164</v>
      </c>
      <c r="I102" s="30">
        <f t="shared" si="353"/>
        <v>0.92166223464102248</v>
      </c>
      <c r="K102" s="49">
        <f t="shared" si="350"/>
        <v>1</v>
      </c>
      <c r="L102" s="49">
        <f t="shared" si="350"/>
        <v>1</v>
      </c>
      <c r="M102" s="49">
        <f t="shared" si="350"/>
        <v>0</v>
      </c>
      <c r="N102" s="49">
        <f t="shared" si="350"/>
        <v>0</v>
      </c>
      <c r="O102" s="49">
        <f t="shared" si="350"/>
        <v>1</v>
      </c>
      <c r="P102" s="49">
        <f t="shared" si="350"/>
        <v>0</v>
      </c>
      <c r="Q102" s="49">
        <f t="shared" si="350"/>
        <v>1</v>
      </c>
      <c r="S102" s="32">
        <f t="shared" si="351"/>
        <v>0.49744710706213746</v>
      </c>
      <c r="T102" s="32">
        <f t="shared" si="351"/>
        <v>0.41733988209226064</v>
      </c>
      <c r="U102" s="32">
        <f t="shared" si="351"/>
        <v>0</v>
      </c>
      <c r="V102" s="32">
        <f t="shared" si="351"/>
        <v>0</v>
      </c>
      <c r="W102" s="32">
        <f t="shared" si="351"/>
        <v>0.52081843297734998</v>
      </c>
      <c r="X102" s="32">
        <f t="shared" si="351"/>
        <v>1.0856758732240406</v>
      </c>
      <c r="Y102" s="32">
        <f t="shared" si="351"/>
        <v>0.15785662579842696</v>
      </c>
      <c r="AB102" s="15">
        <f>B102</f>
        <v>40902</v>
      </c>
      <c r="AC102" s="30">
        <f t="shared" ref="AC102:AI102" si="354">BC$63</f>
        <v>0.32926316475711881</v>
      </c>
      <c r="AD102" s="30">
        <f t="shared" si="354"/>
        <v>1.0310273236190226</v>
      </c>
      <c r="AE102" s="30">
        <f t="shared" si="354"/>
        <v>0</v>
      </c>
      <c r="AF102" s="30">
        <f t="shared" si="354"/>
        <v>0</v>
      </c>
      <c r="AG102" s="30">
        <f t="shared" si="354"/>
        <v>0.37711853950722601</v>
      </c>
      <c r="AH102" s="30">
        <f t="shared" si="354"/>
        <v>8.33690043494629E-2</v>
      </c>
      <c r="AI102" s="30">
        <f t="shared" si="354"/>
        <v>7.6757028802360017E-2</v>
      </c>
    </row>
    <row r="103" spans="1:35" x14ac:dyDescent="0.25">
      <c r="A103" s="48">
        <f>A$93</f>
        <v>0.8</v>
      </c>
      <c r="B103" s="15">
        <f>BG$1</f>
        <v>38711</v>
      </c>
      <c r="C103" s="30">
        <f t="shared" ref="C103:I103" si="355">BC$62</f>
        <v>0.89952087752133247</v>
      </c>
      <c r="D103" s="30">
        <f t="shared" si="355"/>
        <v>1.3626373792680053</v>
      </c>
      <c r="E103" s="30">
        <f t="shared" si="355"/>
        <v>0</v>
      </c>
      <c r="F103" s="30">
        <f t="shared" si="355"/>
        <v>0</v>
      </c>
      <c r="G103" s="30">
        <f t="shared" si="355"/>
        <v>1.0524717620242414</v>
      </c>
      <c r="H103" s="30">
        <f t="shared" si="355"/>
        <v>0.83688464505345217</v>
      </c>
      <c r="I103" s="30">
        <f t="shared" si="355"/>
        <v>0.85440807725716472</v>
      </c>
      <c r="K103" s="49">
        <f t="shared" si="350"/>
        <v>0</v>
      </c>
      <c r="L103" s="49">
        <f t="shared" si="350"/>
        <v>0.8</v>
      </c>
      <c r="M103" s="49">
        <f t="shared" si="350"/>
        <v>0</v>
      </c>
      <c r="N103" s="49">
        <f t="shared" si="350"/>
        <v>0</v>
      </c>
      <c r="O103" s="49">
        <f t="shared" si="350"/>
        <v>0</v>
      </c>
      <c r="P103" s="49">
        <f t="shared" si="350"/>
        <v>0.8</v>
      </c>
      <c r="Q103" s="49">
        <f t="shared" si="350"/>
        <v>0.8</v>
      </c>
      <c r="S103" s="32">
        <f t="shared" si="351"/>
        <v>1.1677899400745613</v>
      </c>
      <c r="T103" s="32">
        <f t="shared" si="351"/>
        <v>0.99554295415253247</v>
      </c>
      <c r="U103" s="32">
        <f t="shared" si="351"/>
        <v>0</v>
      </c>
      <c r="V103" s="32">
        <f t="shared" si="351"/>
        <v>0</v>
      </c>
      <c r="W103" s="32">
        <f t="shared" si="351"/>
        <v>1.1495082910179997</v>
      </c>
      <c r="X103" s="32">
        <f t="shared" si="351"/>
        <v>0.92230505051319056</v>
      </c>
      <c r="Y103" s="32">
        <f t="shared" si="351"/>
        <v>0.22344356575396288</v>
      </c>
      <c r="AB103" s="15">
        <f>B103</f>
        <v>38711</v>
      </c>
      <c r="AC103" s="30">
        <f t="shared" ref="AC103:AI103" si="356">CC$63</f>
        <v>0.38329942847567255</v>
      </c>
      <c r="AD103" s="30">
        <f t="shared" si="356"/>
        <v>1.0226519406474714</v>
      </c>
      <c r="AE103" s="30">
        <f t="shared" si="356"/>
        <v>0</v>
      </c>
      <c r="AF103" s="30">
        <f t="shared" si="356"/>
        <v>0</v>
      </c>
      <c r="AG103" s="30">
        <f t="shared" si="356"/>
        <v>8.4141528934841572E-2</v>
      </c>
      <c r="AH103" s="30">
        <f t="shared" si="356"/>
        <v>0.10735060509713963</v>
      </c>
      <c r="AI103" s="30">
        <f t="shared" si="356"/>
        <v>0.12398474655122502</v>
      </c>
    </row>
    <row r="104" spans="1:35" x14ac:dyDescent="0.25">
      <c r="A104" s="48">
        <f>A$94</f>
        <v>0.6</v>
      </c>
      <c r="B104" s="15">
        <f>CG$1</f>
        <v>34693</v>
      </c>
      <c r="C104" s="30">
        <f t="shared" ref="C104:I104" si="357">CC$62</f>
        <v>1.1131363842279962</v>
      </c>
      <c r="D104" s="30">
        <f t="shared" si="357"/>
        <v>1.5353257788578598</v>
      </c>
      <c r="E104" s="30">
        <f t="shared" si="357"/>
        <v>0</v>
      </c>
      <c r="F104" s="30">
        <f t="shared" si="357"/>
        <v>0</v>
      </c>
      <c r="G104" s="30">
        <f t="shared" si="357"/>
        <v>0.87648401443548152</v>
      </c>
      <c r="H104" s="30">
        <f t="shared" si="357"/>
        <v>1.0436716426793466</v>
      </c>
      <c r="I104" s="30">
        <f t="shared" si="357"/>
        <v>1.1128351582899738</v>
      </c>
      <c r="K104" s="49">
        <f t="shared" si="350"/>
        <v>0.6</v>
      </c>
      <c r="L104" s="49">
        <f t="shared" si="350"/>
        <v>0.6</v>
      </c>
      <c r="M104" s="49">
        <f t="shared" si="350"/>
        <v>0</v>
      </c>
      <c r="N104" s="49">
        <f t="shared" si="350"/>
        <v>0</v>
      </c>
      <c r="O104" s="49">
        <f t="shared" si="350"/>
        <v>0.6</v>
      </c>
      <c r="P104" s="49">
        <f t="shared" si="350"/>
        <v>0.6</v>
      </c>
      <c r="Q104" s="49">
        <f t="shared" si="350"/>
        <v>0</v>
      </c>
      <c r="S104" s="32">
        <f t="shared" si="351"/>
        <v>0.79866399546171696</v>
      </c>
      <c r="T104" s="32">
        <f t="shared" si="351"/>
        <v>0.6240146266190929</v>
      </c>
      <c r="U104" s="32">
        <f t="shared" si="351"/>
        <v>0</v>
      </c>
      <c r="V104" s="32">
        <f t="shared" si="351"/>
        <v>0</v>
      </c>
      <c r="W104" s="32">
        <f t="shared" si="351"/>
        <v>0.91384997555225345</v>
      </c>
      <c r="X104" s="32">
        <f t="shared" si="351"/>
        <v>0.61016582960627874</v>
      </c>
      <c r="Y104" s="32">
        <f t="shared" si="351"/>
        <v>1.2417193228050436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0.37078426931513403</v>
      </c>
      <c r="AD105" s="30">
        <f>AVERAGE(AD100:AD104)</f>
        <v>0.99666264752663225</v>
      </c>
      <c r="AE105" s="30">
        <f>AVERAGE(AE100:AE104)</f>
        <v>0</v>
      </c>
      <c r="AF105" s="30">
        <f>AVERAGE(AF100:AF104)</f>
        <v>0</v>
      </c>
      <c r="AG105" s="30">
        <f>AVERAGE(AG100:AG104)</f>
        <v>0.28753211579081267</v>
      </c>
      <c r="AH105" s="30">
        <f t="shared" ref="AH105:AI105" si="358">AVERAGE(AH100:AH104)</f>
        <v>9.2379468623268748E-2</v>
      </c>
      <c r="AI105" s="30">
        <f t="shared" si="358"/>
        <v>0.16837441876671863</v>
      </c>
    </row>
    <row r="106" spans="1:35" ht="15.75" thickBot="1" x14ac:dyDescent="0.3">
      <c r="B106" s="2" t="s">
        <v>25</v>
      </c>
      <c r="C106" s="30">
        <f>AVERAGE(C101:C105)</f>
        <v>1.0263776704865546</v>
      </c>
      <c r="D106" s="30">
        <f>AVERAGE(D101:D105)</f>
        <v>1.8253711918333018</v>
      </c>
      <c r="E106" s="30">
        <f>AVERAGE(E101:E105)</f>
        <v>0</v>
      </c>
      <c r="F106" s="30">
        <f>AVERAGE(F101:F105)</f>
        <v>0</v>
      </c>
      <c r="G106" s="30">
        <f>AVERAGE(G101:G105)</f>
        <v>0.95442801545417644</v>
      </c>
      <c r="H106" s="30">
        <f t="shared" ref="H106:I106" si="359">AVERAGE(H101:H105)</f>
        <v>0.9613377062926669</v>
      </c>
      <c r="I106" s="30">
        <f t="shared" si="359"/>
        <v>0.89381930513105012</v>
      </c>
      <c r="J106" s="9" t="s">
        <v>11</v>
      </c>
      <c r="K106" s="49">
        <f>SUM(K100:K105)</f>
        <v>2.6</v>
      </c>
      <c r="L106" s="49">
        <f>SUM(L100:L105)</f>
        <v>2.4</v>
      </c>
      <c r="M106" s="49">
        <f>SUM(M100:M105)</f>
        <v>0</v>
      </c>
      <c r="N106" s="49">
        <f>SUM(N100:N105)</f>
        <v>0</v>
      </c>
      <c r="O106" s="49">
        <f>SUM(O100:O105)</f>
        <v>2.6</v>
      </c>
      <c r="P106" s="49">
        <f t="shared" ref="P106:Q106" si="360">SUM(P100:P105)</f>
        <v>2.4</v>
      </c>
      <c r="Q106" s="49">
        <f t="shared" si="360"/>
        <v>1.8</v>
      </c>
    </row>
    <row r="107" spans="1:35" ht="15.75" thickBot="1" x14ac:dyDescent="0.3">
      <c r="B107" s="50" t="s">
        <v>26</v>
      </c>
      <c r="C107" s="51">
        <f>IF(K106=0,0,SUMPRODUCT(C101:C105,K101:K105)/K106)</f>
        <v>1.0618212502821875</v>
      </c>
      <c r="D107" s="51">
        <f>IF(L106=0,0,SUMPRODUCT(D101:D105,L101:L105)/L106)</f>
        <v>1.6794410097440802</v>
      </c>
      <c r="E107" s="51">
        <f>IF(M106=0,0,SUMPRODUCT(E101:E105,M101:M105)/M106)</f>
        <v>0</v>
      </c>
      <c r="F107" s="51">
        <f>IF(N106=0,0,SUMPRODUCT(F101:F105,N101:N105)/N106)</f>
        <v>0</v>
      </c>
      <c r="G107" s="51">
        <f>IF(O106=0,0,SUMPRODUCT(G101:G105,O101:O105)/O106)</f>
        <v>0.92871026693010439</v>
      </c>
      <c r="H107" s="51">
        <f t="shared" ref="H107:I107" si="361">IF(P106=0,0,SUMPRODUCT(H101:H105,P101:P105)/P106)</f>
        <v>0.89694571065555107</v>
      </c>
      <c r="I107" s="65">
        <f t="shared" si="361"/>
        <v>0.89177149802597455</v>
      </c>
    </row>
    <row r="108" spans="1:35" x14ac:dyDescent="0.25">
      <c r="B108" s="2" t="s">
        <v>20</v>
      </c>
      <c r="C108" s="30">
        <f>STDEV(C101:C104)</f>
        <v>0.10862980456666936</v>
      </c>
      <c r="D108" s="30">
        <f>STDEV(D101:D104)</f>
        <v>0.46480547186354604</v>
      </c>
      <c r="E108" s="30">
        <f>STDEV(E101:E104)</f>
        <v>0</v>
      </c>
      <c r="F108" s="30">
        <f>STDEV(F101:F104)</f>
        <v>0</v>
      </c>
      <c r="G108" s="30">
        <f>STDEV(G101:G104)</f>
        <v>8.5291900316123742E-2</v>
      </c>
      <c r="H108" s="30">
        <f t="shared" ref="H108:I108" si="362">STDEV(H101:H104)</f>
        <v>0.13493698334403173</v>
      </c>
      <c r="I108" s="30">
        <f t="shared" si="362"/>
        <v>0.17638112666570005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Thu</v>
      </c>
      <c r="D110" s="13" t="str">
        <f t="shared" ref="D110:I110" si="363">D$10</f>
        <v>Fri</v>
      </c>
      <c r="E110" s="13" t="str">
        <f t="shared" si="363"/>
        <v>Sat</v>
      </c>
      <c r="F110" s="13" t="str">
        <f t="shared" si="363"/>
        <v>Sun</v>
      </c>
      <c r="G110" s="13" t="str">
        <f t="shared" si="363"/>
        <v>Mon</v>
      </c>
      <c r="H110" s="13" t="str">
        <f t="shared" si="363"/>
        <v>Tue</v>
      </c>
      <c r="I110" s="13" t="str">
        <f t="shared" si="363"/>
        <v>Wed</v>
      </c>
      <c r="K110" s="13" t="str">
        <f t="shared" ref="K110:Q110" si="364">C$10</f>
        <v>Thu</v>
      </c>
      <c r="L110" s="13" t="str">
        <f t="shared" si="364"/>
        <v>Fri</v>
      </c>
      <c r="M110" s="13" t="str">
        <f t="shared" si="364"/>
        <v>Sat</v>
      </c>
      <c r="N110" s="13" t="str">
        <f t="shared" si="364"/>
        <v>Sun</v>
      </c>
      <c r="O110" s="13" t="str">
        <f t="shared" si="364"/>
        <v>Mon</v>
      </c>
      <c r="P110" s="13" t="str">
        <f t="shared" si="364"/>
        <v>Tue</v>
      </c>
      <c r="Q110" s="13" t="str">
        <f t="shared" si="364"/>
        <v>Wed</v>
      </c>
      <c r="S110" s="13" t="str">
        <f>C$10</f>
        <v>Thu</v>
      </c>
      <c r="T110" s="13" t="str">
        <f t="shared" ref="T110:Y110" si="365">D$10</f>
        <v>Fri</v>
      </c>
      <c r="U110" s="13" t="str">
        <f t="shared" si="365"/>
        <v>Sat</v>
      </c>
      <c r="V110" s="13" t="str">
        <f t="shared" si="365"/>
        <v>Sun</v>
      </c>
      <c r="W110" s="13" t="str">
        <f t="shared" si="365"/>
        <v>Mon</v>
      </c>
      <c r="X110" s="13" t="str">
        <f t="shared" si="365"/>
        <v>Tue</v>
      </c>
      <c r="Y110" s="13" t="str">
        <f t="shared" si="365"/>
        <v>Wed</v>
      </c>
    </row>
    <row r="111" spans="1:35" x14ac:dyDescent="0.25">
      <c r="A111" s="48">
        <f>A$91</f>
        <v>1</v>
      </c>
      <c r="B111" s="15">
        <f>G$1</f>
        <v>42729</v>
      </c>
      <c r="C111" s="30">
        <f t="shared" ref="C111:I111" si="366">C$82</f>
        <v>0.63288465152538154</v>
      </c>
      <c r="D111" s="30">
        <f t="shared" si="366"/>
        <v>0.82190131179521175</v>
      </c>
      <c r="E111" s="30">
        <f t="shared" si="366"/>
        <v>0</v>
      </c>
      <c r="F111" s="30">
        <f t="shared" si="366"/>
        <v>0</v>
      </c>
      <c r="G111" s="30">
        <f t="shared" si="366"/>
        <v>0</v>
      </c>
      <c r="H111" s="30">
        <f t="shared" si="366"/>
        <v>1.0607954549657201</v>
      </c>
      <c r="I111" s="30">
        <f t="shared" si="366"/>
        <v>0.98457656393039339</v>
      </c>
      <c r="K111" s="49">
        <f t="shared" ref="K111:Q114" si="367">IF(C111=0,0,IF((ABS(C111-C$116)/C$118)&gt;$Q$88,0,$A111))</f>
        <v>1</v>
      </c>
      <c r="L111" s="49">
        <f t="shared" si="367"/>
        <v>0</v>
      </c>
      <c r="M111" s="49">
        <f t="shared" si="367"/>
        <v>0</v>
      </c>
      <c r="N111" s="49">
        <f t="shared" si="367"/>
        <v>0</v>
      </c>
      <c r="O111" s="49">
        <f t="shared" si="367"/>
        <v>0</v>
      </c>
      <c r="P111" s="49">
        <f t="shared" si="367"/>
        <v>1</v>
      </c>
      <c r="Q111" s="49">
        <f t="shared" si="367"/>
        <v>1</v>
      </c>
      <c r="S111" s="32">
        <f t="shared" ref="S111:Y114" si="368">IF(C$118=0,0,ABS(C111-C$116)/C$118)</f>
        <v>0.20760603362189653</v>
      </c>
      <c r="T111" s="32">
        <f t="shared" si="368"/>
        <v>1.0241551179025123</v>
      </c>
      <c r="U111" s="32">
        <f t="shared" si="368"/>
        <v>0</v>
      </c>
      <c r="V111" s="32">
        <f t="shared" si="368"/>
        <v>0</v>
      </c>
      <c r="W111" s="32">
        <f t="shared" si="368"/>
        <v>0</v>
      </c>
      <c r="X111" s="32">
        <f t="shared" si="368"/>
        <v>0.55607617651947105</v>
      </c>
      <c r="Y111" s="32">
        <f t="shared" si="368"/>
        <v>0.44878545049437191</v>
      </c>
      <c r="AB111" s="15">
        <f>B111</f>
        <v>42729</v>
      </c>
      <c r="AC111" s="30">
        <f t="shared" ref="AC111:AI111" si="369">C$83</f>
        <v>0.24198218103718044</v>
      </c>
      <c r="AD111" s="30">
        <f t="shared" si="369"/>
        <v>0.4242582005132069</v>
      </c>
      <c r="AE111" s="30">
        <f t="shared" si="369"/>
        <v>0</v>
      </c>
      <c r="AF111" s="30">
        <f t="shared" si="369"/>
        <v>0</v>
      </c>
      <c r="AG111" s="30">
        <f t="shared" si="369"/>
        <v>0</v>
      </c>
      <c r="AH111" s="30">
        <f t="shared" si="369"/>
        <v>9.814430982052913E-2</v>
      </c>
      <c r="AI111" s="30">
        <f t="shared" si="369"/>
        <v>0.41398439278414761</v>
      </c>
    </row>
    <row r="112" spans="1:35" x14ac:dyDescent="0.25">
      <c r="A112" s="48">
        <f>A$92</f>
        <v>1</v>
      </c>
      <c r="B112" s="15">
        <f>AG$1</f>
        <v>40902</v>
      </c>
      <c r="C112" s="30">
        <f t="shared" ref="C112:I112" si="370">AC$82</f>
        <v>0.59667246828243503</v>
      </c>
      <c r="D112" s="30">
        <f t="shared" si="370"/>
        <v>0.61864255640754862</v>
      </c>
      <c r="E112" s="30">
        <f t="shared" si="370"/>
        <v>0</v>
      </c>
      <c r="F112" s="30">
        <f t="shared" si="370"/>
        <v>0</v>
      </c>
      <c r="G112" s="30">
        <f t="shared" si="370"/>
        <v>0</v>
      </c>
      <c r="H112" s="30">
        <f t="shared" si="370"/>
        <v>0.98754680600835831</v>
      </c>
      <c r="I112" s="30">
        <f t="shared" si="370"/>
        <v>0.85133240195962878</v>
      </c>
      <c r="K112" s="49">
        <f t="shared" si="367"/>
        <v>1</v>
      </c>
      <c r="L112" s="49">
        <f t="shared" si="367"/>
        <v>0</v>
      </c>
      <c r="M112" s="49">
        <f t="shared" si="367"/>
        <v>0</v>
      </c>
      <c r="N112" s="49">
        <f t="shared" si="367"/>
        <v>0</v>
      </c>
      <c r="O112" s="49">
        <f t="shared" si="367"/>
        <v>0</v>
      </c>
      <c r="P112" s="49">
        <f t="shared" si="367"/>
        <v>1</v>
      </c>
      <c r="Q112" s="49">
        <f t="shared" si="367"/>
        <v>0</v>
      </c>
      <c r="S112" s="32">
        <f t="shared" si="368"/>
        <v>0.52870749969705877</v>
      </c>
      <c r="T112" s="32">
        <f t="shared" si="368"/>
        <v>1.2068757510968002</v>
      </c>
      <c r="U112" s="32">
        <f t="shared" si="368"/>
        <v>0</v>
      </c>
      <c r="V112" s="32">
        <f t="shared" si="368"/>
        <v>0</v>
      </c>
      <c r="W112" s="32">
        <f t="shared" si="368"/>
        <v>0</v>
      </c>
      <c r="X112" s="32">
        <f t="shared" si="368"/>
        <v>6.5834195859103731E-2</v>
      </c>
      <c r="Y112" s="32">
        <f t="shared" si="368"/>
        <v>1.2390373525334855</v>
      </c>
      <c r="AB112" s="15">
        <f>B112</f>
        <v>40902</v>
      </c>
      <c r="AC112" s="30">
        <f t="shared" ref="AC112:AI112" si="371">AC$83</f>
        <v>0.21313122396503631</v>
      </c>
      <c r="AD112" s="30">
        <f t="shared" si="371"/>
        <v>0.26557089010857032</v>
      </c>
      <c r="AE112" s="30">
        <f t="shared" si="371"/>
        <v>0</v>
      </c>
      <c r="AF112" s="30">
        <f t="shared" si="371"/>
        <v>0</v>
      </c>
      <c r="AG112" s="30">
        <f t="shared" si="371"/>
        <v>0</v>
      </c>
      <c r="AH112" s="30">
        <f t="shared" si="371"/>
        <v>9.0170565489539264E-2</v>
      </c>
      <c r="AI112" s="30">
        <f t="shared" si="371"/>
        <v>0.15087178659607822</v>
      </c>
    </row>
    <row r="113" spans="1:35" x14ac:dyDescent="0.25">
      <c r="A113" s="48">
        <f>A$93</f>
        <v>0.8</v>
      </c>
      <c r="B113" s="15">
        <f>BG$1</f>
        <v>38711</v>
      </c>
      <c r="C113" s="30">
        <f t="shared" ref="C113:I113" si="372">BC$82</f>
        <v>0.57411577108948852</v>
      </c>
      <c r="D113" s="30">
        <f t="shared" si="372"/>
        <v>0.69238587692347886</v>
      </c>
      <c r="E113" s="30">
        <f t="shared" si="372"/>
        <v>0</v>
      </c>
      <c r="F113" s="30">
        <f t="shared" si="372"/>
        <v>0</v>
      </c>
      <c r="G113" s="30">
        <f t="shared" si="372"/>
        <v>0</v>
      </c>
      <c r="H113" s="30">
        <f t="shared" si="372"/>
        <v>1.0998465885352904</v>
      </c>
      <c r="I113" s="30">
        <f t="shared" si="372"/>
        <v>1.0347814424627781</v>
      </c>
      <c r="K113" s="49">
        <f t="shared" si="367"/>
        <v>0.8</v>
      </c>
      <c r="L113" s="49">
        <f t="shared" si="367"/>
        <v>0.8</v>
      </c>
      <c r="M113" s="49">
        <f t="shared" si="367"/>
        <v>0</v>
      </c>
      <c r="N113" s="49">
        <f t="shared" si="367"/>
        <v>0</v>
      </c>
      <c r="O113" s="49">
        <f t="shared" si="367"/>
        <v>0</v>
      </c>
      <c r="P113" s="49">
        <f t="shared" si="367"/>
        <v>0.8</v>
      </c>
      <c r="Q113" s="49">
        <f t="shared" si="367"/>
        <v>0</v>
      </c>
      <c r="S113" s="32">
        <f t="shared" si="368"/>
        <v>0.72872274014460692</v>
      </c>
      <c r="T113" s="32">
        <f t="shared" si="368"/>
        <v>0.39744629188474945</v>
      </c>
      <c r="U113" s="32">
        <f t="shared" si="368"/>
        <v>0</v>
      </c>
      <c r="V113" s="32">
        <f t="shared" si="368"/>
        <v>0</v>
      </c>
      <c r="W113" s="32">
        <f t="shared" si="368"/>
        <v>0</v>
      </c>
      <c r="X113" s="32">
        <f t="shared" si="368"/>
        <v>0.88763594404766122</v>
      </c>
      <c r="Y113" s="32">
        <f t="shared" si="368"/>
        <v>1.0847378071071521</v>
      </c>
      <c r="AB113" s="15">
        <f>B113</f>
        <v>38711</v>
      </c>
      <c r="AC113" s="30">
        <f t="shared" ref="AC113:AI113" si="373">BC$83</f>
        <v>0.2068501358406358</v>
      </c>
      <c r="AD113" s="30">
        <f t="shared" si="373"/>
        <v>0.54191496328363986</v>
      </c>
      <c r="AE113" s="30">
        <f t="shared" si="373"/>
        <v>0</v>
      </c>
      <c r="AF113" s="30">
        <f t="shared" si="373"/>
        <v>0</v>
      </c>
      <c r="AG113" s="30">
        <f t="shared" si="373"/>
        <v>0</v>
      </c>
      <c r="AH113" s="30">
        <f t="shared" si="373"/>
        <v>0.10956481943516133</v>
      </c>
      <c r="AI113" s="30">
        <f t="shared" si="373"/>
        <v>9.2961140112626559E-2</v>
      </c>
    </row>
    <row r="114" spans="1:35" x14ac:dyDescent="0.25">
      <c r="A114" s="48">
        <f>A$94</f>
        <v>0.6</v>
      </c>
      <c r="B114" s="15">
        <f>CG$1</f>
        <v>34693</v>
      </c>
      <c r="C114" s="30">
        <f t="shared" ref="C114:I114" si="374">CC$82</f>
        <v>0.82151670750579697</v>
      </c>
      <c r="D114" s="30">
        <f t="shared" si="374"/>
        <v>0.7814516305585758</v>
      </c>
      <c r="E114" s="30">
        <f t="shared" si="374"/>
        <v>0</v>
      </c>
      <c r="F114" s="30">
        <f t="shared" si="374"/>
        <v>0</v>
      </c>
      <c r="G114" s="30">
        <f t="shared" si="374"/>
        <v>0</v>
      </c>
      <c r="H114" s="30">
        <f t="shared" si="374"/>
        <v>0.83301420005809013</v>
      </c>
      <c r="I114" s="30">
        <f t="shared" si="374"/>
        <v>0.92589945119609363</v>
      </c>
      <c r="K114" s="49">
        <f t="shared" si="367"/>
        <v>0</v>
      </c>
      <c r="L114" s="49">
        <f t="shared" si="367"/>
        <v>0.6</v>
      </c>
      <c r="M114" s="49">
        <f t="shared" si="367"/>
        <v>0</v>
      </c>
      <c r="N114" s="49">
        <f t="shared" si="367"/>
        <v>0</v>
      </c>
      <c r="O114" s="49">
        <f t="shared" si="367"/>
        <v>0</v>
      </c>
      <c r="P114" s="49">
        <f t="shared" si="367"/>
        <v>0</v>
      </c>
      <c r="Q114" s="49">
        <f t="shared" si="367"/>
        <v>0.6</v>
      </c>
      <c r="S114" s="32">
        <f t="shared" si="368"/>
        <v>1.4650362734635631</v>
      </c>
      <c r="T114" s="32">
        <f t="shared" si="368"/>
        <v>0.58016692507903855</v>
      </c>
      <c r="U114" s="32">
        <f t="shared" si="368"/>
        <v>0</v>
      </c>
      <c r="V114" s="32">
        <f t="shared" si="368"/>
        <v>0</v>
      </c>
      <c r="W114" s="32">
        <f t="shared" si="368"/>
        <v>0</v>
      </c>
      <c r="X114" s="32">
        <f t="shared" si="368"/>
        <v>1.3778779247080277</v>
      </c>
      <c r="Y114" s="32">
        <f t="shared" si="368"/>
        <v>0.29448590506803718</v>
      </c>
      <c r="AB114" s="15">
        <f>B114</f>
        <v>34693</v>
      </c>
      <c r="AC114" s="30">
        <f t="shared" ref="AC114:AI114" si="375">CC$83</f>
        <v>0.28652275457498644</v>
      </c>
      <c r="AD114" s="30">
        <f t="shared" si="375"/>
        <v>0.54423015081858195</v>
      </c>
      <c r="AE114" s="30">
        <f t="shared" si="375"/>
        <v>0</v>
      </c>
      <c r="AF114" s="30">
        <f t="shared" si="375"/>
        <v>0</v>
      </c>
      <c r="AG114" s="30">
        <f t="shared" si="375"/>
        <v>0</v>
      </c>
      <c r="AH114" s="30">
        <f t="shared" si="375"/>
        <v>8.6197944847537941E-2</v>
      </c>
      <c r="AI114" s="30">
        <f t="shared" si="375"/>
        <v>0.10448183722679184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0.65629739960077549</v>
      </c>
      <c r="D116" s="30">
        <f>AVERAGE(D111:D115)</f>
        <v>0.72859534392120373</v>
      </c>
      <c r="E116" s="30">
        <f>AVERAGE(E111:E115)</f>
        <v>0</v>
      </c>
      <c r="F116" s="30">
        <f>AVERAGE(F111:F115)</f>
        <v>0</v>
      </c>
      <c r="G116" s="30">
        <f>AVERAGE(G111:G115)</f>
        <v>0</v>
      </c>
      <c r="H116" s="30">
        <f t="shared" ref="H116:I116" si="376">AVERAGE(H111:H115)</f>
        <v>0.99530076239186471</v>
      </c>
      <c r="I116" s="30">
        <f t="shared" si="376"/>
        <v>0.94914746488722346</v>
      </c>
      <c r="J116" s="9" t="s">
        <v>11</v>
      </c>
      <c r="K116" s="49">
        <f>SUM(K110:K115)</f>
        <v>2.8</v>
      </c>
      <c r="L116" s="49">
        <f>SUM(L110:L115)</f>
        <v>1.4</v>
      </c>
      <c r="M116" s="49">
        <f>SUM(M110:M115)</f>
        <v>0</v>
      </c>
      <c r="N116" s="49">
        <f>SUM(N110:N115)</f>
        <v>0</v>
      </c>
      <c r="O116" s="49">
        <f>SUM(O110:O115)</f>
        <v>0</v>
      </c>
      <c r="P116" s="49">
        <f t="shared" ref="P116:Q116" si="377">SUM(P110:P115)</f>
        <v>2.8</v>
      </c>
      <c r="Q116" s="49">
        <f t="shared" si="377"/>
        <v>1.6</v>
      </c>
      <c r="AB116" s="2" t="s">
        <v>25</v>
      </c>
      <c r="AC116" s="30">
        <f>AVERAGE(AC111:AC115)</f>
        <v>0.23712157385445976</v>
      </c>
      <c r="AD116" s="30">
        <f>AVERAGE(AD111:AD115)</f>
        <v>0.4439935511809997</v>
      </c>
      <c r="AE116" s="30">
        <f>AVERAGE(AE111:AE115)</f>
        <v>0</v>
      </c>
      <c r="AF116" s="30">
        <f>AVERAGE(AF111:AF115)</f>
        <v>0</v>
      </c>
      <c r="AG116" s="30">
        <f>AVERAGE(AG111:AG115)</f>
        <v>0</v>
      </c>
      <c r="AH116" s="30">
        <f t="shared" ref="AH116:AI116" si="378">AVERAGE(AH111:AH115)</f>
        <v>9.6019409898191924E-2</v>
      </c>
      <c r="AI116" s="30">
        <f t="shared" si="378"/>
        <v>0.19057478917991105</v>
      </c>
    </row>
    <row r="117" spans="1:35" ht="15.75" thickBot="1" x14ac:dyDescent="0.3">
      <c r="B117" s="50" t="s">
        <v>26</v>
      </c>
      <c r="C117" s="51">
        <f>IF(K116=0,0,SUMPRODUCT(C111:C115,K111:K115)/K116)</f>
        <v>0.60316062024264561</v>
      </c>
      <c r="D117" s="51">
        <f>IF(L116=0,0,SUMPRODUCT(D111:D115,L111:L115)/L116)</f>
        <v>0.73055691419566338</v>
      </c>
      <c r="E117" s="51">
        <f>IF(M116=0,0,SUMPRODUCT(E111:E115,M111:M115)/M116)</f>
        <v>0</v>
      </c>
      <c r="F117" s="51">
        <f>IF(N116=0,0,SUMPRODUCT(F111:F115,N111:N115)/N116)</f>
        <v>0</v>
      </c>
      <c r="G117" s="51">
        <f>IF(O116=0,0,SUMPRODUCT(G111:G115,O111:O115)/O116)</f>
        <v>0</v>
      </c>
      <c r="H117" s="51">
        <f t="shared" ref="H117:I117" si="379">IF(P116=0,0,SUMPRODUCT(H111:H115,P111:P115)/P116)</f>
        <v>1.0457926899293968</v>
      </c>
      <c r="I117" s="65">
        <f t="shared" si="379"/>
        <v>0.96257264665503106</v>
      </c>
    </row>
    <row r="118" spans="1:35" x14ac:dyDescent="0.25">
      <c r="B118" s="2" t="s">
        <v>20</v>
      </c>
      <c r="C118" s="30">
        <f>STDEV(C111:C114)</f>
        <v>0.11277489226558092</v>
      </c>
      <c r="D118" s="30">
        <f>STDEV(D111:D114)</f>
        <v>9.1105308407871136E-2</v>
      </c>
      <c r="E118" s="30">
        <f>STDEV(E111:E114)</f>
        <v>0</v>
      </c>
      <c r="F118" s="30">
        <f>STDEV(F111:F114)</f>
        <v>0</v>
      </c>
      <c r="G118" s="30">
        <f>STDEV(G111:G114)</f>
        <v>0</v>
      </c>
      <c r="H118" s="30">
        <f t="shared" ref="H118:I118" si="380">STDEV(H111:H114)</f>
        <v>0.11778007283784818</v>
      </c>
      <c r="I118" s="30">
        <f t="shared" si="380"/>
        <v>7.8944402061479568E-2</v>
      </c>
    </row>
  </sheetData>
  <mergeCells count="61">
    <mergeCell ref="C109:I109"/>
    <mergeCell ref="K109:Q109"/>
    <mergeCell ref="S109:Y109"/>
    <mergeCell ref="C89:I89"/>
    <mergeCell ref="K89:Q89"/>
    <mergeCell ref="S89:Y89"/>
    <mergeCell ref="C99:I99"/>
    <mergeCell ref="K99:Q99"/>
    <mergeCell ref="S99:Y99"/>
    <mergeCell ref="CC66:CI66"/>
    <mergeCell ref="CK66:CY66"/>
    <mergeCell ref="K68:Q68"/>
    <mergeCell ref="S68:Y68"/>
    <mergeCell ref="AK68:AQ68"/>
    <mergeCell ref="AS68:AY68"/>
    <mergeCell ref="BK68:BQ68"/>
    <mergeCell ref="BS68:BY68"/>
    <mergeCell ref="CK68:CQ68"/>
    <mergeCell ref="CS68:CY68"/>
    <mergeCell ref="BK66:BY66"/>
    <mergeCell ref="C66:I66"/>
    <mergeCell ref="K66:Y66"/>
    <mergeCell ref="AC66:AI66"/>
    <mergeCell ref="AK66:AY66"/>
    <mergeCell ref="BC66:BI6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BK46:BY46"/>
    <mergeCell ref="C46:I46"/>
    <mergeCell ref="K46:Y46"/>
    <mergeCell ref="AC46:AI46"/>
    <mergeCell ref="AK46:AY46"/>
    <mergeCell ref="BC46:BI4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6 AC91:AI96">
    <cfRule type="cellIs" dxfId="157" priority="184" operator="equal">
      <formula>0</formula>
    </cfRule>
  </conditionalFormatting>
  <conditionalFormatting sqref="S31:Y39">
    <cfRule type="expression" dxfId="156" priority="185">
      <formula>S31&lt;$S$27</formula>
    </cfRule>
    <cfRule type="expression" dxfId="155" priority="186">
      <formula>S31&gt;$V$27</formula>
    </cfRule>
    <cfRule type="expression" dxfId="154" priority="187">
      <formula>S31&gt;$U$27</formula>
    </cfRule>
  </conditionalFormatting>
  <conditionalFormatting sqref="C31:I39 C64:I65 C41:I45 AC41:AI43 BC41:BI43 CC41:CI43">
    <cfRule type="cellIs" dxfId="153" priority="179" operator="equal">
      <formula>0</formula>
    </cfRule>
  </conditionalFormatting>
  <conditionalFormatting sqref="K31:Q39 K91:Q96 K41:Q41 AK41:AQ41 BK41:BQ41 CK41:CQ41">
    <cfRule type="cellIs" dxfId="152" priority="178" operator="equal">
      <formula>0</formula>
    </cfRule>
  </conditionalFormatting>
  <conditionalFormatting sqref="AS31:AY39">
    <cfRule type="expression" dxfId="151" priority="174">
      <formula>AS31&lt;$S$27</formula>
    </cfRule>
    <cfRule type="expression" dxfId="150" priority="175">
      <formula>AS31&gt;$V$27</formula>
    </cfRule>
    <cfRule type="expression" dxfId="149" priority="176">
      <formula>AS31&gt;$U$27</formula>
    </cfRule>
  </conditionalFormatting>
  <conditionalFormatting sqref="AC31:AI39 AC64:AI65 AC44:AI45">
    <cfRule type="cellIs" dxfId="148" priority="172" operator="equal">
      <formula>0</formula>
    </cfRule>
  </conditionalFormatting>
  <conditionalFormatting sqref="AK31:AQ39">
    <cfRule type="cellIs" dxfId="147" priority="171" operator="equal">
      <formula>0</formula>
    </cfRule>
  </conditionalFormatting>
  <conditionalFormatting sqref="BS31:BY39">
    <cfRule type="expression" dxfId="146" priority="168">
      <formula>BS31&lt;$S$27</formula>
    </cfRule>
    <cfRule type="expression" dxfId="145" priority="169">
      <formula>BS31&gt;$V$27</formula>
    </cfRule>
    <cfRule type="expression" dxfId="144" priority="170">
      <formula>BS31&gt;$U$27</formula>
    </cfRule>
  </conditionalFormatting>
  <conditionalFormatting sqref="BC31:BI39 BC64:BI65 BC44:BI45">
    <cfRule type="cellIs" dxfId="143" priority="167" operator="equal">
      <formula>0</formula>
    </cfRule>
  </conditionalFormatting>
  <conditionalFormatting sqref="BK31:BQ39">
    <cfRule type="cellIs" dxfId="142" priority="166" operator="equal">
      <formula>0</formula>
    </cfRule>
  </conditionalFormatting>
  <conditionalFormatting sqref="CS31:CY39">
    <cfRule type="expression" dxfId="141" priority="163">
      <formula>CS31&lt;$S$27</formula>
    </cfRule>
    <cfRule type="expression" dxfId="140" priority="164">
      <formula>CS31&gt;$V$27</formula>
    </cfRule>
    <cfRule type="expression" dxfId="139" priority="165">
      <formula>CS31&gt;$U$27</formula>
    </cfRule>
  </conditionalFormatting>
  <conditionalFormatting sqref="CC31:CI39 CC64:CI65 CC44:CI45">
    <cfRule type="cellIs" dxfId="138" priority="162" operator="equal">
      <formula>0</formula>
    </cfRule>
  </conditionalFormatting>
  <conditionalFormatting sqref="CK31:CQ39">
    <cfRule type="cellIs" dxfId="137" priority="161" operator="equal">
      <formula>0</formula>
    </cfRule>
  </conditionalFormatting>
  <conditionalFormatting sqref="C71:I79">
    <cfRule type="cellIs" dxfId="136" priority="147" operator="equal">
      <formula>0</formula>
    </cfRule>
  </conditionalFormatting>
  <conditionalFormatting sqref="S51:Y59">
    <cfRule type="expression" dxfId="135" priority="153">
      <formula>S51&lt;$S$27</formula>
    </cfRule>
    <cfRule type="expression" dxfId="134" priority="154">
      <formula>S51&gt;$V$27</formula>
    </cfRule>
    <cfRule type="expression" dxfId="133" priority="155">
      <formula>S51&gt;$U$27</formula>
    </cfRule>
  </conditionalFormatting>
  <conditionalFormatting sqref="C51:I59">
    <cfRule type="cellIs" dxfId="132" priority="152" operator="equal">
      <formula>0</formula>
    </cfRule>
  </conditionalFormatting>
  <conditionalFormatting sqref="K51:Q59">
    <cfRule type="cellIs" dxfId="131" priority="151" operator="equal">
      <formula>0</formula>
    </cfRule>
  </conditionalFormatting>
  <conditionalFormatting sqref="AS71:AY79">
    <cfRule type="expression" dxfId="130" priority="131">
      <formula>AS71&lt;$S$27</formula>
    </cfRule>
    <cfRule type="expression" dxfId="129" priority="132">
      <formula>AS71&gt;$V$27</formula>
    </cfRule>
    <cfRule type="expression" dxfId="128" priority="133">
      <formula>AS71&gt;$U$27</formula>
    </cfRule>
  </conditionalFormatting>
  <conditionalFormatting sqref="AC71:AI79">
    <cfRule type="cellIs" dxfId="127" priority="130" operator="equal">
      <formula>0</formula>
    </cfRule>
  </conditionalFormatting>
  <conditionalFormatting sqref="AK71:AQ79">
    <cfRule type="cellIs" dxfId="126" priority="129" operator="equal">
      <formula>0</formula>
    </cfRule>
  </conditionalFormatting>
  <conditionalFormatting sqref="S71:Y79">
    <cfRule type="expression" dxfId="125" priority="148">
      <formula>S71&lt;$S$27</formula>
    </cfRule>
    <cfRule type="expression" dxfId="124" priority="149">
      <formula>S71&gt;$V$27</formula>
    </cfRule>
    <cfRule type="expression" dxfId="123" priority="150">
      <formula>S71&gt;$U$27</formula>
    </cfRule>
  </conditionalFormatting>
  <conditionalFormatting sqref="K71:Q79">
    <cfRule type="cellIs" dxfId="122" priority="146" operator="equal">
      <formula>0</formula>
    </cfRule>
  </conditionalFormatting>
  <conditionalFormatting sqref="BS71:BY79">
    <cfRule type="expression" dxfId="121" priority="126">
      <formula>BS71&lt;$S$27</formula>
    </cfRule>
    <cfRule type="expression" dxfId="120" priority="127">
      <formula>BS71&gt;$V$27</formula>
    </cfRule>
    <cfRule type="expression" dxfId="119" priority="128">
      <formula>BS71&gt;$U$27</formula>
    </cfRule>
  </conditionalFormatting>
  <conditionalFormatting sqref="BC71:BI79">
    <cfRule type="cellIs" dxfId="118" priority="125" operator="equal">
      <formula>0</formula>
    </cfRule>
  </conditionalFormatting>
  <conditionalFormatting sqref="BK71:BQ79">
    <cfRule type="cellIs" dxfId="117" priority="124" operator="equal">
      <formula>0</formula>
    </cfRule>
  </conditionalFormatting>
  <conditionalFormatting sqref="CC51:CI59">
    <cfRule type="cellIs" dxfId="116" priority="106" operator="equal">
      <formula>0</formula>
    </cfRule>
  </conditionalFormatting>
  <conditionalFormatting sqref="C20:I20">
    <cfRule type="cellIs" dxfId="115" priority="104" operator="equal">
      <formula>0</formula>
    </cfRule>
  </conditionalFormatting>
  <conditionalFormatting sqref="AS51:AY59">
    <cfRule type="expression" dxfId="114" priority="143">
      <formula>AS51&lt;$S$27</formula>
    </cfRule>
    <cfRule type="expression" dxfId="113" priority="144">
      <formula>AS51&gt;$V$27</formula>
    </cfRule>
    <cfRule type="expression" dxfId="112" priority="145">
      <formula>AS51&gt;$U$27</formula>
    </cfRule>
  </conditionalFormatting>
  <conditionalFormatting sqref="AK51:AQ59">
    <cfRule type="cellIs" dxfId="111" priority="142" operator="equal">
      <formula>0</formula>
    </cfRule>
  </conditionalFormatting>
  <conditionalFormatting sqref="BS51:BY59">
    <cfRule type="expression" dxfId="110" priority="139">
      <formula>BS51&lt;$S$27</formula>
    </cfRule>
    <cfRule type="expression" dxfId="109" priority="140">
      <formula>BS51&gt;$V$27</formula>
    </cfRule>
    <cfRule type="expression" dxfId="108" priority="141">
      <formula>BS51&gt;$U$27</formula>
    </cfRule>
  </conditionalFormatting>
  <conditionalFormatting sqref="BK51:BQ59">
    <cfRule type="cellIs" dxfId="107" priority="138" operator="equal">
      <formula>0</formula>
    </cfRule>
  </conditionalFormatting>
  <conditionalFormatting sqref="CS51:CY59">
    <cfRule type="expression" dxfId="106" priority="135">
      <formula>CS51&lt;$S$27</formula>
    </cfRule>
    <cfRule type="expression" dxfId="105" priority="136">
      <formula>CS51&gt;$V$27</formula>
    </cfRule>
    <cfRule type="expression" dxfId="104" priority="137">
      <formula>CS51&gt;$U$27</formula>
    </cfRule>
  </conditionalFormatting>
  <conditionalFormatting sqref="CK51:CQ59">
    <cfRule type="cellIs" dxfId="103" priority="134" operator="equal">
      <formula>0</formula>
    </cfRule>
  </conditionalFormatting>
  <conditionalFormatting sqref="CS71:CY79">
    <cfRule type="expression" dxfId="102" priority="121">
      <formula>CS71&lt;$S$27</formula>
    </cfRule>
    <cfRule type="expression" dxfId="101" priority="122">
      <formula>CS71&gt;$V$27</formula>
    </cfRule>
    <cfRule type="expression" dxfId="100" priority="123">
      <formula>CS71&gt;$U$27</formula>
    </cfRule>
  </conditionalFormatting>
  <conditionalFormatting sqref="CC71:CI79">
    <cfRule type="cellIs" dxfId="99" priority="120" operator="equal">
      <formula>0</formula>
    </cfRule>
  </conditionalFormatting>
  <conditionalFormatting sqref="CK71:CQ79">
    <cfRule type="cellIs" dxfId="98" priority="119" operator="equal">
      <formula>0</formula>
    </cfRule>
  </conditionalFormatting>
  <conditionalFormatting sqref="AC51:AI59">
    <cfRule type="cellIs" dxfId="97" priority="108" operator="equal">
      <formula>0</formula>
    </cfRule>
  </conditionalFormatting>
  <conditionalFormatting sqref="C118:I118">
    <cfRule type="cellIs" dxfId="96" priority="113" operator="equal">
      <formula>0</formula>
    </cfRule>
  </conditionalFormatting>
  <conditionalFormatting sqref="K101:Q106">
    <cfRule type="cellIs" dxfId="95" priority="114" operator="equal">
      <formula>0</formula>
    </cfRule>
  </conditionalFormatting>
  <conditionalFormatting sqref="AS40:AY40">
    <cfRule type="expression" dxfId="94" priority="90">
      <formula>AS40&lt;$S$27</formula>
    </cfRule>
    <cfRule type="expression" dxfId="93" priority="91">
      <formula>AS40&gt;$V$27</formula>
    </cfRule>
    <cfRule type="expression" dxfId="92" priority="92">
      <formula>AS40&gt;$U$27</formula>
    </cfRule>
  </conditionalFormatting>
  <conditionalFormatting sqref="K111:Q116">
    <cfRule type="cellIs" dxfId="91" priority="109" operator="equal">
      <formula>0</formula>
    </cfRule>
  </conditionalFormatting>
  <conditionalFormatting sqref="BC51:BI59">
    <cfRule type="cellIs" dxfId="90" priority="107" operator="equal">
      <formula>0</formula>
    </cfRule>
  </conditionalFormatting>
  <conditionalFormatting sqref="J20">
    <cfRule type="cellIs" dxfId="89" priority="105" operator="equal">
      <formula>0</formula>
    </cfRule>
  </conditionalFormatting>
  <conditionalFormatting sqref="AJ20">
    <cfRule type="cellIs" dxfId="88" priority="103" operator="equal">
      <formula>0</formula>
    </cfRule>
  </conditionalFormatting>
  <conditionalFormatting sqref="AC20:AI20">
    <cfRule type="cellIs" dxfId="87" priority="102" operator="equal">
      <formula>0</formula>
    </cfRule>
  </conditionalFormatting>
  <conditionalFormatting sqref="BC20:BI20">
    <cfRule type="cellIs" dxfId="86" priority="101" operator="equal">
      <formula>0</formula>
    </cfRule>
  </conditionalFormatting>
  <conditionalFormatting sqref="BJ20">
    <cfRule type="cellIs" dxfId="85" priority="100" operator="equal">
      <formula>0</formula>
    </cfRule>
  </conditionalFormatting>
  <conditionalFormatting sqref="CC20:CI20">
    <cfRule type="cellIs" dxfId="84" priority="99" operator="equal">
      <formula>0</formula>
    </cfRule>
  </conditionalFormatting>
  <conditionalFormatting sqref="CJ20">
    <cfRule type="cellIs" dxfId="83" priority="98" operator="equal">
      <formula>0</formula>
    </cfRule>
  </conditionalFormatting>
  <conditionalFormatting sqref="S40:Y40">
    <cfRule type="expression" dxfId="82" priority="95">
      <formula>S40&lt;$S$27</formula>
    </cfRule>
    <cfRule type="expression" dxfId="81" priority="96">
      <formula>S40&gt;$V$27</formula>
    </cfRule>
    <cfRule type="expression" dxfId="80" priority="97">
      <formula>S40&gt;$U$27</formula>
    </cfRule>
  </conditionalFormatting>
  <conditionalFormatting sqref="C40:I40">
    <cfRule type="cellIs" dxfId="79" priority="94" operator="equal">
      <formula>0</formula>
    </cfRule>
  </conditionalFormatting>
  <conditionalFormatting sqref="K40:Q40">
    <cfRule type="cellIs" dxfId="78" priority="93" operator="equal">
      <formula>0</formula>
    </cfRule>
  </conditionalFormatting>
  <conditionalFormatting sqref="AC40:AI40">
    <cfRule type="cellIs" dxfId="77" priority="89" operator="equal">
      <formula>0</formula>
    </cfRule>
  </conditionalFormatting>
  <conditionalFormatting sqref="AK40:AQ40">
    <cfRule type="cellIs" dxfId="76" priority="88" operator="equal">
      <formula>0</formula>
    </cfRule>
  </conditionalFormatting>
  <conditionalFormatting sqref="BS40:BY40">
    <cfRule type="expression" dxfId="75" priority="85">
      <formula>BS40&lt;$S$27</formula>
    </cfRule>
    <cfRule type="expression" dxfId="74" priority="86">
      <formula>BS40&gt;$V$27</formula>
    </cfRule>
    <cfRule type="expression" dxfId="73" priority="87">
      <formula>BS40&gt;$U$27</formula>
    </cfRule>
  </conditionalFormatting>
  <conditionalFormatting sqref="BC40:BI40">
    <cfRule type="cellIs" dxfId="72" priority="84" operator="equal">
      <formula>0</formula>
    </cfRule>
  </conditionalFormatting>
  <conditionalFormatting sqref="BK40:BQ40">
    <cfRule type="cellIs" dxfId="71" priority="83" operator="equal">
      <formula>0</formula>
    </cfRule>
  </conditionalFormatting>
  <conditionalFormatting sqref="CS40:CY40">
    <cfRule type="expression" dxfId="70" priority="80">
      <formula>CS40&lt;$S$27</formula>
    </cfRule>
    <cfRule type="expression" dxfId="69" priority="81">
      <formula>CS40&gt;$V$27</formula>
    </cfRule>
    <cfRule type="expression" dxfId="68" priority="82">
      <formula>CS40&gt;$U$27</formula>
    </cfRule>
  </conditionalFormatting>
  <conditionalFormatting sqref="CC40:CI40">
    <cfRule type="cellIs" dxfId="67" priority="79" operator="equal">
      <formula>0</formula>
    </cfRule>
  </conditionalFormatting>
  <conditionalFormatting sqref="CK40:CQ40">
    <cfRule type="cellIs" dxfId="66" priority="78" operator="equal">
      <formula>0</formula>
    </cfRule>
  </conditionalFormatting>
  <conditionalFormatting sqref="S60:Y60">
    <cfRule type="expression" dxfId="65" priority="75">
      <formula>S60&lt;$S$27</formula>
    </cfRule>
    <cfRule type="expression" dxfId="64" priority="76">
      <formula>S60&gt;$V$27</formula>
    </cfRule>
    <cfRule type="expression" dxfId="63" priority="77">
      <formula>S60&gt;$U$27</formula>
    </cfRule>
  </conditionalFormatting>
  <conditionalFormatting sqref="C60:I60">
    <cfRule type="cellIs" dxfId="62" priority="74" operator="equal">
      <formula>0</formula>
    </cfRule>
  </conditionalFormatting>
  <conditionalFormatting sqref="K60:Q60">
    <cfRule type="cellIs" dxfId="61" priority="73" operator="equal">
      <formula>0</formula>
    </cfRule>
  </conditionalFormatting>
  <conditionalFormatting sqref="CC60:CI60">
    <cfRule type="cellIs" dxfId="60" priority="58" operator="equal">
      <formula>0</formula>
    </cfRule>
  </conditionalFormatting>
  <conditionalFormatting sqref="AS60:AY60">
    <cfRule type="expression" dxfId="59" priority="70">
      <formula>AS60&lt;$S$27</formula>
    </cfRule>
    <cfRule type="expression" dxfId="58" priority="71">
      <formula>AS60&gt;$V$27</formula>
    </cfRule>
    <cfRule type="expression" dxfId="57" priority="72">
      <formula>AS60&gt;$U$27</formula>
    </cfRule>
  </conditionalFormatting>
  <conditionalFormatting sqref="AK60:AQ60">
    <cfRule type="cellIs" dxfId="56" priority="69" operator="equal">
      <formula>0</formula>
    </cfRule>
  </conditionalFormatting>
  <conditionalFormatting sqref="BS60:BY60">
    <cfRule type="expression" dxfId="55" priority="66">
      <formula>BS60&lt;$S$27</formula>
    </cfRule>
    <cfRule type="expression" dxfId="54" priority="67">
      <formula>BS60&gt;$V$27</formula>
    </cfRule>
    <cfRule type="expression" dxfId="53" priority="68">
      <formula>BS60&gt;$U$27</formula>
    </cfRule>
  </conditionalFormatting>
  <conditionalFormatting sqref="BK60:BQ60">
    <cfRule type="cellIs" dxfId="52" priority="65" operator="equal">
      <formula>0</formula>
    </cfRule>
  </conditionalFormatting>
  <conditionalFormatting sqref="CS60:CY60">
    <cfRule type="expression" dxfId="51" priority="62">
      <formula>CS60&lt;$S$27</formula>
    </cfRule>
    <cfRule type="expression" dxfId="50" priority="63">
      <formula>CS60&gt;$V$27</formula>
    </cfRule>
    <cfRule type="expression" dxfId="49" priority="64">
      <formula>CS60&gt;$U$27</formula>
    </cfRule>
  </conditionalFormatting>
  <conditionalFormatting sqref="CK60:CQ60">
    <cfRule type="cellIs" dxfId="48" priority="61" operator="equal">
      <formula>0</formula>
    </cfRule>
  </conditionalFormatting>
  <conditionalFormatting sqref="AC60:AI60">
    <cfRule type="cellIs" dxfId="47" priority="60" operator="equal">
      <formula>0</formula>
    </cfRule>
  </conditionalFormatting>
  <conditionalFormatting sqref="BC60:BI60">
    <cfRule type="cellIs" dxfId="46" priority="59" operator="equal">
      <formula>0</formula>
    </cfRule>
  </conditionalFormatting>
  <conditionalFormatting sqref="AS80:AY80">
    <cfRule type="expression" dxfId="45" priority="50">
      <formula>AS80&lt;$S$27</formula>
    </cfRule>
    <cfRule type="expression" dxfId="44" priority="51">
      <formula>AS80&gt;$V$27</formula>
    </cfRule>
    <cfRule type="expression" dxfId="43" priority="52">
      <formula>AS80&gt;$U$27</formula>
    </cfRule>
  </conditionalFormatting>
  <conditionalFormatting sqref="AC80:AI80">
    <cfRule type="cellIs" dxfId="42" priority="49" operator="equal">
      <formula>0</formula>
    </cfRule>
  </conditionalFormatting>
  <conditionalFormatting sqref="AK80:AQ80">
    <cfRule type="cellIs" dxfId="41" priority="48" operator="equal">
      <formula>0</formula>
    </cfRule>
  </conditionalFormatting>
  <conditionalFormatting sqref="S80:Y80">
    <cfRule type="expression" dxfId="40" priority="55">
      <formula>S80&lt;$S$27</formula>
    </cfRule>
    <cfRule type="expression" dxfId="39" priority="56">
      <formula>S80&gt;$V$27</formula>
    </cfRule>
    <cfRule type="expression" dxfId="38" priority="57">
      <formula>S80&gt;$U$27</formula>
    </cfRule>
  </conditionalFormatting>
  <conditionalFormatting sqref="C80:I80">
    <cfRule type="cellIs" dxfId="37" priority="54" operator="equal">
      <formula>0</formula>
    </cfRule>
  </conditionalFormatting>
  <conditionalFormatting sqref="K80:Q80">
    <cfRule type="cellIs" dxfId="36" priority="53" operator="equal">
      <formula>0</formula>
    </cfRule>
  </conditionalFormatting>
  <conditionalFormatting sqref="BS80:BY80">
    <cfRule type="expression" dxfId="35" priority="45">
      <formula>BS80&lt;$S$27</formula>
    </cfRule>
    <cfRule type="expression" dxfId="34" priority="46">
      <formula>BS80&gt;$V$27</formula>
    </cfRule>
    <cfRule type="expression" dxfId="33" priority="47">
      <formula>BS80&gt;$U$27</formula>
    </cfRule>
  </conditionalFormatting>
  <conditionalFormatting sqref="BC80:BI80">
    <cfRule type="cellIs" dxfId="32" priority="44" operator="equal">
      <formula>0</formula>
    </cfRule>
  </conditionalFormatting>
  <conditionalFormatting sqref="BK80:BQ80">
    <cfRule type="cellIs" dxfId="31" priority="43" operator="equal">
      <formula>0</formula>
    </cfRule>
  </conditionalFormatting>
  <conditionalFormatting sqref="CS80:CY80">
    <cfRule type="expression" dxfId="30" priority="40">
      <formula>CS80&lt;$S$27</formula>
    </cfRule>
    <cfRule type="expression" dxfId="29" priority="41">
      <formula>CS80&gt;$V$27</formula>
    </cfRule>
    <cfRule type="expression" dxfId="28" priority="42">
      <formula>CS80&gt;$U$27</formula>
    </cfRule>
  </conditionalFormatting>
  <conditionalFormatting sqref="CC80:CI80">
    <cfRule type="cellIs" dxfId="27" priority="39" operator="equal">
      <formula>0</formula>
    </cfRule>
  </conditionalFormatting>
  <conditionalFormatting sqref="CK80:CQ80">
    <cfRule type="cellIs" dxfId="26" priority="38" operator="equal">
      <formula>0</formula>
    </cfRule>
  </conditionalFormatting>
  <conditionalFormatting sqref="C61:I63 AC61:AI63 BC61:BI63 CC61:CI63">
    <cfRule type="cellIs" dxfId="25" priority="37" operator="equal">
      <formula>0</formula>
    </cfRule>
  </conditionalFormatting>
  <conditionalFormatting sqref="K61:Q61 AK61:AQ61 BK61:BQ61 CK61:CQ61">
    <cfRule type="cellIs" dxfId="24" priority="36" operator="equal">
      <formula>0</formula>
    </cfRule>
  </conditionalFormatting>
  <conditionalFormatting sqref="C81:I83 AC81:AI83 BC81:BI83 CC81:CI83">
    <cfRule type="cellIs" dxfId="23" priority="35" operator="equal">
      <formula>0</formula>
    </cfRule>
  </conditionalFormatting>
  <conditionalFormatting sqref="K81:Q81 AK81:AQ81 BK81:BQ81 CK81:CQ81">
    <cfRule type="cellIs" dxfId="22" priority="34" operator="equal">
      <formula>0</formula>
    </cfRule>
  </conditionalFormatting>
  <conditionalFormatting sqref="AC100:AI105">
    <cfRule type="cellIs" dxfId="21" priority="33" operator="equal">
      <formula>0</formula>
    </cfRule>
  </conditionalFormatting>
  <conditionalFormatting sqref="AC111:AI116">
    <cfRule type="cellIs" dxfId="20" priority="32" operator="equal">
      <formula>0</formula>
    </cfRule>
  </conditionalFormatting>
  <conditionalFormatting sqref="S101:Y104">
    <cfRule type="expression" dxfId="19" priority="20">
      <formula>S101&lt;$S$27</formula>
    </cfRule>
    <cfRule type="expression" dxfId="18" priority="21">
      <formula>S101&gt;$V$27</formula>
    </cfRule>
    <cfRule type="expression" dxfId="17" priority="22">
      <formula>S101&gt;$U$27</formula>
    </cfRule>
  </conditionalFormatting>
  <conditionalFormatting sqref="S111:Y114">
    <cfRule type="expression" dxfId="16" priority="17">
      <formula>S111&lt;$S$27</formula>
    </cfRule>
    <cfRule type="expression" dxfId="15" priority="18">
      <formula>S111&gt;$V$27</formula>
    </cfRule>
    <cfRule type="expression" dxfId="14" priority="19">
      <formula>S111&gt;$U$27</formula>
    </cfRule>
  </conditionalFormatting>
  <conditionalFormatting sqref="S91:Y94">
    <cfRule type="expression" dxfId="13" priority="23">
      <formula>S91&lt;$S$27</formula>
    </cfRule>
    <cfRule type="expression" dxfId="12" priority="24">
      <formula>S91&gt;$V$27</formula>
    </cfRule>
    <cfRule type="expression" dxfId="11" priority="25">
      <formula>S91&gt;$U$27</formula>
    </cfRule>
  </conditionalFormatting>
  <conditionalFormatting sqref="CJ11:CJ19">
    <cfRule type="cellIs" dxfId="10" priority="10" operator="equal">
      <formula>0</formula>
    </cfRule>
  </conditionalFormatting>
  <conditionalFormatting sqref="C11 AC11 BC11 CC11">
    <cfRule type="cellIs" dxfId="9" priority="9" operator="equal">
      <formula>0</formula>
    </cfRule>
  </conditionalFormatting>
  <conditionalFormatting sqref="C12:C19 AC12:AC19 BC12:BC19 CC12:CC19">
    <cfRule type="cellIs" dxfId="8" priority="8" operator="equal">
      <formula>0</formula>
    </cfRule>
  </conditionalFormatting>
  <conditionalFormatting sqref="D11:I11 AD11:AI11 BD11:BI11 CD11:CI11">
    <cfRule type="cellIs" dxfId="7" priority="7" operator="equal">
      <formula>0</formula>
    </cfRule>
  </conditionalFormatting>
  <conditionalFormatting sqref="D12:I19 AD12:AI19 BD12:BI19 CD12:CI19">
    <cfRule type="cellIs" dxfId="6" priority="6" operator="equal">
      <formula>0</formula>
    </cfRule>
  </conditionalFormatting>
  <conditionalFormatting sqref="J11:J19 AJ11:AJ19 BJ11:BJ19">
    <cfRule type="cellIs" dxfId="5" priority="11" operator="equal">
      <formula>0</formula>
    </cfRule>
  </conditionalFormatting>
  <conditionalFormatting sqref="C97:I98">
    <cfRule type="cellIs" dxfId="4" priority="5" operator="equal">
      <formula>0</formula>
    </cfRule>
  </conditionalFormatting>
  <conditionalFormatting sqref="C101:I106 C108:I108 C107:H107">
    <cfRule type="cellIs" dxfId="3" priority="4" operator="equal">
      <formula>0</formula>
    </cfRule>
  </conditionalFormatting>
  <conditionalFormatting sqref="C111:I116 C117:H117">
    <cfRule type="cellIs" dxfId="2" priority="3" operator="equal">
      <formula>0</formula>
    </cfRule>
  </conditionalFormatting>
  <conditionalFormatting sqref="I107">
    <cfRule type="cellIs" dxfId="1" priority="2" operator="equal">
      <formula>0</formula>
    </cfRule>
  </conditionalFormatting>
  <conditionalFormatting sqref="I117">
    <cfRule type="cellIs" dxfId="0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AJ11" sqref="AJ11:AJ19"/>
      <selection pane="topRight" activeCell="AJ11" sqref="AJ11:AJ19"/>
      <selection pane="bottomLeft" activeCell="AJ11" sqref="AJ11:AJ19"/>
      <selection pane="bottomRight" activeCell="E19" sqref="E19"/>
    </sheetView>
  </sheetViews>
  <sheetFormatPr defaultRowHeight="15" x14ac:dyDescent="0.25"/>
  <cols>
    <col min="1" max="1" width="8.7109375" style="23" customWidth="1"/>
    <col min="2" max="2" width="9.140625" style="3" customWidth="1"/>
    <col min="3" max="3" width="12.7109375" style="3" customWidth="1"/>
    <col min="4" max="5" width="4.7109375" style="3" customWidth="1"/>
    <col min="6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1</v>
      </c>
      <c r="G1" s="5">
        <f>DATE(J1,7,4)</f>
        <v>42555</v>
      </c>
      <c r="H1" s="2"/>
      <c r="I1" s="2"/>
      <c r="J1" s="58">
        <f>$A11</f>
        <v>2016</v>
      </c>
      <c r="K1" s="2"/>
      <c r="AA1" s="6"/>
      <c r="AB1" s="2"/>
      <c r="AC1" s="1" t="s">
        <v>30</v>
      </c>
      <c r="AD1" s="2"/>
      <c r="AF1" s="4" t="s">
        <v>1</v>
      </c>
      <c r="AG1" s="5">
        <f>DATE(AJ1,7,4)</f>
        <v>40728</v>
      </c>
      <c r="AH1" s="2"/>
      <c r="AI1" s="2"/>
      <c r="AJ1" s="58">
        <f>$A12</f>
        <v>2011</v>
      </c>
      <c r="AK1" s="2"/>
      <c r="BA1" s="6"/>
      <c r="BB1" s="2"/>
      <c r="BC1" s="1" t="s">
        <v>30</v>
      </c>
      <c r="BD1" s="2"/>
      <c r="BF1" s="4" t="s">
        <v>1</v>
      </c>
      <c r="BG1" s="5">
        <f>DATE(BJ1,7,4)</f>
        <v>38537</v>
      </c>
      <c r="BH1" s="2"/>
      <c r="BI1" s="2"/>
      <c r="BJ1" s="58">
        <f>$A13</f>
        <v>2005</v>
      </c>
      <c r="BK1" s="2"/>
      <c r="CA1" s="6"/>
      <c r="CB1" s="2"/>
      <c r="CC1" s="1" t="s">
        <v>30</v>
      </c>
      <c r="CD1" s="2"/>
      <c r="CF1" s="4" t="s">
        <v>1</v>
      </c>
      <c r="CG1" s="5">
        <f>DATE(CJ1,7,4)</f>
        <v>34519</v>
      </c>
      <c r="CH1" s="2"/>
      <c r="CI1" s="2"/>
      <c r="CJ1" s="58">
        <f>$A14</f>
        <v>1994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7</v>
      </c>
      <c r="D10" s="13" t="s">
        <v>8</v>
      </c>
      <c r="E10" s="13" t="s">
        <v>9</v>
      </c>
      <c r="F10" s="13" t="s">
        <v>1</v>
      </c>
      <c r="G10" s="13" t="s">
        <v>4</v>
      </c>
      <c r="H10" s="13" t="s">
        <v>5</v>
      </c>
      <c r="I10" s="13" t="s">
        <v>6</v>
      </c>
      <c r="J10" s="14" t="s">
        <v>10</v>
      </c>
      <c r="AA10" s="6"/>
      <c r="AB10" s="59" t="s">
        <v>32</v>
      </c>
      <c r="AC10" s="13" t="s">
        <v>7</v>
      </c>
      <c r="AD10" s="13" t="s">
        <v>8</v>
      </c>
      <c r="AE10" s="13" t="s">
        <v>9</v>
      </c>
      <c r="AF10" s="13" t="s">
        <v>1</v>
      </c>
      <c r="AG10" s="13" t="s">
        <v>4</v>
      </c>
      <c r="AH10" s="13" t="s">
        <v>5</v>
      </c>
      <c r="AI10" s="13" t="s">
        <v>6</v>
      </c>
      <c r="AJ10" s="14" t="s">
        <v>10</v>
      </c>
      <c r="BA10" s="6"/>
      <c r="BB10" s="59" t="s">
        <v>32</v>
      </c>
      <c r="BC10" s="13" t="s">
        <v>7</v>
      </c>
      <c r="BD10" s="13" t="s">
        <v>8</v>
      </c>
      <c r="BE10" s="13" t="s">
        <v>9</v>
      </c>
      <c r="BF10" s="13" t="s">
        <v>1</v>
      </c>
      <c r="BG10" s="13" t="s">
        <v>4</v>
      </c>
      <c r="BH10" s="13" t="s">
        <v>5</v>
      </c>
      <c r="BI10" s="13" t="s">
        <v>6</v>
      </c>
      <c r="BJ10" s="14" t="s">
        <v>10</v>
      </c>
      <c r="CA10" s="6"/>
      <c r="CB10" s="59" t="s">
        <v>32</v>
      </c>
      <c r="CC10" s="13" t="s">
        <v>7</v>
      </c>
      <c r="CD10" s="13" t="s">
        <v>8</v>
      </c>
      <c r="CE10" s="13" t="s">
        <v>9</v>
      </c>
      <c r="CF10" s="13" t="s">
        <v>1</v>
      </c>
      <c r="CG10" s="13" t="s">
        <v>4</v>
      </c>
      <c r="CH10" s="13" t="s">
        <v>5</v>
      </c>
      <c r="CI10" s="13" t="s">
        <v>6</v>
      </c>
      <c r="CJ10" s="14" t="s">
        <v>10</v>
      </c>
    </row>
    <row r="11" spans="1:104" x14ac:dyDescent="0.25">
      <c r="A11" s="55">
        <v>2016</v>
      </c>
      <c r="B11" s="15">
        <f>G$1-28</f>
        <v>42527</v>
      </c>
      <c r="C11" s="9">
        <f t="array" ref="C11">SUM(((B11+C$9)=[1]DataByDay!$A$11:$A$11000)*([1]DataByDay!$E$11:$E$11000))</f>
        <v>1171865971</v>
      </c>
      <c r="D11" s="9">
        <f t="array" ref="D11">SUM(((B11+D$9)=[1]DataByDay!$A$11:$A$11000)*([1]DataByDay!$E$11:$E$11000))</f>
        <v>0</v>
      </c>
      <c r="E11" s="9">
        <f t="array" ref="E11">SUM(((B11+E$9)=[1]DataByDay!$A$11:$A$11000)*([1]DataByDay!$E$11:$E$11000))</f>
        <v>0</v>
      </c>
      <c r="F11" s="9">
        <f t="array" ref="F11">SUM(((B11+F$9)=[1]DataByDay!$A$11:$A$11000)*([1]DataByDay!$E$11:$E$11000))</f>
        <v>1125416401</v>
      </c>
      <c r="G11" s="9">
        <f t="array" ref="G11">SUM(((B11+G$9)=[1]DataByDay!$A$11:$A$11000)*([1]DataByDay!$E$11:$E$11000))</f>
        <v>1119889125</v>
      </c>
      <c r="H11" s="9">
        <f t="array" ref="H11">SUM(((B11+H$9)=[1]DataByDay!$A$11:$A$11000)*([1]DataByDay!$E$11:$E$11000))</f>
        <v>1129522601</v>
      </c>
      <c r="I11" s="9">
        <f t="array" ref="I11">SUM(((B11+I$9)=[1]DataByDay!$A$11:$A$11000)*([1]DataByDay!$E$11:$E$11000))</f>
        <v>1039405857</v>
      </c>
      <c r="J11" s="17">
        <v>1</v>
      </c>
      <c r="AA11" s="6"/>
      <c r="AB11" s="15">
        <f>AG$1-28</f>
        <v>40700</v>
      </c>
      <c r="AC11" s="9">
        <f t="array" ref="AC11">SUM(((AB11+AC$9)=[1]DataByDay!$A$11:$A$11000)*([1]DataByDay!$E$11:$E$11000))</f>
        <v>1363626659</v>
      </c>
      <c r="AD11" s="9">
        <f t="array" ref="AD11">SUM(((AB11+AD$9)=[1]DataByDay!$A$11:$A$11000)*([1]DataByDay!$E$11:$E$11000))</f>
        <v>0</v>
      </c>
      <c r="AE11" s="9">
        <f t="array" ref="AE11">SUM(((AB11+AE$9)=[1]DataByDay!$A$11:$A$11000)*([1]DataByDay!$E$11:$E$11000))</f>
        <v>0</v>
      </c>
      <c r="AF11" s="9">
        <f t="array" ref="AF11">SUM(((AB11+AF$9)=[1]DataByDay!$A$11:$A$11000)*([1]DataByDay!$E$11:$E$11000))</f>
        <v>1356925203</v>
      </c>
      <c r="AG11" s="9">
        <f t="array" ref="AG11">SUM(((AB11+AG$9)=[1]DataByDay!$A$11:$A$11000)*([1]DataByDay!$E$11:$E$11000))</f>
        <v>1342962356</v>
      </c>
      <c r="AH11" s="9">
        <f t="array" ref="AH11">SUM(((AB11+AH$9)=[1]DataByDay!$A$11:$A$11000)*([1]DataByDay!$E$11:$E$11000))</f>
        <v>1448816621</v>
      </c>
      <c r="AI11" s="9">
        <f t="array" ref="AI11">SUM(((AB11+AI$9)=[1]DataByDay!$A$11:$A$11000)*([1]DataByDay!$E$11:$E$11000))</f>
        <v>1268241936</v>
      </c>
      <c r="AJ11" s="17">
        <v>1</v>
      </c>
      <c r="BA11" s="6"/>
      <c r="BB11" s="15">
        <f>BG$1-28</f>
        <v>38509</v>
      </c>
      <c r="BC11" s="9">
        <f t="array" ref="BC11">SUM(((BB11+BC$9)=[1]DataByDay!$A$11:$A$11000)*([1]DataByDay!$E$11:$E$11000))</f>
        <v>1348622979</v>
      </c>
      <c r="BD11" s="9">
        <f t="array" ref="BD11">SUM(((BB11+BD$9)=[1]DataByDay!$A$11:$A$11000)*([1]DataByDay!$E$11:$E$11000))</f>
        <v>0</v>
      </c>
      <c r="BE11" s="9">
        <f t="array" ref="BE11">SUM(((BB11+BE$9)=[1]DataByDay!$A$11:$A$11000)*([1]DataByDay!$E$11:$E$11000))</f>
        <v>0</v>
      </c>
      <c r="BF11" s="9">
        <f t="array" ref="BF11">SUM(((BB11+BF$9)=[1]DataByDay!$A$11:$A$11000)*([1]DataByDay!$E$11:$E$11000))</f>
        <v>1222601358</v>
      </c>
      <c r="BG11" s="9">
        <f t="array" ref="BG11">SUM(((BB11+BG$9)=[1]DataByDay!$A$11:$A$11000)*([1]DataByDay!$E$11:$E$11000))</f>
        <v>1519336004</v>
      </c>
      <c r="BH11" s="9">
        <f t="array" ref="BH11">SUM(((BB11+BH$9)=[1]DataByDay!$A$11:$A$11000)*([1]DataByDay!$E$11:$E$11000))</f>
        <v>1420803254</v>
      </c>
      <c r="BI11" s="9">
        <f t="array" ref="BI11">SUM(((BB11+BI$9)=[1]DataByDay!$A$11:$A$11000)*([1]DataByDay!$E$11:$E$11000))</f>
        <v>1503772204</v>
      </c>
      <c r="BJ11" s="17">
        <v>1</v>
      </c>
      <c r="CA11" s="6"/>
      <c r="CB11" s="15">
        <f>CG$1-28</f>
        <v>34491</v>
      </c>
      <c r="CC11" s="9">
        <f t="array" ref="CC11">SUM(((CB11+CC$9)=[1]DataByDay!$A$11:$A$11000)*([1]DataByDay!$E$11:$E$11000))</f>
        <v>269908560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257919780</v>
      </c>
      <c r="CG11" s="9">
        <f t="array" ref="CG11">SUM(((CB11+CG$9)=[1]DataByDay!$A$11:$A$11000)*([1]DataByDay!$E$11:$E$11000))</f>
        <v>231851490</v>
      </c>
      <c r="CH11" s="9">
        <f t="array" ref="CH11">SUM(((CB11+CH$9)=[1]DataByDay!$A$11:$A$11000)*([1]DataByDay!$E$11:$E$11000))</f>
        <v>255366810</v>
      </c>
      <c r="CI11" s="9">
        <f t="array" ref="CI11">SUM(((CB11+CI$9)=[1]DataByDay!$A$11:$A$11000)*([1]DataByDay!$E$11:$E$11000))</f>
        <v>250880240</v>
      </c>
      <c r="CJ11" s="17">
        <v>1</v>
      </c>
    </row>
    <row r="12" spans="1:104" x14ac:dyDescent="0.25">
      <c r="A12" s="55">
        <v>2011</v>
      </c>
      <c r="B12" s="15">
        <f>B11+7</f>
        <v>42534</v>
      </c>
      <c r="C12" s="9">
        <f t="array" ref="C12">SUM(((B12+C$9)=[1]DataByDay!$A$11:$A$11000)*([1]DataByDay!$E$11:$E$11000))</f>
        <v>1123160301</v>
      </c>
      <c r="D12" s="9">
        <f t="array" ref="D12">SUM(((B12+D$9)=[1]DataByDay!$A$11:$A$11000)*([1]DataByDay!$E$11:$E$11000))</f>
        <v>0</v>
      </c>
      <c r="E12" s="9">
        <f t="array" ref="E12">SUM(((B12+E$9)=[1]DataByDay!$A$11:$A$11000)*([1]DataByDay!$E$11:$E$11000))</f>
        <v>0</v>
      </c>
      <c r="F12" s="9">
        <f t="array" ref="F12">SUM(((B12+F$9)=[1]DataByDay!$A$11:$A$11000)*([1]DataByDay!$E$11:$E$11000))</f>
        <v>1112808977</v>
      </c>
      <c r="G12" s="9">
        <f t="array" ref="G12">SUM(((B12+G$9)=[1]DataByDay!$A$11:$A$11000)*([1]DataByDay!$E$11:$E$11000))</f>
        <v>1192559790</v>
      </c>
      <c r="H12" s="9">
        <f t="array" ref="H12">SUM(((B12+H$9)=[1]DataByDay!$A$11:$A$11000)*([1]DataByDay!$E$11:$E$11000))</f>
        <v>1162116759</v>
      </c>
      <c r="I12" s="9">
        <f t="array" ref="I12">SUM(((B12+I$9)=[1]DataByDay!$A$11:$A$11000)*([1]DataByDay!$E$11:$E$11000))</f>
        <v>1156532783</v>
      </c>
      <c r="J12" s="17">
        <v>1</v>
      </c>
      <c r="AA12" s="6"/>
      <c r="AB12" s="15">
        <f>AB11+7</f>
        <v>40707</v>
      </c>
      <c r="AC12" s="9">
        <f t="array" ref="AC12">SUM(((AB12+AC$9)=[1]DataByDay!$A$11:$A$11000)*([1]DataByDay!$E$11:$E$11000))</f>
        <v>1434908839</v>
      </c>
      <c r="AD12" s="9">
        <f t="array" ref="AD12">SUM(((AB12+AD$9)=[1]DataByDay!$A$11:$A$11000)*([1]DataByDay!$E$11:$E$11000))</f>
        <v>0</v>
      </c>
      <c r="AE12" s="9">
        <f t="array" ref="AE12">SUM(((AB12+AE$9)=[1]DataByDay!$A$11:$A$11000)*([1]DataByDay!$E$11:$E$11000))</f>
        <v>0</v>
      </c>
      <c r="AF12" s="9">
        <f t="array" ref="AF12">SUM(((AB12+AF$9)=[1]DataByDay!$A$11:$A$11000)*([1]DataByDay!$E$11:$E$11000))</f>
        <v>1306868338</v>
      </c>
      <c r="AG12" s="9">
        <f t="array" ref="AG12">SUM(((AB12+AG$9)=[1]DataByDay!$A$11:$A$11000)*([1]DataByDay!$E$11:$E$11000))</f>
        <v>1298237866</v>
      </c>
      <c r="AH12" s="9">
        <f t="array" ref="AH12">SUM(((AB12+AH$9)=[1]DataByDay!$A$11:$A$11000)*([1]DataByDay!$E$11:$E$11000))</f>
        <v>1525790654</v>
      </c>
      <c r="AI12" s="9">
        <f t="array" ref="AI12">SUM(((AB12+AI$9)=[1]DataByDay!$A$11:$A$11000)*([1]DataByDay!$E$11:$E$11000))</f>
        <v>1478941739</v>
      </c>
      <c r="AJ12" s="17">
        <v>1</v>
      </c>
      <c r="BA12" s="6"/>
      <c r="BB12" s="15">
        <f t="shared" ref="BB12:BB19" si="0">BB11+7</f>
        <v>38516</v>
      </c>
      <c r="BC12" s="9">
        <f t="array" ref="BC12">SUM(((BB12+BC$9)=[1]DataByDay!$A$11:$A$11000)*([1]DataByDay!$E$11:$E$11000))</f>
        <v>1311862033</v>
      </c>
      <c r="BD12" s="9">
        <f t="array" ref="BD12">SUM(((BB12+BD$9)=[1]DataByDay!$A$11:$A$11000)*([1]DataByDay!$E$11:$E$11000))</f>
        <v>0</v>
      </c>
      <c r="BE12" s="9">
        <f t="array" ref="BE12">SUM(((BB12+BE$9)=[1]DataByDay!$A$11:$A$11000)*([1]DataByDay!$E$11:$E$11000))</f>
        <v>0</v>
      </c>
      <c r="BF12" s="9">
        <f t="array" ref="BF12">SUM(((BB12+BF$9)=[1]DataByDay!$A$11:$A$11000)*([1]DataByDay!$E$11:$E$11000))</f>
        <v>1335864708</v>
      </c>
      <c r="BG12" s="9">
        <f t="array" ref="BG12">SUM(((BB12+BG$9)=[1]DataByDay!$A$11:$A$11000)*([1]DataByDay!$E$11:$E$11000))</f>
        <v>1403003742</v>
      </c>
      <c r="BH12" s="9">
        <f t="array" ref="BH12">SUM(((BB12+BH$9)=[1]DataByDay!$A$11:$A$11000)*([1]DataByDay!$E$11:$E$11000))</f>
        <v>1494199830</v>
      </c>
      <c r="BI12" s="9">
        <f t="array" ref="BI12">SUM(((BB12+BI$9)=[1]DataByDay!$A$11:$A$11000)*([1]DataByDay!$E$11:$E$11000))</f>
        <v>1457083768</v>
      </c>
      <c r="BJ12" s="17">
        <v>1</v>
      </c>
      <c r="CA12" s="6"/>
      <c r="CB12" s="15">
        <f t="shared" ref="CB12:CB19" si="1">CB11+7</f>
        <v>34498</v>
      </c>
      <c r="CC12" s="9">
        <f t="array" ref="CC12">SUM(((CB12+CC$9)=[1]DataByDay!$A$11:$A$11000)*([1]DataByDay!$E$11:$E$11000))</f>
        <v>221109330</v>
      </c>
      <c r="CD12" s="9">
        <f t="array" ref="CD12">SUM(((CB12+CD$9)=[1]DataByDay!$A$11:$A$11000)*([1]DataByDay!$E$11:$E$11000))</f>
        <v>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241187660</v>
      </c>
      <c r="CG12" s="9">
        <f t="array" ref="CG12">SUM(((CB12+CG$9)=[1]DataByDay!$A$11:$A$11000)*([1]DataByDay!$E$11:$E$11000))</f>
        <v>286054790</v>
      </c>
      <c r="CH12" s="9">
        <f t="array" ref="CH12">SUM(((CB12+CH$9)=[1]DataByDay!$A$11:$A$11000)*([1]DataByDay!$E$11:$E$11000))</f>
        <v>268290093</v>
      </c>
      <c r="CI12" s="9">
        <f t="array" ref="CI12">SUM(((CB12+CI$9)=[1]DataByDay!$A$11:$A$11000)*([1]DataByDay!$E$11:$E$11000))</f>
        <v>255733420</v>
      </c>
      <c r="CJ12" s="17">
        <v>1</v>
      </c>
    </row>
    <row r="13" spans="1:104" x14ac:dyDescent="0.25">
      <c r="A13" s="55">
        <v>2005</v>
      </c>
      <c r="B13" s="15">
        <f t="shared" ref="B13:B19" si="2">B12+7</f>
        <v>42541</v>
      </c>
      <c r="C13" s="9">
        <f t="array" ref="C13">SUM(((B13+C$9)=[1]DataByDay!$A$11:$A$11000)*([1]DataByDay!$E$11:$E$11000))</f>
        <v>2488438826</v>
      </c>
      <c r="D13" s="9">
        <f t="array" ref="D13">SUM(((B13+D$9)=[1]DataByDay!$A$11:$A$11000)*([1]DataByDay!$E$11:$E$11000))</f>
        <v>0</v>
      </c>
      <c r="E13" s="9">
        <f t="array" ref="E13">SUM(((B13+E$9)=[1]DataByDay!$A$11:$A$11000)*([1]DataByDay!$E$11:$E$11000))</f>
        <v>0</v>
      </c>
      <c r="F13" s="9">
        <f t="array" ref="F13">SUM(((B13+F$9)=[1]DataByDay!$A$11:$A$11000)*([1]DataByDay!$E$11:$E$11000))</f>
        <v>1152919246</v>
      </c>
      <c r="G13" s="9">
        <f t="array" ref="G13">SUM(((B13+G$9)=[1]DataByDay!$A$11:$A$11000)*([1]DataByDay!$E$11:$E$11000))</f>
        <v>1079442556</v>
      </c>
      <c r="H13" s="9">
        <f t="array" ref="H13">SUM(((B13+H$9)=[1]DataByDay!$A$11:$A$11000)*([1]DataByDay!$E$11:$E$11000))</f>
        <v>1045693826</v>
      </c>
      <c r="I13" s="9">
        <f t="array" ref="I13">SUM(((B13+I$9)=[1]DataByDay!$A$11:$A$11000)*([1]DataByDay!$E$11:$E$11000))</f>
        <v>1074321792</v>
      </c>
      <c r="J13" s="17">
        <v>1</v>
      </c>
      <c r="AA13" s="6"/>
      <c r="AB13" s="15">
        <f t="shared" ref="AB13:AB19" si="3">AB12+7</f>
        <v>40714</v>
      </c>
      <c r="AC13" s="9">
        <f t="array" ref="AC13">SUM(((AB13+AC$9)=[1]DataByDay!$A$11:$A$11000)*([1]DataByDay!$E$11:$E$11000))</f>
        <v>2087540445</v>
      </c>
      <c r="AD13" s="9">
        <f t="array" ref="AD13">SUM(((AB13+AD$9)=[1]DataByDay!$A$11:$A$11000)*([1]DataByDay!$E$11:$E$11000))</f>
        <v>0</v>
      </c>
      <c r="AE13" s="9">
        <f t="array" ref="AE13">SUM(((AB13+AE$9)=[1]DataByDay!$A$11:$A$11000)*([1]DataByDay!$E$11:$E$11000))</f>
        <v>0</v>
      </c>
      <c r="AF13" s="9">
        <f t="array" ref="AF13">SUM(((AB13+AF$9)=[1]DataByDay!$A$11:$A$11000)*([1]DataByDay!$E$11:$E$11000))</f>
        <v>1105336334</v>
      </c>
      <c r="AG13" s="9">
        <f t="array" ref="AG13">SUM(((AB13+AG$9)=[1]DataByDay!$A$11:$A$11000)*([1]DataByDay!$E$11:$E$11000))</f>
        <v>1219515599</v>
      </c>
      <c r="AH13" s="9">
        <f t="array" ref="AH13">SUM(((AB13+AH$9)=[1]DataByDay!$A$11:$A$11000)*([1]DataByDay!$E$11:$E$11000))</f>
        <v>1188721867</v>
      </c>
      <c r="AI13" s="9">
        <f t="array" ref="AI13">SUM(((AB13+AI$9)=[1]DataByDay!$A$11:$A$11000)*([1]DataByDay!$E$11:$E$11000))</f>
        <v>1598411561</v>
      </c>
      <c r="AJ13" s="17">
        <v>1</v>
      </c>
      <c r="BA13" s="6"/>
      <c r="BB13" s="15">
        <f t="shared" si="0"/>
        <v>38523</v>
      </c>
      <c r="BC13" s="9">
        <f t="array" ref="BC13">SUM(((BB13+BC$9)=[1]DataByDay!$A$11:$A$11000)*([1]DataByDay!$E$11:$E$11000))</f>
        <v>2075712343</v>
      </c>
      <c r="BD13" s="9">
        <f t="array" ref="BD13">SUM(((BB13+BD$9)=[1]DataByDay!$A$11:$A$11000)*([1]DataByDay!$E$11:$E$11000))</f>
        <v>0</v>
      </c>
      <c r="BE13" s="9">
        <f t="array" ref="BE13">SUM(((BB13+BE$9)=[1]DataByDay!$A$11:$A$11000)*([1]DataByDay!$E$11:$E$11000))</f>
        <v>0</v>
      </c>
      <c r="BF13" s="9">
        <f t="array" ref="BF13">SUM(((BB13+BF$9)=[1]DataByDay!$A$11:$A$11000)*([1]DataByDay!$E$11:$E$11000))</f>
        <v>1349585576</v>
      </c>
      <c r="BG13" s="9">
        <f t="array" ref="BG13">SUM(((BB13+BG$9)=[1]DataByDay!$A$11:$A$11000)*([1]DataByDay!$E$11:$E$11000))</f>
        <v>1345219841</v>
      </c>
      <c r="BH13" s="9">
        <f t="array" ref="BH13">SUM(((BB13+BH$9)=[1]DataByDay!$A$11:$A$11000)*([1]DataByDay!$E$11:$E$11000))</f>
        <v>1424317079</v>
      </c>
      <c r="BI13" s="9">
        <f t="array" ref="BI13">SUM(((BB13+BI$9)=[1]DataByDay!$A$11:$A$11000)*([1]DataByDay!$E$11:$E$11000))</f>
        <v>1665582183</v>
      </c>
      <c r="BJ13" s="17">
        <v>1</v>
      </c>
      <c r="CA13" s="6"/>
      <c r="CB13" s="15">
        <f t="shared" si="1"/>
        <v>34505</v>
      </c>
      <c r="CC13" s="9">
        <f t="array" ref="CC13">SUM(((CB13+CC$9)=[1]DataByDay!$A$11:$A$11000)*([1]DataByDay!$E$11:$E$11000))</f>
        <v>386041970</v>
      </c>
      <c r="CD13" s="9">
        <f t="array" ref="CD13">SUM(((CB13+CD$9)=[1]DataByDay!$A$11:$A$11000)*([1]DataByDay!$E$11:$E$11000))</f>
        <v>0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228024465</v>
      </c>
      <c r="CG13" s="9">
        <f t="array" ref="CG13">SUM(((CB13+CG$9)=[1]DataByDay!$A$11:$A$11000)*([1]DataByDay!$E$11:$E$11000))</f>
        <v>297717226</v>
      </c>
      <c r="CH13" s="9">
        <f t="array" ref="CH13">SUM(((CB13+CH$9)=[1]DataByDay!$A$11:$A$11000)*([1]DataByDay!$E$11:$E$11000))</f>
        <v>250233700</v>
      </c>
      <c r="CI13" s="9">
        <f t="array" ref="CI13">SUM(((CB13+CI$9)=[1]DataByDay!$A$11:$A$11000)*([1]DataByDay!$E$11:$E$11000))</f>
        <v>255606470</v>
      </c>
      <c r="CJ13" s="17">
        <v>1</v>
      </c>
    </row>
    <row r="14" spans="1:104" x14ac:dyDescent="0.25">
      <c r="A14" s="55">
        <v>1994</v>
      </c>
      <c r="B14" s="15">
        <f t="shared" si="2"/>
        <v>42548</v>
      </c>
      <c r="C14" s="9">
        <f t="array" ref="C14">SUM(((B14+C$9)=[1]DataByDay!$A$11:$A$11000)*([1]DataByDay!$E$11:$E$11000))</f>
        <v>3350225680</v>
      </c>
      <c r="D14" s="9">
        <f t="array" ref="D14">SUM(((B14+D$9)=[1]DataByDay!$A$11:$A$11000)*([1]DataByDay!$E$11:$E$11000))</f>
        <v>0</v>
      </c>
      <c r="E14" s="9">
        <f t="array" ref="E14">SUM(((B14+E$9)=[1]DataByDay!$A$11:$A$11000)*([1]DataByDay!$E$11:$E$11000))</f>
        <v>0</v>
      </c>
      <c r="F14" s="9">
        <f t="array" ref="F14">SUM(((B14+F$9)=[1]DataByDay!$A$11:$A$11000)*([1]DataByDay!$E$11:$E$11000))</f>
        <v>1722327377</v>
      </c>
      <c r="G14" s="9">
        <f t="array" ref="G14">SUM(((B14+G$9)=[1]DataByDay!$A$11:$A$11000)*([1]DataByDay!$E$11:$E$11000))</f>
        <v>1382887067</v>
      </c>
      <c r="H14" s="9">
        <f t="array" ref="H14">SUM(((B14+H$9)=[1]DataByDay!$A$11:$A$11000)*([1]DataByDay!$E$11:$E$11000))</f>
        <v>1371915299</v>
      </c>
      <c r="I14" s="9">
        <f t="array" ref="I14">SUM(((B14+I$9)=[1]DataByDay!$A$11:$A$11000)*([1]DataByDay!$E$11:$E$11000))</f>
        <v>1698007786</v>
      </c>
      <c r="J14" s="17">
        <v>1</v>
      </c>
      <c r="AA14" s="6"/>
      <c r="AB14" s="15">
        <f t="shared" si="3"/>
        <v>40721</v>
      </c>
      <c r="AC14" s="9">
        <f t="array" ref="AC14">SUM(((AB14+AC$9)=[1]DataByDay!$A$11:$A$11000)*([1]DataByDay!$E$11:$E$11000))</f>
        <v>2718653744</v>
      </c>
      <c r="AD14" s="9">
        <f t="array" ref="AD14">SUM(((AB14+AD$9)=[1]DataByDay!$A$11:$A$11000)*([1]DataByDay!$E$11:$E$11000))</f>
        <v>0</v>
      </c>
      <c r="AE14" s="9">
        <f t="array" ref="AE14">SUM(((AB14+AE$9)=[1]DataByDay!$A$11:$A$11000)*([1]DataByDay!$E$11:$E$11000))</f>
        <v>0</v>
      </c>
      <c r="AF14" s="9">
        <f t="array" ref="AF14">SUM(((AB14+AF$9)=[1]DataByDay!$A$11:$A$11000)*([1]DataByDay!$E$11:$E$11000))</f>
        <v>1153110484</v>
      </c>
      <c r="AG14" s="9">
        <f t="array" ref="AG14">SUM(((AB14+AG$9)=[1]DataByDay!$A$11:$A$11000)*([1]DataByDay!$E$11:$E$11000))</f>
        <v>1131594231</v>
      </c>
      <c r="AH14" s="9">
        <f t="array" ref="AH14">SUM(((AB14+AH$9)=[1]DataByDay!$A$11:$A$11000)*([1]DataByDay!$E$11:$E$11000))</f>
        <v>1358568570</v>
      </c>
      <c r="AI14" s="9">
        <f t="array" ref="AI14">SUM(((AB14+AI$9)=[1]DataByDay!$A$11:$A$11000)*([1]DataByDay!$E$11:$E$11000))</f>
        <v>1394454457</v>
      </c>
      <c r="AJ14" s="17">
        <v>1</v>
      </c>
      <c r="BA14" s="6"/>
      <c r="BB14" s="15">
        <f t="shared" si="0"/>
        <v>38530</v>
      </c>
      <c r="BC14" s="9">
        <f t="array" ref="BC14">SUM(((BB14+BC$9)=[1]DataByDay!$A$11:$A$11000)*([1]DataByDay!$E$11:$E$11000))</f>
        <v>3156833123</v>
      </c>
      <c r="BD14" s="9">
        <f t="array" ref="BD14">SUM(((BB14+BD$9)=[1]DataByDay!$A$11:$A$11000)*([1]DataByDay!$E$11:$E$11000))</f>
        <v>0</v>
      </c>
      <c r="BE14" s="9">
        <f t="array" ref="BE14">SUM(((BB14+BE$9)=[1]DataByDay!$A$11:$A$11000)*([1]DataByDay!$E$11:$E$11000))</f>
        <v>0</v>
      </c>
      <c r="BF14" s="9">
        <f t="array" ref="BF14">SUM(((BB14+BF$9)=[1]DataByDay!$A$11:$A$11000)*([1]DataByDay!$E$11:$E$11000))</f>
        <v>1495498022</v>
      </c>
      <c r="BG14" s="9">
        <f t="array" ref="BG14">SUM(((BB14+BG$9)=[1]DataByDay!$A$11:$A$11000)*([1]DataByDay!$E$11:$E$11000))</f>
        <v>1447957645</v>
      </c>
      <c r="BH14" s="9">
        <f t="array" ref="BH14">SUM(((BB14+BH$9)=[1]DataByDay!$A$11:$A$11000)*([1]DataByDay!$E$11:$E$11000))</f>
        <v>1443059890</v>
      </c>
      <c r="BI14" s="9">
        <f t="array" ref="BI14">SUM(((BB14+BI$9)=[1]DataByDay!$A$11:$A$11000)*([1]DataByDay!$E$11:$E$11000))</f>
        <v>1783073350</v>
      </c>
      <c r="BJ14" s="17">
        <v>1</v>
      </c>
      <c r="CA14" s="6"/>
      <c r="CB14" s="15">
        <f t="shared" si="1"/>
        <v>34512</v>
      </c>
      <c r="CC14" s="9">
        <f t="array" ref="CC14">SUM(((CB14+CC$9)=[1]DataByDay!$A$11:$A$11000)*([1]DataByDay!$E$11:$E$11000))</f>
        <v>260179990</v>
      </c>
      <c r="CD14" s="9">
        <f t="array" ref="CD14">SUM(((CB14+CD$9)=[1]DataByDay!$A$11:$A$11000)*([1]DataByDay!$E$11:$E$11000))</f>
        <v>0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249461930</v>
      </c>
      <c r="CG14" s="9">
        <f t="array" ref="CG14">SUM(((CB14+CG$9)=[1]DataByDay!$A$11:$A$11000)*([1]DataByDay!$E$11:$E$11000))</f>
        <v>266514320</v>
      </c>
      <c r="CH14" s="9">
        <f t="array" ref="CH14">SUM(((CB14+CH$9)=[1]DataByDay!$A$11:$A$11000)*([1]DataByDay!$E$11:$E$11000))</f>
        <v>263738450</v>
      </c>
      <c r="CI14" s="9">
        <f t="array" ref="CI14">SUM(((CB14+CI$9)=[1]DataByDay!$A$11:$A$11000)*([1]DataByDay!$E$11:$E$11000))</f>
        <v>291860120</v>
      </c>
      <c r="CJ14" s="17">
        <v>1</v>
      </c>
    </row>
    <row r="15" spans="1:104" s="22" customFormat="1" x14ac:dyDescent="0.25">
      <c r="A15" s="23"/>
      <c r="B15" s="18">
        <f t="shared" si="2"/>
        <v>42555</v>
      </c>
      <c r="C15" s="19">
        <f t="array" ref="C15">SUM(((B15+C$9)=[1]DataByDay!$A$11:$A$11000)*([1]DataByDay!$E$11:$E$11000))</f>
        <v>1089916885</v>
      </c>
      <c r="D15" s="19">
        <f t="array" ref="D15">SUM(((B15+D$9)=[1]DataByDay!$A$11:$A$11000)*([1]DataByDay!$E$11:$E$11000))</f>
        <v>0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1225260387</v>
      </c>
      <c r="H15" s="19">
        <f t="array" ref="H15">SUM(((B15+H$9)=[1]DataByDay!$A$11:$A$11000)*([1]DataByDay!$E$11:$E$11000))</f>
        <v>1318858191</v>
      </c>
      <c r="I15" s="19">
        <f t="array" ref="I15">SUM(((B15+I$9)=[1]DataByDay!$A$11:$A$11000)*([1]DataByDay!$E$11:$E$11000))</f>
        <v>1182363949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40728</v>
      </c>
      <c r="AC15" s="19">
        <f t="array" ref="AC15">SUM(((AB15+AC$9)=[1]DataByDay!$A$11:$A$11000)*([1]DataByDay!$E$11:$E$11000))</f>
        <v>1228793594</v>
      </c>
      <c r="AD15" s="19">
        <f t="array" ref="AD15">SUM(((AB15+AD$9)=[1]DataByDay!$A$11:$A$11000)*([1]DataByDay!$E$11:$E$11000))</f>
        <v>0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1234332046</v>
      </c>
      <c r="AH15" s="19">
        <f t="array" ref="AH15">SUM(((AB15+AH$9)=[1]DataByDay!$A$11:$A$11000)*([1]DataByDay!$E$11:$E$11000))</f>
        <v>1185759270</v>
      </c>
      <c r="AI15" s="19">
        <f t="array" ref="AI15">SUM(((AB15+AI$9)=[1]DataByDay!$A$11:$A$11000)*([1]DataByDay!$E$11:$E$11000))</f>
        <v>1237091790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38537</v>
      </c>
      <c r="BC15" s="19">
        <f t="array" ref="BC15">SUM(((BB15+BC$9)=[1]DataByDay!$A$11:$A$11000)*([1]DataByDay!$E$11:$E$11000))</f>
        <v>1298350969</v>
      </c>
      <c r="BD15" s="19">
        <f t="array" ref="BD15">SUM(((BB15+BD$9)=[1]DataByDay!$A$11:$A$11000)*([1]DataByDay!$E$11:$E$11000))</f>
        <v>0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1452730510</v>
      </c>
      <c r="BH15" s="19">
        <f t="array" ref="BH15">SUM(((BB15+BH$9)=[1]DataByDay!$A$11:$A$11000)*([1]DataByDay!$E$11:$E$11000))</f>
        <v>1553463036</v>
      </c>
      <c r="BI15" s="19">
        <f t="array" ref="BI15">SUM(((BB15+BI$9)=[1]DataByDay!$A$11:$A$11000)*([1]DataByDay!$E$11:$E$11000))</f>
        <v>1627447288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34519</v>
      </c>
      <c r="CC15" s="19">
        <f t="array" ref="CC15">SUM(((CB15+CC$9)=[1]DataByDay!$A$11:$A$11000)*([1]DataByDay!$E$11:$E$11000))</f>
        <v>198427782</v>
      </c>
      <c r="CD15" s="19">
        <f t="array" ref="CD15">SUM(((CB15+CD$9)=[1]DataByDay!$A$11:$A$11000)*([1]DataByDay!$E$11:$E$11000))</f>
        <v>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194180640</v>
      </c>
      <c r="CH15" s="19">
        <f t="array" ref="CH15">SUM(((CB15+CH$9)=[1]DataByDay!$A$11:$A$11000)*([1]DataByDay!$E$11:$E$11000))</f>
        <v>235375909</v>
      </c>
      <c r="CI15" s="19">
        <f t="array" ref="CI15">SUM(((CB15+CI$9)=[1]DataByDay!$A$11:$A$11000)*([1]DataByDay!$E$11:$E$11000))</f>
        <v>259315701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42562</v>
      </c>
      <c r="C16" s="9">
        <f t="array" ref="C16">SUM(((B16+C$9)=[1]DataByDay!$A$11:$A$11000)*([1]DataByDay!$E$11:$E$11000))</f>
        <v>1188771020</v>
      </c>
      <c r="D16" s="9">
        <f t="array" ref="D16">SUM(((B16+D$9)=[1]DataByDay!$A$11:$A$11000)*([1]DataByDay!$E$11:$E$11000))</f>
        <v>0</v>
      </c>
      <c r="E16" s="9">
        <f t="array" ref="E16">SUM(((B16+E$9)=[1]DataByDay!$A$11:$A$11000)*([1]DataByDay!$E$11:$E$11000))</f>
        <v>0</v>
      </c>
      <c r="F16" s="9">
        <f t="array" ref="F16">SUM(((B16+F$9)=[1]DataByDay!$A$11:$A$11000)*([1]DataByDay!$E$11:$E$11000))</f>
        <v>1024085711</v>
      </c>
      <c r="G16" s="9">
        <f t="array" ref="G16">SUM(((B16+G$9)=[1]DataByDay!$A$11:$A$11000)*([1]DataByDay!$E$11:$E$11000))</f>
        <v>1276106696</v>
      </c>
      <c r="H16" s="9">
        <f t="array" ref="H16">SUM(((B16+H$9)=[1]DataByDay!$A$11:$A$11000)*([1]DataByDay!$E$11:$E$11000))</f>
        <v>1081202307</v>
      </c>
      <c r="I16" s="9">
        <f t="array" ref="I16">SUM(((B16+I$9)=[1]DataByDay!$A$11:$A$11000)*([1]DataByDay!$E$11:$E$11000))</f>
        <v>1070720307</v>
      </c>
      <c r="J16" s="17">
        <v>1</v>
      </c>
      <c r="AA16" s="6"/>
      <c r="AB16" s="15">
        <f t="shared" si="3"/>
        <v>40735</v>
      </c>
      <c r="AC16" s="9">
        <f t="array" ref="AC16">SUM(((AB16+AC$9)=[1]DataByDay!$A$11:$A$11000)*([1]DataByDay!$E$11:$E$11000))</f>
        <v>1127056705</v>
      </c>
      <c r="AD16" s="9">
        <f t="array" ref="AD16">SUM(((AB16+AD$9)=[1]DataByDay!$A$11:$A$11000)*([1]DataByDay!$E$11:$E$11000))</f>
        <v>0</v>
      </c>
      <c r="AE16" s="9">
        <f t="array" ref="AE16">SUM(((AB16+AE$9)=[1]DataByDay!$A$11:$A$11000)*([1]DataByDay!$E$11:$E$11000))</f>
        <v>0</v>
      </c>
      <c r="AF16" s="9">
        <f t="array" ref="AF16">SUM(((AB16+AF$9)=[1]DataByDay!$A$11:$A$11000)*([1]DataByDay!$E$11:$E$11000))</f>
        <v>1227312474</v>
      </c>
      <c r="AG16" s="9">
        <f t="array" ref="AG16">SUM(((AB16+AG$9)=[1]DataByDay!$A$11:$A$11000)*([1]DataByDay!$E$11:$E$11000))</f>
        <v>1356103455</v>
      </c>
      <c r="AH16" s="9">
        <f t="array" ref="AH16">SUM(((AB16+AH$9)=[1]DataByDay!$A$11:$A$11000)*([1]DataByDay!$E$11:$E$11000))</f>
        <v>1279068154</v>
      </c>
      <c r="AI16" s="9">
        <f t="array" ref="AI16">SUM(((AB16+AI$9)=[1]DataByDay!$A$11:$A$11000)*([1]DataByDay!$E$11:$E$11000))</f>
        <v>1351172687</v>
      </c>
      <c r="AJ16" s="17">
        <v>1</v>
      </c>
      <c r="BA16" s="6"/>
      <c r="BB16" s="15">
        <f t="shared" si="0"/>
        <v>38544</v>
      </c>
      <c r="BC16" s="9">
        <f t="array" ref="BC16">SUM(((BB16+BC$9)=[1]DataByDay!$A$11:$A$11000)*([1]DataByDay!$E$11:$E$11000))</f>
        <v>1521107279</v>
      </c>
      <c r="BD16" s="9">
        <f t="array" ref="BD16">SUM(((BB16+BD$9)=[1]DataByDay!$A$11:$A$11000)*([1]DataByDay!$E$11:$E$11000))</f>
        <v>0</v>
      </c>
      <c r="BE16" s="9">
        <f t="array" ref="BE16">SUM(((BB16+BE$9)=[1]DataByDay!$A$11:$A$11000)*([1]DataByDay!$E$11:$E$11000))</f>
        <v>0</v>
      </c>
      <c r="BF16" s="9">
        <f t="array" ref="BF16">SUM(((BB16+BF$9)=[1]DataByDay!$A$11:$A$11000)*([1]DataByDay!$E$11:$E$11000))</f>
        <v>1493630272</v>
      </c>
      <c r="BG16" s="9">
        <f t="array" ref="BG16">SUM(((BB16+BG$9)=[1]DataByDay!$A$11:$A$11000)*([1]DataByDay!$E$11:$E$11000))</f>
        <v>1532144453</v>
      </c>
      <c r="BH16" s="9">
        <f t="array" ref="BH16">SUM(((BB16+BH$9)=[1]DataByDay!$A$11:$A$11000)*([1]DataByDay!$E$11:$E$11000))</f>
        <v>1453623736</v>
      </c>
      <c r="BI16" s="9">
        <f t="array" ref="BI16">SUM(((BB16+BI$9)=[1]DataByDay!$A$11:$A$11000)*([1]DataByDay!$E$11:$E$11000))</f>
        <v>1658595952</v>
      </c>
      <c r="BJ16" s="17">
        <v>1</v>
      </c>
      <c r="CA16" s="6"/>
      <c r="CB16" s="15">
        <f t="shared" si="1"/>
        <v>34526</v>
      </c>
      <c r="CC16" s="9">
        <f t="array" ref="CC16">SUM(((CB16+CC$9)=[1]DataByDay!$A$11:$A$11000)*([1]DataByDay!$E$11:$E$11000))</f>
        <v>236249621</v>
      </c>
      <c r="CD16" s="9">
        <f t="array" ref="CD16">SUM(((CB16+CD$9)=[1]DataByDay!$A$11:$A$11000)*([1]DataByDay!$E$11:$E$11000))</f>
        <v>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222411235</v>
      </c>
      <c r="CG16" s="9">
        <f t="array" ref="CG16">SUM(((CB16+CG$9)=[1]DataByDay!$A$11:$A$11000)*([1]DataByDay!$E$11:$E$11000))</f>
        <v>251851290</v>
      </c>
      <c r="CH16" s="9">
        <f t="array" ref="CH16">SUM(((CB16+CH$9)=[1]DataByDay!$A$11:$A$11000)*([1]DataByDay!$E$11:$E$11000))</f>
        <v>265422352</v>
      </c>
      <c r="CI16" s="9">
        <f t="array" ref="CI16">SUM(((CB16+CI$9)=[1]DataByDay!$A$11:$A$11000)*([1]DataByDay!$E$11:$E$11000))</f>
        <v>330860658</v>
      </c>
      <c r="CJ16" s="17">
        <v>1</v>
      </c>
    </row>
    <row r="17" spans="2:103" x14ac:dyDescent="0.25">
      <c r="B17" s="15">
        <f t="shared" si="2"/>
        <v>42569</v>
      </c>
      <c r="C17" s="9">
        <f t="array" ref="C17">SUM(((B17+C$9)=[1]DataByDay!$A$11:$A$11000)*([1]DataByDay!$E$11:$E$11000))</f>
        <v>1084925646</v>
      </c>
      <c r="D17" s="9">
        <f t="array" ref="D17">SUM(((B17+D$9)=[1]DataByDay!$A$11:$A$11000)*([1]DataByDay!$E$11:$E$11000))</f>
        <v>0</v>
      </c>
      <c r="E17" s="9">
        <f t="array" ref="E17">SUM(((B17+E$9)=[1]DataByDay!$A$11:$A$11000)*([1]DataByDay!$E$11:$E$11000))</f>
        <v>0</v>
      </c>
      <c r="F17" s="9">
        <f t="array" ref="F17">SUM(((B17+F$9)=[1]DataByDay!$A$11:$A$11000)*([1]DataByDay!$E$11:$E$11000))</f>
        <v>939095762</v>
      </c>
      <c r="G17" s="9">
        <f t="array" ref="G17">SUM(((B17+G$9)=[1]DataByDay!$A$11:$A$11000)*([1]DataByDay!$E$11:$E$11000))</f>
        <v>949627326</v>
      </c>
      <c r="H17" s="9">
        <f t="array" ref="H17">SUM(((B17+H$9)=[1]DataByDay!$A$11:$A$11000)*([1]DataByDay!$E$11:$E$11000))</f>
        <v>971368489</v>
      </c>
      <c r="I17" s="9">
        <f t="array" ref="I17">SUM(((B17+I$9)=[1]DataByDay!$A$11:$A$11000)*([1]DataByDay!$E$11:$E$11000))</f>
        <v>1068279083</v>
      </c>
      <c r="J17" s="17">
        <v>1</v>
      </c>
      <c r="AA17" s="6"/>
      <c r="AB17" s="15">
        <f t="shared" si="3"/>
        <v>40742</v>
      </c>
      <c r="AC17" s="9">
        <f t="array" ref="AC17">SUM(((AB17+AC$9)=[1]DataByDay!$A$11:$A$11000)*([1]DataByDay!$E$11:$E$11000))</f>
        <v>1534284662</v>
      </c>
      <c r="AD17" s="9">
        <f t="array" ref="AD17">SUM(((AB17+AD$9)=[1]DataByDay!$A$11:$A$11000)*([1]DataByDay!$E$11:$E$11000))</f>
        <v>0</v>
      </c>
      <c r="AE17" s="9">
        <f t="array" ref="AE17">SUM(((AB17+AE$9)=[1]DataByDay!$A$11:$A$11000)*([1]DataByDay!$E$11:$E$11000))</f>
        <v>0</v>
      </c>
      <c r="AF17" s="9">
        <f t="array" ref="AF17">SUM(((AB17+AF$9)=[1]DataByDay!$A$11:$A$11000)*([1]DataByDay!$E$11:$E$11000))</f>
        <v>1280118802</v>
      </c>
      <c r="AG17" s="9">
        <f t="array" ref="AG17">SUM(((AB17+AG$9)=[1]DataByDay!$A$11:$A$11000)*([1]DataByDay!$E$11:$E$11000))</f>
        <v>1319149016</v>
      </c>
      <c r="AH17" s="9">
        <f t="array" ref="AH17">SUM(((AB17+AH$9)=[1]DataByDay!$A$11:$A$11000)*([1]DataByDay!$E$11:$E$11000))</f>
        <v>1141151960</v>
      </c>
      <c r="AI17" s="9">
        <f t="array" ref="AI17">SUM(((AB17+AI$9)=[1]DataByDay!$A$11:$A$11000)*([1]DataByDay!$E$11:$E$11000))</f>
        <v>1448436368</v>
      </c>
      <c r="AJ17" s="17">
        <v>1</v>
      </c>
      <c r="BA17" s="6"/>
      <c r="BB17" s="15">
        <f t="shared" si="0"/>
        <v>38551</v>
      </c>
      <c r="BC17" s="9">
        <f t="array" ref="BC17">SUM(((BB17+BC$9)=[1]DataByDay!$A$11:$A$11000)*([1]DataByDay!$E$11:$E$11000))</f>
        <v>1383476943</v>
      </c>
      <c r="BD17" s="9">
        <f t="array" ref="BD17">SUM(((BB17+BD$9)=[1]DataByDay!$A$11:$A$11000)*([1]DataByDay!$E$11:$E$11000))</f>
        <v>0</v>
      </c>
      <c r="BE17" s="9">
        <f t="array" ref="BE17">SUM(((BB17+BE$9)=[1]DataByDay!$A$11:$A$11000)*([1]DataByDay!$E$11:$E$11000))</f>
        <v>0</v>
      </c>
      <c r="BF17" s="9">
        <f t="array" ref="BF17">SUM(((BB17+BF$9)=[1]DataByDay!$A$11:$A$11000)*([1]DataByDay!$E$11:$E$11000))</f>
        <v>1283457044</v>
      </c>
      <c r="BG17" s="9">
        <f t="array" ref="BG17">SUM(((BB17+BG$9)=[1]DataByDay!$A$11:$A$11000)*([1]DataByDay!$E$11:$E$11000))</f>
        <v>1642456717</v>
      </c>
      <c r="BH17" s="9">
        <f t="array" ref="BH17">SUM(((BB17+BH$9)=[1]DataByDay!$A$11:$A$11000)*([1]DataByDay!$E$11:$E$11000))</f>
        <v>1662951188</v>
      </c>
      <c r="BI17" s="9">
        <f t="array" ref="BI17">SUM(((BB17+BI$9)=[1]DataByDay!$A$11:$A$11000)*([1]DataByDay!$E$11:$E$11000))</f>
        <v>1742088407</v>
      </c>
      <c r="BJ17" s="17">
        <v>1</v>
      </c>
      <c r="CA17" s="6"/>
      <c r="CB17" s="15">
        <f t="shared" si="1"/>
        <v>34533</v>
      </c>
      <c r="CC17" s="9">
        <f t="array" ref="CC17">SUM(((CB17+CC$9)=[1]DataByDay!$A$11:$A$11000)*([1]DataByDay!$E$11:$E$11000))</f>
        <v>275371969</v>
      </c>
      <c r="CD17" s="9">
        <f t="array" ref="CD17">SUM(((CB17+CD$9)=[1]DataByDay!$A$11:$A$11000)*([1]DataByDay!$E$11:$E$11000))</f>
        <v>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226914040</v>
      </c>
      <c r="CG17" s="9">
        <f t="array" ref="CG17">SUM(((CB17+CG$9)=[1]DataByDay!$A$11:$A$11000)*([1]DataByDay!$E$11:$E$11000))</f>
        <v>250660180</v>
      </c>
      <c r="CH17" s="9">
        <f t="array" ref="CH17">SUM(((CB17+CH$9)=[1]DataByDay!$A$11:$A$11000)*([1]DataByDay!$E$11:$E$11000))</f>
        <v>267086953</v>
      </c>
      <c r="CI17" s="9">
        <f t="array" ref="CI17">SUM(((CB17+CI$9)=[1]DataByDay!$A$11:$A$11000)*([1]DataByDay!$E$11:$E$11000))</f>
        <v>289827510</v>
      </c>
      <c r="CJ17" s="17">
        <v>1</v>
      </c>
    </row>
    <row r="18" spans="2:103" x14ac:dyDescent="0.25">
      <c r="B18" s="15">
        <f t="shared" si="2"/>
        <v>42576</v>
      </c>
      <c r="C18" s="9">
        <f t="array" ref="C18">SUM(((B18+C$9)=[1]DataByDay!$A$11:$A$11000)*([1]DataByDay!$E$11:$E$11000))</f>
        <v>952446466</v>
      </c>
      <c r="D18" s="9">
        <f t="array" ref="D18">SUM(((B18+D$9)=[1]DataByDay!$A$11:$A$11000)*([1]DataByDay!$E$11:$E$11000))</f>
        <v>0</v>
      </c>
      <c r="E18" s="9">
        <f t="array" ref="E18">SUM(((B18+E$9)=[1]DataByDay!$A$11:$A$11000)*([1]DataByDay!$E$11:$E$11000))</f>
        <v>0</v>
      </c>
      <c r="F18" s="9">
        <f t="array" ref="F18">SUM(((B18+F$9)=[1]DataByDay!$A$11:$A$11000)*([1]DataByDay!$E$11:$E$11000))</f>
        <v>979249785</v>
      </c>
      <c r="G18" s="9">
        <f t="array" ref="G18">SUM(((B18+G$9)=[1]DataByDay!$A$11:$A$11000)*([1]DataByDay!$E$11:$E$11000))</f>
        <v>1077107320</v>
      </c>
      <c r="H18" s="9">
        <f t="array" ref="H18">SUM(((B18+H$9)=[1]DataByDay!$A$11:$A$11000)*([1]DataByDay!$E$11:$E$11000))</f>
        <v>1269744349</v>
      </c>
      <c r="I18" s="9">
        <f t="array" ref="I18">SUM(((B18+I$9)=[1]DataByDay!$A$11:$A$11000)*([1]DataByDay!$E$11:$E$11000))</f>
        <v>1125521398</v>
      </c>
      <c r="J18" s="17">
        <v>1</v>
      </c>
      <c r="AA18" s="6"/>
      <c r="AB18" s="15">
        <f t="shared" si="3"/>
        <v>40749</v>
      </c>
      <c r="AC18" s="9">
        <f t="array" ref="AC18">SUM(((AB18+AC$9)=[1]DataByDay!$A$11:$A$11000)*([1]DataByDay!$E$11:$E$11000))</f>
        <v>1081275690</v>
      </c>
      <c r="AD18" s="9">
        <f t="array" ref="AD18">SUM(((AB18+AD$9)=[1]DataByDay!$A$11:$A$11000)*([1]DataByDay!$E$11:$E$11000))</f>
        <v>0</v>
      </c>
      <c r="AE18" s="9">
        <f t="array" ref="AE18">SUM(((AB18+AE$9)=[1]DataByDay!$A$11:$A$11000)*([1]DataByDay!$E$11:$E$11000))</f>
        <v>0</v>
      </c>
      <c r="AF18" s="9">
        <f t="array" ref="AF18">SUM(((AB18+AF$9)=[1]DataByDay!$A$11:$A$11000)*([1]DataByDay!$E$11:$E$11000))</f>
        <v>1109567611</v>
      </c>
      <c r="AG18" s="9">
        <f t="array" ref="AG18">SUM(((AB18+AG$9)=[1]DataByDay!$A$11:$A$11000)*([1]DataByDay!$E$11:$E$11000))</f>
        <v>1243817336</v>
      </c>
      <c r="AH18" s="9">
        <f t="array" ref="AH18">SUM(((AB18+AH$9)=[1]DataByDay!$A$11:$A$11000)*([1]DataByDay!$E$11:$E$11000))</f>
        <v>1615889793</v>
      </c>
      <c r="AI18" s="9">
        <f t="array" ref="AI18">SUM(((AB18+AI$9)=[1]DataByDay!$A$11:$A$11000)*([1]DataByDay!$E$11:$E$11000))</f>
        <v>1496934526</v>
      </c>
      <c r="AJ18" s="17">
        <v>1</v>
      </c>
      <c r="BA18" s="6"/>
      <c r="BB18" s="15">
        <f t="shared" si="0"/>
        <v>38558</v>
      </c>
      <c r="BC18" s="9">
        <f t="array" ref="BC18">SUM(((BB18+BC$9)=[1]DataByDay!$A$11:$A$11000)*([1]DataByDay!$E$11:$E$11000))</f>
        <v>1445406215</v>
      </c>
      <c r="BD18" s="9">
        <f t="array" ref="BD18">SUM(((BB18+BD$9)=[1]DataByDay!$A$11:$A$11000)*([1]DataByDay!$E$11:$E$11000))</f>
        <v>0</v>
      </c>
      <c r="BE18" s="9">
        <f t="array" ref="BE18">SUM(((BB18+BE$9)=[1]DataByDay!$A$11:$A$11000)*([1]DataByDay!$E$11:$E$11000))</f>
        <v>0</v>
      </c>
      <c r="BF18" s="9">
        <f t="array" ref="BF18">SUM(((BB18+BF$9)=[1]DataByDay!$A$11:$A$11000)*([1]DataByDay!$E$11:$E$11000))</f>
        <v>1365796346</v>
      </c>
      <c r="BG18" s="9">
        <f t="array" ref="BG18">SUM(((BB18+BG$9)=[1]DataByDay!$A$11:$A$11000)*([1]DataByDay!$E$11:$E$11000))</f>
        <v>1565761703</v>
      </c>
      <c r="BH18" s="9">
        <f t="array" ref="BH18">SUM(((BB18+BH$9)=[1]DataByDay!$A$11:$A$11000)*([1]DataByDay!$E$11:$E$11000))</f>
        <v>1546423794</v>
      </c>
      <c r="BI18" s="9">
        <f t="array" ref="BI18">SUM(((BB18+BI$9)=[1]DataByDay!$A$11:$A$11000)*([1]DataByDay!$E$11:$E$11000))</f>
        <v>1621308725</v>
      </c>
      <c r="BJ18" s="17">
        <v>1</v>
      </c>
      <c r="CA18" s="6"/>
      <c r="CB18" s="15">
        <f t="shared" si="1"/>
        <v>34540</v>
      </c>
      <c r="CC18" s="9">
        <f t="array" ref="CC18">SUM(((CB18+CC$9)=[1]DataByDay!$A$11:$A$11000)*([1]DataByDay!$E$11:$E$11000))</f>
        <v>261222570</v>
      </c>
      <c r="CD18" s="9">
        <f t="array" ref="CD18">SUM(((CB18+CD$9)=[1]DataByDay!$A$11:$A$11000)*([1]DataByDay!$E$11:$E$11000))</f>
        <v>0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213295046</v>
      </c>
      <c r="CG18" s="9">
        <f t="array" ref="CG18">SUM(((CB18+CG$9)=[1]DataByDay!$A$11:$A$11000)*([1]DataByDay!$E$11:$E$11000))</f>
        <v>230914430</v>
      </c>
      <c r="CH18" s="9">
        <f t="array" ref="CH18">SUM(((CB18+CH$9)=[1]DataByDay!$A$11:$A$11000)*([1]DataByDay!$E$11:$E$11000))</f>
        <v>251509840</v>
      </c>
      <c r="CI18" s="9">
        <f t="array" ref="CI18">SUM(((CB18+CI$9)=[1]DataByDay!$A$11:$A$11000)*([1]DataByDay!$E$11:$E$11000))</f>
        <v>246198916</v>
      </c>
      <c r="CJ18" s="17">
        <v>1</v>
      </c>
    </row>
    <row r="19" spans="2:103" x14ac:dyDescent="0.25">
      <c r="B19" s="15">
        <f t="shared" si="2"/>
        <v>42583</v>
      </c>
      <c r="C19" s="9">
        <f t="array" ref="C19">SUM(((B19+C$9)=[1]DataByDay!$A$11:$A$11000)*([1]DataByDay!$E$11:$E$11000))</f>
        <v>1453567269</v>
      </c>
      <c r="D19" s="9">
        <f t="array" ref="D19">SUM(((B19+D$9)=[1]DataByDay!$A$11:$A$11000)*([1]DataByDay!$E$11:$E$11000))</f>
        <v>0</v>
      </c>
      <c r="E19" s="9">
        <f t="array" ref="E19">SUM(((B19+E$9)=[1]DataByDay!$A$11:$A$11000)*([1]DataByDay!$E$11:$E$11000))</f>
        <v>0</v>
      </c>
      <c r="F19" s="9">
        <f t="array" ref="F19">SUM(((B19+F$9)=[1]DataByDay!$A$11:$A$11000)*([1]DataByDay!$E$11:$E$11000))</f>
        <v>1094477258</v>
      </c>
      <c r="G19" s="9">
        <f t="array" ref="G19">SUM(((B19+G$9)=[1]DataByDay!$A$11:$A$11000)*([1]DataByDay!$E$11:$E$11000))</f>
        <v>1196286037</v>
      </c>
      <c r="H19" s="9">
        <f t="array" ref="H19">SUM(((B19+H$9)=[1]DataByDay!$A$11:$A$11000)*([1]DataByDay!$E$11:$E$11000))</f>
        <v>1149915272</v>
      </c>
      <c r="I19" s="9">
        <f t="array" ref="I19">SUM(((B19+I$9)=[1]DataByDay!$A$11:$A$11000)*([1]DataByDay!$E$11:$E$11000))</f>
        <v>1060204289</v>
      </c>
      <c r="J19" s="17">
        <v>1</v>
      </c>
      <c r="AA19" s="6"/>
      <c r="AB19" s="15">
        <f t="shared" si="3"/>
        <v>40756</v>
      </c>
      <c r="AC19" s="9">
        <f t="array" ref="AC19">SUM(((AB19+AC$9)=[1]DataByDay!$A$11:$A$11000)*([1]DataByDay!$E$11:$E$11000))</f>
        <v>1715415310</v>
      </c>
      <c r="AD19" s="9">
        <f t="array" ref="AD19">SUM(((AB19+AD$9)=[1]DataByDay!$A$11:$A$11000)*([1]DataByDay!$E$11:$E$11000))</f>
        <v>0</v>
      </c>
      <c r="AE19" s="9">
        <f t="array" ref="AE19">SUM(((AB19+AE$9)=[1]DataByDay!$A$11:$A$11000)*([1]DataByDay!$E$11:$E$11000))</f>
        <v>0</v>
      </c>
      <c r="AF19" s="9">
        <f t="array" ref="AF19">SUM(((AB19+AF$9)=[1]DataByDay!$A$11:$A$11000)*([1]DataByDay!$E$11:$E$11000))</f>
        <v>1619586407</v>
      </c>
      <c r="AG19" s="9">
        <f t="array" ref="AG19">SUM(((AB19+AG$9)=[1]DataByDay!$A$11:$A$11000)*([1]DataByDay!$E$11:$E$11000))</f>
        <v>1821851756</v>
      </c>
      <c r="AH19" s="9">
        <f t="array" ref="AH19">SUM(((AB19+AH$9)=[1]DataByDay!$A$11:$A$11000)*([1]DataByDay!$E$11:$E$11000))</f>
        <v>2007206163</v>
      </c>
      <c r="AI19" s="9">
        <f t="array" ref="AI19">SUM(((AB19+AI$9)=[1]DataByDay!$A$11:$A$11000)*([1]DataByDay!$E$11:$E$11000))</f>
        <v>2660612983</v>
      </c>
      <c r="AJ19" s="17">
        <v>1</v>
      </c>
      <c r="BA19" s="6"/>
      <c r="BB19" s="15">
        <f t="shared" si="0"/>
        <v>38565</v>
      </c>
      <c r="BC19" s="9">
        <f t="array" ref="BC19">SUM(((BB19+BC$9)=[1]DataByDay!$A$11:$A$11000)*([1]DataByDay!$E$11:$E$11000))</f>
        <v>1495664611</v>
      </c>
      <c r="BD19" s="9">
        <f t="array" ref="BD19">SUM(((BB19+BD$9)=[1]DataByDay!$A$11:$A$11000)*([1]DataByDay!$E$11:$E$11000))</f>
        <v>0</v>
      </c>
      <c r="BE19" s="9">
        <f t="array" ref="BE19">SUM(((BB19+BE$9)=[1]DataByDay!$A$11:$A$11000)*([1]DataByDay!$E$11:$E$11000))</f>
        <v>0</v>
      </c>
      <c r="BF19" s="9">
        <f t="array" ref="BF19">SUM(((BB19+BF$9)=[1]DataByDay!$A$11:$A$11000)*([1]DataByDay!$E$11:$E$11000))</f>
        <v>1412354621</v>
      </c>
      <c r="BG19" s="9">
        <f t="array" ref="BG19">SUM(((BB19+BG$9)=[1]DataByDay!$A$11:$A$11000)*([1]DataByDay!$E$11:$E$11000))</f>
        <v>1611215079</v>
      </c>
      <c r="BH19" s="9">
        <f t="array" ref="BH19">SUM(((BB19+BH$9)=[1]DataByDay!$A$11:$A$11000)*([1]DataByDay!$E$11:$E$11000))</f>
        <v>1630484907</v>
      </c>
      <c r="BI19" s="9">
        <f t="array" ref="BI19">SUM(((BB19+BI$9)=[1]DataByDay!$A$11:$A$11000)*([1]DataByDay!$E$11:$E$11000))</f>
        <v>1609690340</v>
      </c>
      <c r="BJ19" s="17">
        <v>1</v>
      </c>
      <c r="CA19" s="6"/>
      <c r="CB19" s="15">
        <f t="shared" si="1"/>
        <v>34547</v>
      </c>
      <c r="CC19" s="9">
        <f t="array" ref="CC19">SUM(((CB19+CC$9)=[1]DataByDay!$A$11:$A$11000)*([1]DataByDay!$E$11:$E$11000))</f>
        <v>270036820</v>
      </c>
      <c r="CD19" s="9">
        <f t="array" ref="CD19">SUM(((CB19+CD$9)=[1]DataByDay!$A$11:$A$11000)*([1]DataByDay!$E$11:$E$11000))</f>
        <v>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258787350</v>
      </c>
      <c r="CG19" s="9">
        <f t="array" ref="CG19">SUM(((CB19+CG$9)=[1]DataByDay!$A$11:$A$11000)*([1]DataByDay!$E$11:$E$11000))</f>
        <v>294354974</v>
      </c>
      <c r="CH19" s="9">
        <f t="array" ref="CH19">SUM(((CB19+CH$9)=[1]DataByDay!$A$11:$A$11000)*([1]DataByDay!$E$11:$E$11000))</f>
        <v>281791060</v>
      </c>
      <c r="CI19" s="9">
        <f t="array" ref="CI19">SUM(((CB19+CI$9)=[1]DataByDay!$A$11:$A$11000)*([1]DataByDay!$E$11:$E$11000))</f>
        <v>293481896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Fri</v>
      </c>
      <c r="L29" s="13" t="str">
        <f t="shared" ref="L29:Q29" si="4">D$10</f>
        <v>Sat</v>
      </c>
      <c r="M29" s="13" t="str">
        <f t="shared" si="4"/>
        <v>Sun</v>
      </c>
      <c r="N29" s="13" t="str">
        <f t="shared" si="4"/>
        <v>Mon</v>
      </c>
      <c r="O29" s="13" t="str">
        <f t="shared" si="4"/>
        <v>Tue</v>
      </c>
      <c r="P29" s="13" t="str">
        <f t="shared" si="4"/>
        <v>Wed</v>
      </c>
      <c r="Q29" s="13" t="str">
        <f t="shared" si="4"/>
        <v>Thu</v>
      </c>
      <c r="S29" s="13" t="str">
        <f>C$10</f>
        <v>Fri</v>
      </c>
      <c r="T29" s="13" t="str">
        <f t="shared" ref="T29:Y29" si="5">D$10</f>
        <v>Sat</v>
      </c>
      <c r="U29" s="13" t="str">
        <f t="shared" si="5"/>
        <v>Sun</v>
      </c>
      <c r="V29" s="13" t="str">
        <f t="shared" si="5"/>
        <v>Mon</v>
      </c>
      <c r="W29" s="13" t="str">
        <f t="shared" si="5"/>
        <v>Tue</v>
      </c>
      <c r="X29" s="13" t="str">
        <f t="shared" si="5"/>
        <v>Wed</v>
      </c>
      <c r="Y29" s="13" t="str">
        <f t="shared" si="5"/>
        <v>Thu</v>
      </c>
      <c r="AA29" s="6"/>
      <c r="AH29" s="24"/>
      <c r="AI29" s="24"/>
      <c r="AK29" s="13" t="str">
        <f>AC$10</f>
        <v>Fri</v>
      </c>
      <c r="AL29" s="13" t="str">
        <f t="shared" ref="AL29" si="6">AD$10</f>
        <v>Sat</v>
      </c>
      <c r="AM29" s="13" t="str">
        <f t="shared" ref="AM29" si="7">AE$10</f>
        <v>Sun</v>
      </c>
      <c r="AN29" s="13" t="str">
        <f t="shared" ref="AN29" si="8">AF$10</f>
        <v>Mon</v>
      </c>
      <c r="AO29" s="13" t="str">
        <f t="shared" ref="AO29" si="9">AG$10</f>
        <v>Tue</v>
      </c>
      <c r="AP29" s="13" t="str">
        <f t="shared" ref="AP29" si="10">AH$10</f>
        <v>Wed</v>
      </c>
      <c r="AQ29" s="13" t="str">
        <f t="shared" ref="AQ29" si="11">AI$10</f>
        <v>Thu</v>
      </c>
      <c r="AS29" s="13" t="str">
        <f>AC$10</f>
        <v>Fri</v>
      </c>
      <c r="AT29" s="13" t="str">
        <f t="shared" ref="AT29" si="12">AD$10</f>
        <v>Sat</v>
      </c>
      <c r="AU29" s="13" t="str">
        <f t="shared" ref="AU29" si="13">AE$10</f>
        <v>Sun</v>
      </c>
      <c r="AV29" s="13" t="str">
        <f t="shared" ref="AV29" si="14">AF$10</f>
        <v>Mon</v>
      </c>
      <c r="AW29" s="13" t="str">
        <f t="shared" ref="AW29" si="15">AG$10</f>
        <v>Tue</v>
      </c>
      <c r="AX29" s="13" t="str">
        <f t="shared" ref="AX29" si="16">AH$10</f>
        <v>Wed</v>
      </c>
      <c r="AY29" s="13" t="str">
        <f t="shared" ref="AY29" si="17">AI$10</f>
        <v>Thu</v>
      </c>
      <c r="BA29" s="6"/>
      <c r="BH29" s="24"/>
      <c r="BI29" s="24"/>
      <c r="BK29" s="13" t="str">
        <f>BC$10</f>
        <v>Fri</v>
      </c>
      <c r="BL29" s="13" t="str">
        <f t="shared" ref="BL29" si="18">BD$10</f>
        <v>Sat</v>
      </c>
      <c r="BM29" s="13" t="str">
        <f t="shared" ref="BM29" si="19">BE$10</f>
        <v>Sun</v>
      </c>
      <c r="BN29" s="13" t="str">
        <f t="shared" ref="BN29" si="20">BF$10</f>
        <v>Mon</v>
      </c>
      <c r="BO29" s="13" t="str">
        <f t="shared" ref="BO29" si="21">BG$10</f>
        <v>Tue</v>
      </c>
      <c r="BP29" s="13" t="str">
        <f t="shared" ref="BP29" si="22">BH$10</f>
        <v>Wed</v>
      </c>
      <c r="BQ29" s="13" t="str">
        <f t="shared" ref="BQ29" si="23">BI$10</f>
        <v>Thu</v>
      </c>
      <c r="BS29" s="13" t="str">
        <f>BC$10</f>
        <v>Fri</v>
      </c>
      <c r="BT29" s="13" t="str">
        <f t="shared" ref="BT29" si="24">BD$10</f>
        <v>Sat</v>
      </c>
      <c r="BU29" s="13" t="str">
        <f t="shared" ref="BU29" si="25">BE$10</f>
        <v>Sun</v>
      </c>
      <c r="BV29" s="13" t="str">
        <f t="shared" ref="BV29" si="26">BF$10</f>
        <v>Mon</v>
      </c>
      <c r="BW29" s="13" t="str">
        <f t="shared" ref="BW29" si="27">BG$10</f>
        <v>Tue</v>
      </c>
      <c r="BX29" s="13" t="str">
        <f t="shared" ref="BX29" si="28">BH$10</f>
        <v>Wed</v>
      </c>
      <c r="BY29" s="13" t="str">
        <f t="shared" ref="BY29" si="29">BI$10</f>
        <v>Thu</v>
      </c>
      <c r="CA29" s="6"/>
      <c r="CH29" s="24"/>
      <c r="CI29" s="24"/>
      <c r="CK29" s="13" t="str">
        <f>CC$10</f>
        <v>Fri</v>
      </c>
      <c r="CL29" s="13" t="str">
        <f t="shared" ref="CL29" si="30">CD$10</f>
        <v>Sat</v>
      </c>
      <c r="CM29" s="13" t="str">
        <f t="shared" ref="CM29" si="31">CE$10</f>
        <v>Sun</v>
      </c>
      <c r="CN29" s="13" t="str">
        <f t="shared" ref="CN29" si="32">CF$10</f>
        <v>Mon</v>
      </c>
      <c r="CO29" s="13" t="str">
        <f t="shared" ref="CO29" si="33">CG$10</f>
        <v>Tue</v>
      </c>
      <c r="CP29" s="13" t="str">
        <f t="shared" ref="CP29" si="34">CH$10</f>
        <v>Wed</v>
      </c>
      <c r="CQ29" s="13" t="str">
        <f t="shared" ref="CQ29" si="35">CI$10</f>
        <v>Thu</v>
      </c>
      <c r="CS29" s="13" t="str">
        <f>CC$10</f>
        <v>Fri</v>
      </c>
      <c r="CT29" s="13" t="str">
        <f t="shared" ref="CT29" si="36">CD$10</f>
        <v>Sat</v>
      </c>
      <c r="CU29" s="13" t="str">
        <f t="shared" ref="CU29" si="37">CE$10</f>
        <v>Sun</v>
      </c>
      <c r="CV29" s="13" t="str">
        <f t="shared" ref="CV29" si="38">CF$10</f>
        <v>Mon</v>
      </c>
      <c r="CW29" s="13" t="str">
        <f t="shared" ref="CW29" si="39">CG$10</f>
        <v>Tue</v>
      </c>
      <c r="CX29" s="13" t="str">
        <f t="shared" ref="CX29" si="40">CH$10</f>
        <v>Wed</v>
      </c>
      <c r="CY29" s="13" t="str">
        <f t="shared" ref="CY29" si="41">CI$10</f>
        <v>Thu</v>
      </c>
    </row>
    <row r="30" spans="2:103" x14ac:dyDescent="0.25">
      <c r="B30" s="12" t="s">
        <v>3</v>
      </c>
      <c r="C30" s="13" t="str">
        <f>C$10</f>
        <v>Fri</v>
      </c>
      <c r="D30" s="13" t="str">
        <f t="shared" ref="D30:I30" si="42">D$10</f>
        <v>Sat</v>
      </c>
      <c r="E30" s="13" t="str">
        <f t="shared" si="42"/>
        <v>Sun</v>
      </c>
      <c r="F30" s="13" t="str">
        <f t="shared" si="42"/>
        <v>Mon</v>
      </c>
      <c r="G30" s="13" t="str">
        <f t="shared" si="42"/>
        <v>Tue</v>
      </c>
      <c r="H30" s="13" t="str">
        <f t="shared" si="42"/>
        <v>Wed</v>
      </c>
      <c r="I30" s="13" t="str">
        <f t="shared" si="42"/>
        <v>Thu</v>
      </c>
      <c r="AA30" s="6"/>
      <c r="AB30" s="12" t="s">
        <v>3</v>
      </c>
      <c r="AC30" s="13" t="str">
        <f>AC$10</f>
        <v>Fri</v>
      </c>
      <c r="AD30" s="13" t="str">
        <f t="shared" ref="AD30:AI30" si="43">AD$10</f>
        <v>Sat</v>
      </c>
      <c r="AE30" s="13" t="str">
        <f t="shared" si="43"/>
        <v>Sun</v>
      </c>
      <c r="AF30" s="13" t="str">
        <f t="shared" si="43"/>
        <v>Mon</v>
      </c>
      <c r="AG30" s="13" t="str">
        <f t="shared" si="43"/>
        <v>Tue</v>
      </c>
      <c r="AH30" s="13" t="str">
        <f t="shared" si="43"/>
        <v>Wed</v>
      </c>
      <c r="AI30" s="13" t="str">
        <f t="shared" si="43"/>
        <v>Thu</v>
      </c>
      <c r="BA30" s="6"/>
      <c r="BB30" s="12" t="s">
        <v>3</v>
      </c>
      <c r="BC30" s="13" t="str">
        <f>BC$10</f>
        <v>Fri</v>
      </c>
      <c r="BD30" s="13" t="str">
        <f t="shared" ref="BD30:BI30" si="44">BD$10</f>
        <v>Sat</v>
      </c>
      <c r="BE30" s="13" t="str">
        <f t="shared" si="44"/>
        <v>Sun</v>
      </c>
      <c r="BF30" s="13" t="str">
        <f t="shared" si="44"/>
        <v>Mon</v>
      </c>
      <c r="BG30" s="13" t="str">
        <f t="shared" si="44"/>
        <v>Tue</v>
      </c>
      <c r="BH30" s="13" t="str">
        <f t="shared" si="44"/>
        <v>Wed</v>
      </c>
      <c r="BI30" s="13" t="str">
        <f t="shared" si="44"/>
        <v>Thu</v>
      </c>
      <c r="CA30" s="6"/>
      <c r="CB30" s="12" t="s">
        <v>3</v>
      </c>
      <c r="CC30" s="13" t="str">
        <f>CC$10</f>
        <v>Fri</v>
      </c>
      <c r="CD30" s="13" t="str">
        <f t="shared" ref="CD30:CI30" si="45">CD$10</f>
        <v>Sat</v>
      </c>
      <c r="CE30" s="13" t="str">
        <f t="shared" si="45"/>
        <v>Sun</v>
      </c>
      <c r="CF30" s="13" t="str">
        <f t="shared" si="45"/>
        <v>Mon</v>
      </c>
      <c r="CG30" s="13" t="str">
        <f t="shared" si="45"/>
        <v>Tue</v>
      </c>
      <c r="CH30" s="13" t="str">
        <f t="shared" si="45"/>
        <v>Wed</v>
      </c>
      <c r="CI30" s="13" t="str">
        <f t="shared" si="45"/>
        <v>Thu</v>
      </c>
    </row>
    <row r="31" spans="2:103" x14ac:dyDescent="0.25">
      <c r="B31" s="15">
        <f>B11</f>
        <v>42527</v>
      </c>
      <c r="C31" s="30">
        <f t="shared" ref="C31:G39" si="46">IF(C11=0,0,C$15/C11)</f>
        <v>0.93006957448378713</v>
      </c>
      <c r="D31" s="30">
        <f t="shared" si="46"/>
        <v>0</v>
      </c>
      <c r="E31" s="30">
        <f>IF(E11=0,0,E$15/E11)</f>
        <v>0</v>
      </c>
      <c r="F31" s="30">
        <f>IF(F11=0,0,F$15/F11)</f>
        <v>0</v>
      </c>
      <c r="G31" s="30">
        <f>IF(G11=0,0,G$15/G11)</f>
        <v>1.0940907984975745</v>
      </c>
      <c r="H31" s="30">
        <f t="shared" ref="H31:I39" si="47">IF(H11=0,0,H$15/H11)</f>
        <v>1.167624436936787</v>
      </c>
      <c r="I31" s="30">
        <f t="shared" si="47"/>
        <v>1.1375382782742969</v>
      </c>
      <c r="J31" s="9"/>
      <c r="K31" s="31">
        <f t="shared" ref="K31:K39" si="48">IF(J11=0,0,IF(S31&lt;MaxStdDev,1,0))</f>
        <v>1</v>
      </c>
      <c r="L31" s="31">
        <f t="shared" ref="L31:L39" si="49">IF(J11=0,0,IF(T31&lt;MaxStdDev,1,0))</f>
        <v>1</v>
      </c>
      <c r="M31" s="31">
        <f t="shared" ref="M31:M39" si="50">IF(J11=0,0,IF(U31&lt;MaxStdDev,1,0))</f>
        <v>1</v>
      </c>
      <c r="N31" s="31">
        <f t="shared" ref="N31:N39" si="51">IF(J11=0,0,IF(V31&lt;MaxStdDev,1,0))</f>
        <v>1</v>
      </c>
      <c r="O31" s="31">
        <f t="shared" ref="O31:O39" si="52">IF(J11=0,0,IF(W31&lt;MaxStdDev,1,0))</f>
        <v>1</v>
      </c>
      <c r="P31" s="31">
        <f t="shared" ref="P31:P39" si="53">IF(J11=0,0,IF(X31&lt;MaxStdDev,1,0))</f>
        <v>1</v>
      </c>
      <c r="Q31" s="31">
        <f t="shared" ref="Q31:Q39" si="54">IF(J11=0,0,IF(Y31&lt;MaxStdDev,1,0))</f>
        <v>1</v>
      </c>
      <c r="S31" s="32">
        <f t="shared" ref="S31:S39" si="55">IF(C$43=0,0,ABS(C31-C$41)/C$43)</f>
        <v>0.41806630636159886</v>
      </c>
      <c r="T31" s="32">
        <f t="shared" ref="T31:T39" si="56">IF(D$43=0,0,ABS(D31-D$41)/D$43)</f>
        <v>0</v>
      </c>
      <c r="U31" s="32">
        <f t="shared" ref="U31:U39" si="57">IF(E$43=0,0,ABS(E31-E$41)/E$43)</f>
        <v>0</v>
      </c>
      <c r="V31" s="32">
        <f t="shared" ref="V31:V39" si="58">IF(F$43=0,0,ABS(F31-F$41)/F$43)</f>
        <v>0</v>
      </c>
      <c r="W31" s="32">
        <f t="shared" ref="W31:W39" si="59">IF(G$43=0,0,ABS(G31-G$41)/G$43)</f>
        <v>0.19945797789023301</v>
      </c>
      <c r="X31" s="32">
        <f t="shared" ref="X31:Y39" si="60">IF(H$43=0,0,ABS(H31-H$41)/H$43)</f>
        <v>5.3148139953893586E-2</v>
      </c>
      <c r="Y31" s="32">
        <f t="shared" si="60"/>
        <v>0.66377272202587401</v>
      </c>
      <c r="AA31" s="6"/>
      <c r="AB31" s="15">
        <f>AB11</f>
        <v>40700</v>
      </c>
      <c r="AC31" s="30">
        <f t="shared" ref="AC31:AD31" si="61">IF(AC11=0,0,AC$15/AC11)</f>
        <v>0.90112171530961538</v>
      </c>
      <c r="AD31" s="30">
        <f t="shared" si="61"/>
        <v>0</v>
      </c>
      <c r="AE31" s="30">
        <f>IF(AE11=0,0,AE$15/AE11)</f>
        <v>0</v>
      </c>
      <c r="AF31" s="30">
        <f>IF(AF11=0,0,AF$15/AF11)</f>
        <v>0</v>
      </c>
      <c r="AG31" s="30">
        <f>IF(AG11=0,0,AG$15/AG11)</f>
        <v>0.91911142593486073</v>
      </c>
      <c r="AH31" s="30">
        <f t="shared" ref="AH31:AI31" si="62">IF(AH11=0,0,AH$15/AH11)</f>
        <v>0.81843295611943423</v>
      </c>
      <c r="AI31" s="30">
        <f t="shared" si="62"/>
        <v>0.97543832519980633</v>
      </c>
      <c r="AJ31" s="9"/>
      <c r="AK31" s="31">
        <f t="shared" ref="AK31:AK39" si="63">IF(AJ11=0,0,IF(AS31&lt;MaxStdDev,1,0))</f>
        <v>1</v>
      </c>
      <c r="AL31" s="31">
        <f t="shared" ref="AL31:AL39" si="64">IF(AJ11=0,0,IF(AT31&lt;MaxStdDev,1,0))</f>
        <v>1</v>
      </c>
      <c r="AM31" s="31">
        <f t="shared" ref="AM31:AM39" si="65">IF(AJ11=0,0,IF(AU31&lt;MaxStdDev,1,0))</f>
        <v>1</v>
      </c>
      <c r="AN31" s="31">
        <f t="shared" ref="AN31:AN39" si="66">IF(AJ11=0,0,IF(AV31&lt;MaxStdDev,1,0))</f>
        <v>1</v>
      </c>
      <c r="AO31" s="31">
        <f t="shared" ref="AO31:AO39" si="67">IF(AJ11=0,0,IF(AW31&lt;MaxStdDev,1,0))</f>
        <v>1</v>
      </c>
      <c r="AP31" s="31">
        <f t="shared" ref="AP31:AP39" si="68">IF(AJ11=0,0,IF(AX31&lt;MaxStdDev,1,0))</f>
        <v>1</v>
      </c>
      <c r="AQ31" s="31">
        <f t="shared" ref="AQ31:AQ39" si="69">IF(AJ11=0,0,IF(AY31&lt;MaxStdDev,1,0))</f>
        <v>1</v>
      </c>
      <c r="AS31" s="32">
        <f t="shared" ref="AS31:AS39" si="70">IF(AC$43=0,0,ABS(AC31-AC$41)/AC$43)</f>
        <v>0.35730177132232765</v>
      </c>
      <c r="AT31" s="32">
        <f t="shared" ref="AT31:AT39" si="71">IF(AD$43=0,0,ABS(AD31-AD$41)/AD$43)</f>
        <v>0</v>
      </c>
      <c r="AU31" s="32">
        <f t="shared" ref="AU31:AU39" si="72">IF(AE$43=0,0,ABS(AE31-AE$41)/AE$43)</f>
        <v>0</v>
      </c>
      <c r="AV31" s="32">
        <f t="shared" ref="AV31:AV39" si="73">IF(AF$43=0,0,ABS(AF31-AF$41)/AF$43)</f>
        <v>0</v>
      </c>
      <c r="AW31" s="32">
        <f t="shared" ref="AW31:AW39" si="74">IF(AG$43=0,0,ABS(AG31-AG$41)/AG$43)</f>
        <v>0.14130334973353248</v>
      </c>
      <c r="AX31" s="32">
        <f t="shared" ref="AX31:AX39" si="75">IF(AH$43=0,0,ABS(AH31-AH$41)/AH$43)</f>
        <v>0.17812958022155681</v>
      </c>
      <c r="AY31" s="32">
        <f t="shared" ref="AY31:AY39" si="76">IF(AI$43=0,0,ABS(AI31-AI$41)/AI$43)</f>
        <v>1.026231714361366</v>
      </c>
      <c r="BA31" s="6"/>
      <c r="BB31" s="15">
        <f>BB11</f>
        <v>38509</v>
      </c>
      <c r="BC31" s="30">
        <f t="shared" ref="BC31:BD31" si="77">IF(BC11=0,0,BC$15/BC11)</f>
        <v>0.96272345141465965</v>
      </c>
      <c r="BD31" s="30">
        <f t="shared" si="77"/>
        <v>0</v>
      </c>
      <c r="BE31" s="30">
        <f>IF(BE11=0,0,BE$15/BE11)</f>
        <v>0</v>
      </c>
      <c r="BF31" s="30">
        <f>IF(BF11=0,0,BF$15/BF11)</f>
        <v>0</v>
      </c>
      <c r="BG31" s="30">
        <f>IF(BG11=0,0,BG$15/BG11)</f>
        <v>0.95616144564161853</v>
      </c>
      <c r="BH31" s="30">
        <f t="shared" ref="BH31:BI31" si="78">IF(BH11=0,0,BH$15/BH11)</f>
        <v>1.0933695651572599</v>
      </c>
      <c r="BI31" s="30">
        <f t="shared" si="78"/>
        <v>1.0822432305046117</v>
      </c>
      <c r="BJ31" s="9"/>
      <c r="BK31" s="31">
        <f t="shared" ref="BK31:BK39" si="79">IF(BJ11=0,0,IF(BS31&lt;MaxStdDev,1,0))</f>
        <v>1</v>
      </c>
      <c r="BL31" s="31">
        <f t="shared" ref="BL31:BL39" si="80">IF(BJ11=0,0,IF(BT31&lt;MaxStdDev,1,0))</f>
        <v>1</v>
      </c>
      <c r="BM31" s="31">
        <f t="shared" ref="BM31:BM39" si="81">IF(BJ11=0,0,IF(BU31&lt;MaxStdDev,1,0))</f>
        <v>1</v>
      </c>
      <c r="BN31" s="31">
        <f t="shared" ref="BN31:BN39" si="82">IF(BJ11=0,0,IF(BV31&lt;MaxStdDev,1,0))</f>
        <v>1</v>
      </c>
      <c r="BO31" s="31">
        <f t="shared" ref="BO31:BO39" si="83">IF(BJ11=0,0,IF(BW31&lt;MaxStdDev,1,0))</f>
        <v>1</v>
      </c>
      <c r="BP31" s="31">
        <f t="shared" ref="BP31:BP39" si="84">IF(BJ11=0,0,IF(BX31&lt;MaxStdDev,1,0))</f>
        <v>1</v>
      </c>
      <c r="BQ31" s="31">
        <f t="shared" ref="BQ31:BQ39" si="85">IF(BJ11=0,0,IF(BY31&lt;MaxStdDev,1,0))</f>
        <v>1</v>
      </c>
      <c r="BS31" s="32">
        <f t="shared" ref="BS31:BS39" si="86">IF(BC$43=0,0,ABS(BC31-BC$41)/BC$43)</f>
        <v>0.72446421663598337</v>
      </c>
      <c r="BT31" s="32">
        <f t="shared" ref="BT31:BT39" si="87">IF(BD$43=0,0,ABS(BD31-BD$41)/BD$43)</f>
        <v>0</v>
      </c>
      <c r="BU31" s="32">
        <f t="shared" ref="BU31:BU39" si="88">IF(BE$43=0,0,ABS(BE31-BE$41)/BE$43)</f>
        <v>0</v>
      </c>
      <c r="BV31" s="32">
        <f t="shared" ref="BV31:BV39" si="89">IF(BF$43=0,0,ABS(BF31-BF$41)/BF$43)</f>
        <v>0</v>
      </c>
      <c r="BW31" s="32">
        <f t="shared" ref="BW31:BW39" si="90">IF(BG$43=0,0,ABS(BG31-BG$41)/BG$43)</f>
        <v>0.16241344734086649</v>
      </c>
      <c r="BX31" s="32">
        <f t="shared" ref="BX31:BX39" si="91">IF(BH$43=0,0,ABS(BH31-BH$41)/BH$43)</f>
        <v>0.97581584824768408</v>
      </c>
      <c r="BY31" s="32">
        <f t="shared" ref="BY31:BY39" si="92">IF(BI$43=0,0,ABS(BI31-BI$41)/BI$43)</f>
        <v>1.1567235518134482</v>
      </c>
      <c r="CA31" s="6"/>
      <c r="CB31" s="15">
        <f>CB11</f>
        <v>34491</v>
      </c>
      <c r="CC31" s="30">
        <f t="shared" ref="CC31:CD31" si="93">IF(CC11=0,0,CC$15/CC11)</f>
        <v>0.73516668756263237</v>
      </c>
      <c r="CD31" s="30">
        <f t="shared" si="93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0.83752163939080138</v>
      </c>
      <c r="CH31" s="30">
        <f t="shared" ref="CH31:CI31" si="94">IF(CH11=0,0,CH$15/CH11)</f>
        <v>0.92171691771534447</v>
      </c>
      <c r="CI31" s="30">
        <f t="shared" si="94"/>
        <v>1.0336234571523051</v>
      </c>
      <c r="CJ31" s="9"/>
      <c r="CK31" s="31">
        <f t="shared" ref="CK31:CK39" si="95">IF(CJ11=0,0,IF(CS31&lt;MaxStdDev,1,0))</f>
        <v>1</v>
      </c>
      <c r="CL31" s="31">
        <f t="shared" ref="CL31:CL39" si="96">IF(CJ11=0,0,IF(CT31&lt;MaxStdDev,1,0))</f>
        <v>1</v>
      </c>
      <c r="CM31" s="31">
        <f t="shared" ref="CM31:CM39" si="97">IF(CJ11=0,0,IF(CU31&lt;MaxStdDev,1,0))</f>
        <v>1</v>
      </c>
      <c r="CN31" s="31">
        <f t="shared" ref="CN31:CN39" si="98">IF(CJ11=0,0,IF(CV31&lt;MaxStdDev,1,0))</f>
        <v>1</v>
      </c>
      <c r="CO31" s="31">
        <f t="shared" ref="CO31:CO39" si="99">IF(CJ11=0,0,IF(CW31&lt;MaxStdDev,1,0))</f>
        <v>1</v>
      </c>
      <c r="CP31" s="31">
        <f t="shared" ref="CP31:CP39" si="100">IF(CJ11=0,0,IF(CX31&lt;MaxStdDev,1,0))</f>
        <v>1</v>
      </c>
      <c r="CQ31" s="31">
        <f t="shared" ref="CQ31:CQ39" si="101">IF(CJ11=0,0,IF(CY31&lt;MaxStdDev,1,0))</f>
        <v>1</v>
      </c>
      <c r="CS31" s="32">
        <f t="shared" ref="CS31:CS39" si="102">IF(CC$43=0,0,ABS(CC31-CC$41)/CC$43)</f>
        <v>9.2918627889901129E-2</v>
      </c>
      <c r="CT31" s="32">
        <f t="shared" ref="CT31:CT39" si="103">IF(CD$43=0,0,ABS(CD31-CD$41)/CD$43)</f>
        <v>0</v>
      </c>
      <c r="CU31" s="32">
        <f t="shared" ref="CU31:CU39" si="104">IF(CE$43=0,0,ABS(CE31-CE$41)/CE$43)</f>
        <v>0</v>
      </c>
      <c r="CV31" s="32">
        <f t="shared" ref="CV31:CV39" si="105">IF(CF$43=0,0,ABS(CF31-CF$41)/CF$43)</f>
        <v>0</v>
      </c>
      <c r="CW31" s="32">
        <f t="shared" ref="CW31:CW39" si="106">IF(CG$43=0,0,ABS(CG31-CG$41)/CG$43)</f>
        <v>1.2541517414186651</v>
      </c>
      <c r="CX31" s="32">
        <f t="shared" ref="CX31:CX39" si="107">IF(CH$43=0,0,ABS(CH31-CH$41)/CH$43)</f>
        <v>0.72230916394612477</v>
      </c>
      <c r="CY31" s="32">
        <f t="shared" ref="CY31:CY39" si="108">IF(CI$43=0,0,ABS(CI31-CI$41)/CI$43)</f>
        <v>0.9143367578925905</v>
      </c>
    </row>
    <row r="32" spans="2:103" x14ac:dyDescent="0.25">
      <c r="B32" s="15">
        <f t="shared" ref="B32:B39" si="109">+B31+7</f>
        <v>42534</v>
      </c>
      <c r="C32" s="30">
        <f t="shared" si="46"/>
        <v>0.97040189546371791</v>
      </c>
      <c r="D32" s="30">
        <f t="shared" si="46"/>
        <v>0</v>
      </c>
      <c r="E32" s="30">
        <f t="shared" si="46"/>
        <v>0</v>
      </c>
      <c r="F32" s="30">
        <f t="shared" si="46"/>
        <v>0</v>
      </c>
      <c r="G32" s="30">
        <f t="shared" si="46"/>
        <v>1.027420509457224</v>
      </c>
      <c r="H32" s="30">
        <f t="shared" si="47"/>
        <v>1.134875803817575</v>
      </c>
      <c r="I32" s="30">
        <f t="shared" si="47"/>
        <v>1.0223350054401354</v>
      </c>
      <c r="J32" s="9"/>
      <c r="K32" s="31">
        <f t="shared" si="48"/>
        <v>1</v>
      </c>
      <c r="L32" s="31">
        <f t="shared" si="49"/>
        <v>1</v>
      </c>
      <c r="M32" s="31">
        <f t="shared" si="50"/>
        <v>1</v>
      </c>
      <c r="N32" s="31">
        <f t="shared" si="51"/>
        <v>1</v>
      </c>
      <c r="O32" s="31">
        <f t="shared" si="52"/>
        <v>1</v>
      </c>
      <c r="P32" s="31">
        <f t="shared" si="53"/>
        <v>1</v>
      </c>
      <c r="Q32" s="31">
        <f t="shared" si="54"/>
        <v>1</v>
      </c>
      <c r="S32" s="32">
        <f t="shared" si="55"/>
        <v>0.55840899350763806</v>
      </c>
      <c r="T32" s="32">
        <f t="shared" si="56"/>
        <v>0</v>
      </c>
      <c r="U32" s="32">
        <f t="shared" si="57"/>
        <v>0</v>
      </c>
      <c r="V32" s="32">
        <f t="shared" si="58"/>
        <v>0</v>
      </c>
      <c r="W32" s="32">
        <f t="shared" si="59"/>
        <v>0.33800512413774414</v>
      </c>
      <c r="X32" s="32">
        <f t="shared" si="60"/>
        <v>0.2105475481845844</v>
      </c>
      <c r="Y32" s="32">
        <f t="shared" si="60"/>
        <v>0.13407357859021493</v>
      </c>
      <c r="AA32" s="6"/>
      <c r="AB32" s="15">
        <f t="shared" ref="AB32:AB39" si="110">+AB31+7</f>
        <v>40707</v>
      </c>
      <c r="AC32" s="30">
        <f t="shared" ref="AC32:AI32" si="111">IF(AC12=0,0,AC$15/AC12)</f>
        <v>0.85635655771439567</v>
      </c>
      <c r="AD32" s="30">
        <f t="shared" si="111"/>
        <v>0</v>
      </c>
      <c r="AE32" s="30">
        <f t="shared" si="111"/>
        <v>0</v>
      </c>
      <c r="AF32" s="30">
        <f t="shared" si="111"/>
        <v>0</v>
      </c>
      <c r="AG32" s="30">
        <f t="shared" si="111"/>
        <v>0.95077495297768488</v>
      </c>
      <c r="AH32" s="30">
        <f t="shared" si="111"/>
        <v>0.77714414286876343</v>
      </c>
      <c r="AI32" s="30">
        <f t="shared" si="111"/>
        <v>0.83647094228097918</v>
      </c>
      <c r="AJ32" s="9"/>
      <c r="AK32" s="31">
        <f t="shared" si="63"/>
        <v>1</v>
      </c>
      <c r="AL32" s="31">
        <f t="shared" si="64"/>
        <v>1</v>
      </c>
      <c r="AM32" s="31">
        <f t="shared" si="65"/>
        <v>1</v>
      </c>
      <c r="AN32" s="31">
        <f t="shared" si="66"/>
        <v>1</v>
      </c>
      <c r="AO32" s="31">
        <f t="shared" si="67"/>
        <v>1</v>
      </c>
      <c r="AP32" s="31">
        <f t="shared" si="68"/>
        <v>1</v>
      </c>
      <c r="AQ32" s="31">
        <f t="shared" si="69"/>
        <v>1</v>
      </c>
      <c r="AS32" s="32">
        <f t="shared" si="70"/>
        <v>0.1654516998813019</v>
      </c>
      <c r="AT32" s="32">
        <f t="shared" si="71"/>
        <v>0</v>
      </c>
      <c r="AU32" s="32">
        <f t="shared" si="72"/>
        <v>0</v>
      </c>
      <c r="AV32" s="32">
        <f t="shared" si="73"/>
        <v>0</v>
      </c>
      <c r="AW32" s="32">
        <f t="shared" si="74"/>
        <v>0.12240216811258617</v>
      </c>
      <c r="AX32" s="32">
        <f t="shared" si="75"/>
        <v>0.45948482460532047</v>
      </c>
      <c r="AY32" s="32">
        <f t="shared" si="76"/>
        <v>0.12749955060921805</v>
      </c>
      <c r="BA32" s="6"/>
      <c r="BB32" s="15">
        <f t="shared" ref="BB32:BB39" si="112">+BB31+7</f>
        <v>38516</v>
      </c>
      <c r="BC32" s="30">
        <f t="shared" ref="BC32:BI32" si="113">IF(BC12=0,0,BC$15/BC12)</f>
        <v>0.98970084989112572</v>
      </c>
      <c r="BD32" s="30">
        <f t="shared" si="113"/>
        <v>0</v>
      </c>
      <c r="BE32" s="30">
        <f t="shared" si="113"/>
        <v>0</v>
      </c>
      <c r="BF32" s="30">
        <f t="shared" si="113"/>
        <v>0</v>
      </c>
      <c r="BG32" s="30">
        <f t="shared" si="113"/>
        <v>1.0354430758175412</v>
      </c>
      <c r="BH32" s="30">
        <f t="shared" si="113"/>
        <v>1.0396621688813872</v>
      </c>
      <c r="BI32" s="30">
        <f t="shared" si="113"/>
        <v>1.1169208824787347</v>
      </c>
      <c r="BJ32" s="9"/>
      <c r="BK32" s="31">
        <f t="shared" si="79"/>
        <v>1</v>
      </c>
      <c r="BL32" s="31">
        <f t="shared" si="80"/>
        <v>1</v>
      </c>
      <c r="BM32" s="31">
        <f t="shared" si="81"/>
        <v>1</v>
      </c>
      <c r="BN32" s="31">
        <f t="shared" si="82"/>
        <v>1</v>
      </c>
      <c r="BO32" s="31">
        <f t="shared" si="83"/>
        <v>1</v>
      </c>
      <c r="BP32" s="31">
        <f t="shared" si="84"/>
        <v>1</v>
      </c>
      <c r="BQ32" s="31">
        <f t="shared" si="85"/>
        <v>0</v>
      </c>
      <c r="BS32" s="32">
        <f t="shared" si="86"/>
        <v>0.85992633335224566</v>
      </c>
      <c r="BT32" s="32">
        <f t="shared" si="87"/>
        <v>0</v>
      </c>
      <c r="BU32" s="32">
        <f t="shared" si="88"/>
        <v>0</v>
      </c>
      <c r="BV32" s="32">
        <f t="shared" si="89"/>
        <v>0</v>
      </c>
      <c r="BW32" s="32">
        <f t="shared" si="90"/>
        <v>1.0130906068195999</v>
      </c>
      <c r="BX32" s="32">
        <f t="shared" si="91"/>
        <v>0.11416937040474222</v>
      </c>
      <c r="BY32" s="32">
        <f t="shared" si="92"/>
        <v>1.6591288608945394</v>
      </c>
      <c r="CA32" s="6"/>
      <c r="CB32" s="15">
        <f t="shared" ref="CB32:CB39" si="114">+CB31+7</f>
        <v>34498</v>
      </c>
      <c r="CC32" s="30">
        <f t="shared" ref="CC32:CI32" si="115">IF(CC12=0,0,CC$15/CC12)</f>
        <v>0.89741930835754424</v>
      </c>
      <c r="CD32" s="30">
        <f t="shared" si="115"/>
        <v>0</v>
      </c>
      <c r="CE32" s="30">
        <f t="shared" si="115"/>
        <v>0</v>
      </c>
      <c r="CF32" s="30">
        <f t="shared" si="115"/>
        <v>0</v>
      </c>
      <c r="CG32" s="30">
        <f t="shared" si="115"/>
        <v>0.67882324221873713</v>
      </c>
      <c r="CH32" s="30">
        <f t="shared" si="115"/>
        <v>0.87731867534892538</v>
      </c>
      <c r="CI32" s="30">
        <f t="shared" si="115"/>
        <v>1.01400787194728</v>
      </c>
      <c r="CJ32" s="9"/>
      <c r="CK32" s="31">
        <f t="shared" si="95"/>
        <v>1</v>
      </c>
      <c r="CL32" s="31">
        <f t="shared" si="96"/>
        <v>1</v>
      </c>
      <c r="CM32" s="31">
        <f t="shared" si="97"/>
        <v>1</v>
      </c>
      <c r="CN32" s="31">
        <f t="shared" si="98"/>
        <v>1</v>
      </c>
      <c r="CO32" s="31">
        <f t="shared" si="99"/>
        <v>1</v>
      </c>
      <c r="CP32" s="31">
        <f t="shared" si="100"/>
        <v>1</v>
      </c>
      <c r="CQ32" s="31">
        <f t="shared" si="101"/>
        <v>1</v>
      </c>
      <c r="CS32" s="32">
        <f t="shared" si="102"/>
        <v>1.363170768507451</v>
      </c>
      <c r="CT32" s="32">
        <f t="shared" si="103"/>
        <v>0</v>
      </c>
      <c r="CU32" s="32">
        <f t="shared" si="104"/>
        <v>0</v>
      </c>
      <c r="CV32" s="32">
        <f t="shared" si="105"/>
        <v>0</v>
      </c>
      <c r="CW32" s="32">
        <f t="shared" si="106"/>
        <v>0.85002767313595795</v>
      </c>
      <c r="CX32" s="32">
        <f t="shared" si="107"/>
        <v>0.54518418969176063</v>
      </c>
      <c r="CY32" s="32">
        <f t="shared" si="108"/>
        <v>0.71023890596797368</v>
      </c>
    </row>
    <row r="33" spans="1:103" x14ac:dyDescent="0.25">
      <c r="B33" s="15">
        <f t="shared" si="109"/>
        <v>42541</v>
      </c>
      <c r="C33" s="30">
        <f t="shared" si="46"/>
        <v>0.43799223577939783</v>
      </c>
      <c r="D33" s="30">
        <f t="shared" si="46"/>
        <v>0</v>
      </c>
      <c r="E33" s="30">
        <f t="shared" si="46"/>
        <v>0</v>
      </c>
      <c r="F33" s="30">
        <f t="shared" si="46"/>
        <v>0</v>
      </c>
      <c r="G33" s="30">
        <f t="shared" si="46"/>
        <v>1.135086235195641</v>
      </c>
      <c r="H33" s="30">
        <f t="shared" si="47"/>
        <v>1.261227864416979</v>
      </c>
      <c r="I33" s="30">
        <f t="shared" si="47"/>
        <v>1.1005677794163184</v>
      </c>
      <c r="J33" s="9"/>
      <c r="K33" s="31">
        <f t="shared" si="48"/>
        <v>1</v>
      </c>
      <c r="L33" s="31">
        <f t="shared" si="49"/>
        <v>1</v>
      </c>
      <c r="M33" s="31">
        <f t="shared" si="50"/>
        <v>1</v>
      </c>
      <c r="N33" s="31">
        <f t="shared" si="51"/>
        <v>1</v>
      </c>
      <c r="O33" s="31">
        <f t="shared" si="52"/>
        <v>1</v>
      </c>
      <c r="P33" s="31">
        <f t="shared" si="53"/>
        <v>1</v>
      </c>
      <c r="Q33" s="31">
        <f t="shared" si="54"/>
        <v>1</v>
      </c>
      <c r="S33" s="32">
        <f t="shared" si="55"/>
        <v>1.2941945881157955</v>
      </c>
      <c r="T33" s="32">
        <f t="shared" si="56"/>
        <v>0</v>
      </c>
      <c r="U33" s="32">
        <f t="shared" si="57"/>
        <v>0</v>
      </c>
      <c r="V33" s="32">
        <f t="shared" si="58"/>
        <v>0</v>
      </c>
      <c r="W33" s="32">
        <f t="shared" si="59"/>
        <v>0.529943039435401</v>
      </c>
      <c r="X33" s="32">
        <f t="shared" si="60"/>
        <v>0.80685349711059295</v>
      </c>
      <c r="Y33" s="32">
        <f t="shared" si="60"/>
        <v>0.40773159558816485</v>
      </c>
      <c r="AA33" s="6"/>
      <c r="AB33" s="15">
        <f t="shared" si="110"/>
        <v>40714</v>
      </c>
      <c r="AC33" s="30">
        <f t="shared" ref="AC33:AI33" si="116">IF(AC13=0,0,AC$15/AC13)</f>
        <v>0.58863223318291202</v>
      </c>
      <c r="AD33" s="30">
        <f t="shared" si="116"/>
        <v>0</v>
      </c>
      <c r="AE33" s="30">
        <f t="shared" si="116"/>
        <v>0</v>
      </c>
      <c r="AF33" s="30">
        <f t="shared" si="116"/>
        <v>0</v>
      </c>
      <c r="AG33" s="30">
        <f t="shared" si="116"/>
        <v>1.0121494526286907</v>
      </c>
      <c r="AH33" s="30">
        <f t="shared" si="116"/>
        <v>0.99750774585523794</v>
      </c>
      <c r="AI33" s="30">
        <f t="shared" si="116"/>
        <v>0.77395072719947622</v>
      </c>
      <c r="AJ33" s="9"/>
      <c r="AK33" s="31">
        <f t="shared" si="63"/>
        <v>1</v>
      </c>
      <c r="AL33" s="31">
        <f t="shared" si="64"/>
        <v>1</v>
      </c>
      <c r="AM33" s="31">
        <f t="shared" si="65"/>
        <v>1</v>
      </c>
      <c r="AN33" s="31">
        <f t="shared" si="66"/>
        <v>1</v>
      </c>
      <c r="AO33" s="31">
        <f t="shared" si="67"/>
        <v>1</v>
      </c>
      <c r="AP33" s="31">
        <f t="shared" si="68"/>
        <v>1</v>
      </c>
      <c r="AQ33" s="31">
        <f t="shared" si="69"/>
        <v>1</v>
      </c>
      <c r="AS33" s="32">
        <f t="shared" si="70"/>
        <v>0.98193465028649796</v>
      </c>
      <c r="AT33" s="32">
        <f t="shared" si="71"/>
        <v>0</v>
      </c>
      <c r="AU33" s="32">
        <f t="shared" si="72"/>
        <v>0</v>
      </c>
      <c r="AV33" s="32">
        <f t="shared" si="73"/>
        <v>0</v>
      </c>
      <c r="AW33" s="32">
        <f t="shared" si="74"/>
        <v>0.6335516111650098</v>
      </c>
      <c r="AX33" s="32">
        <f t="shared" si="75"/>
        <v>1.0421435945776627</v>
      </c>
      <c r="AY33" s="32">
        <f t="shared" si="76"/>
        <v>0.27683222133808544</v>
      </c>
      <c r="BA33" s="6"/>
      <c r="BB33" s="15">
        <f t="shared" si="112"/>
        <v>38523</v>
      </c>
      <c r="BC33" s="30">
        <f t="shared" ref="BC33:BI33" si="117">IF(BC13=0,0,BC$15/BC13)</f>
        <v>0.62549657874246212</v>
      </c>
      <c r="BD33" s="30">
        <f t="shared" si="117"/>
        <v>0</v>
      </c>
      <c r="BE33" s="30">
        <f t="shared" si="117"/>
        <v>0</v>
      </c>
      <c r="BF33" s="30">
        <f t="shared" si="117"/>
        <v>0</v>
      </c>
      <c r="BG33" s="30">
        <f t="shared" si="117"/>
        <v>1.0799205198460942</v>
      </c>
      <c r="BH33" s="30">
        <f t="shared" si="117"/>
        <v>1.0906721957519967</v>
      </c>
      <c r="BI33" s="30">
        <f t="shared" si="117"/>
        <v>0.97710416490448249</v>
      </c>
      <c r="BJ33" s="9"/>
      <c r="BK33" s="31">
        <f t="shared" si="79"/>
        <v>1</v>
      </c>
      <c r="BL33" s="31">
        <f t="shared" si="80"/>
        <v>1</v>
      </c>
      <c r="BM33" s="31">
        <f t="shared" si="81"/>
        <v>1</v>
      </c>
      <c r="BN33" s="31">
        <f t="shared" si="82"/>
        <v>1</v>
      </c>
      <c r="BO33" s="31">
        <f t="shared" si="83"/>
        <v>0</v>
      </c>
      <c r="BP33" s="31">
        <f t="shared" si="84"/>
        <v>1</v>
      </c>
      <c r="BQ33" s="31">
        <f t="shared" si="85"/>
        <v>1</v>
      </c>
      <c r="BS33" s="32">
        <f t="shared" si="86"/>
        <v>0.96885940111877833</v>
      </c>
      <c r="BT33" s="32">
        <f t="shared" si="87"/>
        <v>0</v>
      </c>
      <c r="BU33" s="32">
        <f t="shared" si="88"/>
        <v>0</v>
      </c>
      <c r="BV33" s="32">
        <f t="shared" si="89"/>
        <v>0</v>
      </c>
      <c r="BW33" s="32">
        <f t="shared" si="90"/>
        <v>1.6725550459115361</v>
      </c>
      <c r="BX33" s="32">
        <f t="shared" si="91"/>
        <v>0.9325410107272053</v>
      </c>
      <c r="BY33" s="32">
        <f t="shared" si="92"/>
        <v>0.36651754849942692</v>
      </c>
      <c r="CA33" s="6"/>
      <c r="CB33" s="15">
        <f t="shared" si="114"/>
        <v>34505</v>
      </c>
      <c r="CC33" s="30">
        <f t="shared" ref="CC33:CI33" si="118">IF(CC13=0,0,CC$15/CC13)</f>
        <v>0.51400572326371663</v>
      </c>
      <c r="CD33" s="30">
        <f t="shared" si="118"/>
        <v>0</v>
      </c>
      <c r="CE33" s="30">
        <f t="shared" si="118"/>
        <v>0</v>
      </c>
      <c r="CF33" s="30">
        <f t="shared" si="118"/>
        <v>0</v>
      </c>
      <c r="CG33" s="30">
        <f t="shared" si="118"/>
        <v>0.65223179259368758</v>
      </c>
      <c r="CH33" s="30">
        <f t="shared" si="118"/>
        <v>0.94062434036662523</v>
      </c>
      <c r="CI33" s="30">
        <f t="shared" si="118"/>
        <v>1.0145114910432431</v>
      </c>
      <c r="CJ33" s="9"/>
      <c r="CK33" s="31">
        <f t="shared" si="95"/>
        <v>0</v>
      </c>
      <c r="CL33" s="31">
        <f t="shared" si="96"/>
        <v>1</v>
      </c>
      <c r="CM33" s="31">
        <f t="shared" si="97"/>
        <v>1</v>
      </c>
      <c r="CN33" s="31">
        <f t="shared" si="98"/>
        <v>1</v>
      </c>
      <c r="CO33" s="31">
        <f t="shared" si="99"/>
        <v>1</v>
      </c>
      <c r="CP33" s="31">
        <f t="shared" si="100"/>
        <v>1</v>
      </c>
      <c r="CQ33" s="31">
        <f t="shared" si="101"/>
        <v>1</v>
      </c>
      <c r="CS33" s="32">
        <f t="shared" si="102"/>
        <v>2.0776639801373218</v>
      </c>
      <c r="CT33" s="32">
        <f t="shared" si="103"/>
        <v>0</v>
      </c>
      <c r="CU33" s="32">
        <f t="shared" si="104"/>
        <v>0</v>
      </c>
      <c r="CV33" s="32">
        <f t="shared" si="105"/>
        <v>0</v>
      </c>
      <c r="CW33" s="32">
        <f t="shared" si="106"/>
        <v>1.2026032624377825</v>
      </c>
      <c r="CX33" s="32">
        <f t="shared" si="107"/>
        <v>1.2620835168841789</v>
      </c>
      <c r="CY33" s="32">
        <f t="shared" si="108"/>
        <v>0.71547900329874059</v>
      </c>
    </row>
    <row r="34" spans="1:103" x14ac:dyDescent="0.25">
      <c r="B34" s="15">
        <f t="shared" si="109"/>
        <v>42548</v>
      </c>
      <c r="C34" s="30">
        <f t="shared" si="46"/>
        <v>0.32532640756308689</v>
      </c>
      <c r="D34" s="30">
        <f t="shared" si="46"/>
        <v>0</v>
      </c>
      <c r="E34" s="30">
        <f t="shared" si="46"/>
        <v>0</v>
      </c>
      <c r="F34" s="30">
        <f t="shared" si="46"/>
        <v>0</v>
      </c>
      <c r="G34" s="30">
        <f t="shared" si="46"/>
        <v>0.88601623099856497</v>
      </c>
      <c r="H34" s="30">
        <f t="shared" si="47"/>
        <v>0.96132625094371804</v>
      </c>
      <c r="I34" s="30">
        <f t="shared" si="47"/>
        <v>0.69632422109517933</v>
      </c>
      <c r="J34" s="9"/>
      <c r="K34" s="31">
        <f t="shared" si="48"/>
        <v>0</v>
      </c>
      <c r="L34" s="31">
        <f t="shared" si="49"/>
        <v>1</v>
      </c>
      <c r="M34" s="31">
        <f t="shared" si="50"/>
        <v>1</v>
      </c>
      <c r="N34" s="31">
        <f t="shared" si="51"/>
        <v>1</v>
      </c>
      <c r="O34" s="31">
        <f t="shared" si="52"/>
        <v>1</v>
      </c>
      <c r="P34" s="31">
        <f t="shared" si="53"/>
        <v>0</v>
      </c>
      <c r="Q34" s="31">
        <f t="shared" si="54"/>
        <v>0</v>
      </c>
      <c r="S34" s="32">
        <f t="shared" si="55"/>
        <v>1.6862331491814733</v>
      </c>
      <c r="T34" s="32">
        <f t="shared" si="56"/>
        <v>0</v>
      </c>
      <c r="U34" s="32">
        <f t="shared" si="57"/>
        <v>0</v>
      </c>
      <c r="V34" s="32">
        <f t="shared" si="58"/>
        <v>0</v>
      </c>
      <c r="W34" s="32">
        <f t="shared" si="59"/>
        <v>1.4779369173600874</v>
      </c>
      <c r="X34" s="32">
        <f t="shared" si="60"/>
        <v>1.6079881254631925</v>
      </c>
      <c r="Y34" s="32">
        <f t="shared" si="60"/>
        <v>2.3918783427396146</v>
      </c>
      <c r="AA34" s="6"/>
      <c r="AB34" s="15">
        <f t="shared" si="110"/>
        <v>40721</v>
      </c>
      <c r="AC34" s="30">
        <f t="shared" ref="AC34:AI34" si="119">IF(AC14=0,0,AC$15/AC14)</f>
        <v>0.45198605990627394</v>
      </c>
      <c r="AD34" s="30">
        <f t="shared" si="119"/>
        <v>0</v>
      </c>
      <c r="AE34" s="30">
        <f t="shared" si="119"/>
        <v>0</v>
      </c>
      <c r="AF34" s="30">
        <f t="shared" si="119"/>
        <v>0</v>
      </c>
      <c r="AG34" s="30">
        <f t="shared" si="119"/>
        <v>1.0907903311854195</v>
      </c>
      <c r="AH34" s="30">
        <f t="shared" si="119"/>
        <v>0.87280045791137362</v>
      </c>
      <c r="AI34" s="30">
        <f t="shared" si="119"/>
        <v>0.88715108893656758</v>
      </c>
      <c r="AJ34" s="9"/>
      <c r="AK34" s="31">
        <f t="shared" si="63"/>
        <v>0</v>
      </c>
      <c r="AL34" s="31">
        <f t="shared" si="64"/>
        <v>1</v>
      </c>
      <c r="AM34" s="31">
        <f t="shared" si="65"/>
        <v>1</v>
      </c>
      <c r="AN34" s="31">
        <f t="shared" si="66"/>
        <v>1</v>
      </c>
      <c r="AO34" s="31">
        <f t="shared" si="67"/>
        <v>1</v>
      </c>
      <c r="AP34" s="31">
        <f t="shared" si="68"/>
        <v>1</v>
      </c>
      <c r="AQ34" s="31">
        <f t="shared" si="69"/>
        <v>1</v>
      </c>
      <c r="AS34" s="32">
        <f t="shared" si="70"/>
        <v>1.5675592635697819</v>
      </c>
      <c r="AT34" s="32">
        <f t="shared" si="71"/>
        <v>0</v>
      </c>
      <c r="AU34" s="32">
        <f t="shared" si="72"/>
        <v>0</v>
      </c>
      <c r="AV34" s="32">
        <f t="shared" si="73"/>
        <v>0</v>
      </c>
      <c r="AW34" s="32">
        <f t="shared" si="74"/>
        <v>1.2885018185638315</v>
      </c>
      <c r="AX34" s="32">
        <f t="shared" si="75"/>
        <v>0.19234805158485743</v>
      </c>
      <c r="AY34" s="32">
        <f t="shared" si="76"/>
        <v>0.45525903565081455</v>
      </c>
      <c r="BA34" s="6"/>
      <c r="BB34" s="15">
        <f t="shared" si="112"/>
        <v>38530</v>
      </c>
      <c r="BC34" s="30">
        <f t="shared" ref="BC34:BI34" si="120">IF(BC14=0,0,BC$15/BC14)</f>
        <v>0.41128273760830025</v>
      </c>
      <c r="BD34" s="30">
        <f t="shared" si="120"/>
        <v>0</v>
      </c>
      <c r="BE34" s="30">
        <f t="shared" si="120"/>
        <v>0</v>
      </c>
      <c r="BF34" s="30">
        <f t="shared" si="120"/>
        <v>0</v>
      </c>
      <c r="BG34" s="30">
        <f t="shared" si="120"/>
        <v>1.003296273904476</v>
      </c>
      <c r="BH34" s="30">
        <f t="shared" si="120"/>
        <v>1.0765062813851751</v>
      </c>
      <c r="BI34" s="30">
        <f t="shared" si="120"/>
        <v>0.912720325274336</v>
      </c>
      <c r="BJ34" s="9"/>
      <c r="BK34" s="31">
        <f t="shared" si="79"/>
        <v>0</v>
      </c>
      <c r="BL34" s="31">
        <f t="shared" si="80"/>
        <v>1</v>
      </c>
      <c r="BM34" s="31">
        <f t="shared" si="81"/>
        <v>1</v>
      </c>
      <c r="BN34" s="31">
        <f t="shared" si="82"/>
        <v>1</v>
      </c>
      <c r="BO34" s="31">
        <f t="shared" si="83"/>
        <v>1</v>
      </c>
      <c r="BP34" s="31">
        <f t="shared" si="84"/>
        <v>1</v>
      </c>
      <c r="BQ34" s="31">
        <f t="shared" si="85"/>
        <v>1</v>
      </c>
      <c r="BS34" s="32">
        <f t="shared" si="86"/>
        <v>2.044495377481311</v>
      </c>
      <c r="BT34" s="32">
        <f t="shared" si="87"/>
        <v>0</v>
      </c>
      <c r="BU34" s="32">
        <f t="shared" si="88"/>
        <v>0</v>
      </c>
      <c r="BV34" s="32">
        <f t="shared" si="89"/>
        <v>0</v>
      </c>
      <c r="BW34" s="32">
        <f t="shared" si="90"/>
        <v>0.53645187104625491</v>
      </c>
      <c r="BX34" s="32">
        <f t="shared" si="91"/>
        <v>0.70527230909625482</v>
      </c>
      <c r="BY34" s="32">
        <f t="shared" si="92"/>
        <v>1.2993022385744308</v>
      </c>
      <c r="CA34" s="6"/>
      <c r="CB34" s="15">
        <f t="shared" si="114"/>
        <v>34512</v>
      </c>
      <c r="CC34" s="30">
        <f t="shared" ref="CC34:CI34" si="121">IF(CC14=0,0,CC$15/CC14)</f>
        <v>0.76265581376953695</v>
      </c>
      <c r="CD34" s="30">
        <f t="shared" si="121"/>
        <v>0</v>
      </c>
      <c r="CE34" s="30">
        <f t="shared" si="121"/>
        <v>0</v>
      </c>
      <c r="CF34" s="30">
        <f t="shared" si="121"/>
        <v>0</v>
      </c>
      <c r="CG34" s="30">
        <f t="shared" si="121"/>
        <v>0.72859364554970252</v>
      </c>
      <c r="CH34" s="30">
        <f t="shared" si="121"/>
        <v>0.89245959017352228</v>
      </c>
      <c r="CI34" s="30">
        <f t="shared" si="121"/>
        <v>0.8884930938834672</v>
      </c>
      <c r="CJ34" s="9"/>
      <c r="CK34" s="31">
        <f t="shared" si="95"/>
        <v>1</v>
      </c>
      <c r="CL34" s="31">
        <f t="shared" si="96"/>
        <v>1</v>
      </c>
      <c r="CM34" s="31">
        <f t="shared" si="97"/>
        <v>1</v>
      </c>
      <c r="CN34" s="31">
        <f t="shared" si="98"/>
        <v>1</v>
      </c>
      <c r="CO34" s="31">
        <f t="shared" si="99"/>
        <v>1</v>
      </c>
      <c r="CP34" s="31">
        <f t="shared" si="100"/>
        <v>1</v>
      </c>
      <c r="CQ34" s="31">
        <f t="shared" si="101"/>
        <v>1</v>
      </c>
      <c r="CS34" s="32">
        <f t="shared" si="102"/>
        <v>0.15377461496807512</v>
      </c>
      <c r="CT34" s="32">
        <f t="shared" si="103"/>
        <v>0</v>
      </c>
      <c r="CU34" s="32">
        <f t="shared" si="104"/>
        <v>0</v>
      </c>
      <c r="CV34" s="32">
        <f t="shared" si="105"/>
        <v>0</v>
      </c>
      <c r="CW34" s="32">
        <f t="shared" si="106"/>
        <v>0.19012272129481139</v>
      </c>
      <c r="CX34" s="32">
        <f t="shared" si="107"/>
        <v>0.11293714824831053</v>
      </c>
      <c r="CY34" s="32">
        <f t="shared" si="108"/>
        <v>0.5957275650734648</v>
      </c>
    </row>
    <row r="35" spans="1:103" x14ac:dyDescent="0.25">
      <c r="B35" s="18">
        <f t="shared" si="109"/>
        <v>42555</v>
      </c>
      <c r="C35" s="33">
        <f t="shared" si="46"/>
        <v>1</v>
      </c>
      <c r="D35" s="33">
        <f t="shared" si="46"/>
        <v>0</v>
      </c>
      <c r="E35" s="33">
        <f t="shared" si="46"/>
        <v>0</v>
      </c>
      <c r="F35" s="33">
        <f t="shared" si="46"/>
        <v>0</v>
      </c>
      <c r="G35" s="33">
        <f t="shared" si="46"/>
        <v>1</v>
      </c>
      <c r="H35" s="33">
        <f t="shared" si="47"/>
        <v>1</v>
      </c>
      <c r="I35" s="33">
        <f t="shared" si="47"/>
        <v>1</v>
      </c>
      <c r="J35" s="19"/>
      <c r="K35" s="34">
        <f t="shared" si="48"/>
        <v>0</v>
      </c>
      <c r="L35" s="34">
        <f t="shared" si="49"/>
        <v>0</v>
      </c>
      <c r="M35" s="34">
        <f t="shared" si="50"/>
        <v>0</v>
      </c>
      <c r="N35" s="34">
        <f t="shared" si="51"/>
        <v>0</v>
      </c>
      <c r="O35" s="34">
        <f t="shared" si="52"/>
        <v>0</v>
      </c>
      <c r="P35" s="34">
        <f t="shared" si="53"/>
        <v>0</v>
      </c>
      <c r="Q35" s="34">
        <f t="shared" si="54"/>
        <v>0</v>
      </c>
      <c r="R35" s="21"/>
      <c r="S35" s="35">
        <f t="shared" si="55"/>
        <v>0.6614002775232084</v>
      </c>
      <c r="T35" s="35">
        <f t="shared" si="56"/>
        <v>0</v>
      </c>
      <c r="U35" s="35">
        <f t="shared" si="57"/>
        <v>0</v>
      </c>
      <c r="V35" s="35">
        <f t="shared" si="58"/>
        <v>0</v>
      </c>
      <c r="W35" s="35">
        <f t="shared" si="59"/>
        <v>0.55905579429679442</v>
      </c>
      <c r="X35" s="35">
        <f t="shared" si="60"/>
        <v>1.29658273540713</v>
      </c>
      <c r="Y35" s="35">
        <f t="shared" si="60"/>
        <v>0.28875582872302641</v>
      </c>
      <c r="Z35" s="21"/>
      <c r="AA35" s="6"/>
      <c r="AB35" s="18">
        <f t="shared" si="110"/>
        <v>40728</v>
      </c>
      <c r="AC35" s="33">
        <f t="shared" ref="AC35:AI35" si="122">IF(AC15=0,0,AC$15/AC15)</f>
        <v>1</v>
      </c>
      <c r="AD35" s="33">
        <f t="shared" si="122"/>
        <v>0</v>
      </c>
      <c r="AE35" s="33">
        <f t="shared" si="122"/>
        <v>0</v>
      </c>
      <c r="AF35" s="33">
        <f t="shared" si="122"/>
        <v>0</v>
      </c>
      <c r="AG35" s="33">
        <f t="shared" si="122"/>
        <v>1</v>
      </c>
      <c r="AH35" s="33">
        <f t="shared" si="122"/>
        <v>1</v>
      </c>
      <c r="AI35" s="33">
        <f t="shared" si="122"/>
        <v>1</v>
      </c>
      <c r="AJ35" s="19"/>
      <c r="AK35" s="34">
        <f t="shared" si="63"/>
        <v>0</v>
      </c>
      <c r="AL35" s="34">
        <f t="shared" si="64"/>
        <v>0</v>
      </c>
      <c r="AM35" s="34">
        <f t="shared" si="65"/>
        <v>0</v>
      </c>
      <c r="AN35" s="34">
        <f t="shared" si="66"/>
        <v>0</v>
      </c>
      <c r="AO35" s="34">
        <f t="shared" si="67"/>
        <v>0</v>
      </c>
      <c r="AP35" s="34">
        <f t="shared" si="68"/>
        <v>0</v>
      </c>
      <c r="AQ35" s="34">
        <f t="shared" si="69"/>
        <v>0</v>
      </c>
      <c r="AR35" s="21"/>
      <c r="AS35" s="35">
        <f t="shared" si="70"/>
        <v>0.78106451451084002</v>
      </c>
      <c r="AT35" s="35">
        <f t="shared" si="71"/>
        <v>0</v>
      </c>
      <c r="AU35" s="35">
        <f t="shared" si="72"/>
        <v>0</v>
      </c>
      <c r="AV35" s="35">
        <f t="shared" si="73"/>
        <v>0</v>
      </c>
      <c r="AW35" s="35">
        <f t="shared" si="74"/>
        <v>0.53236649389545843</v>
      </c>
      <c r="AX35" s="35">
        <f t="shared" si="75"/>
        <v>1.0591266153709424</v>
      </c>
      <c r="AY35" s="35">
        <f t="shared" si="76"/>
        <v>1.1850773850137994</v>
      </c>
      <c r="AZ35" s="21"/>
      <c r="BA35" s="6"/>
      <c r="BB35" s="18">
        <f t="shared" si="112"/>
        <v>38537</v>
      </c>
      <c r="BC35" s="33">
        <f t="shared" ref="BC35:BI35" si="123">IF(BC15=0,0,BC$15/BC15)</f>
        <v>1</v>
      </c>
      <c r="BD35" s="33">
        <f t="shared" si="123"/>
        <v>0</v>
      </c>
      <c r="BE35" s="33">
        <f t="shared" si="123"/>
        <v>0</v>
      </c>
      <c r="BF35" s="33">
        <f t="shared" si="123"/>
        <v>0</v>
      </c>
      <c r="BG35" s="33">
        <f t="shared" si="123"/>
        <v>1</v>
      </c>
      <c r="BH35" s="33">
        <f t="shared" si="123"/>
        <v>1</v>
      </c>
      <c r="BI35" s="33">
        <f t="shared" si="123"/>
        <v>1</v>
      </c>
      <c r="BJ35" s="19"/>
      <c r="BK35" s="34">
        <f t="shared" si="79"/>
        <v>0</v>
      </c>
      <c r="BL35" s="34">
        <f t="shared" si="80"/>
        <v>0</v>
      </c>
      <c r="BM35" s="34">
        <f t="shared" si="81"/>
        <v>0</v>
      </c>
      <c r="BN35" s="34">
        <f t="shared" si="82"/>
        <v>0</v>
      </c>
      <c r="BO35" s="34">
        <f t="shared" si="83"/>
        <v>0</v>
      </c>
      <c r="BP35" s="34">
        <f t="shared" si="84"/>
        <v>0</v>
      </c>
      <c r="BQ35" s="34">
        <f t="shared" si="85"/>
        <v>0</v>
      </c>
      <c r="BR35" s="21"/>
      <c r="BS35" s="35">
        <f t="shared" si="86"/>
        <v>0.91164164887252075</v>
      </c>
      <c r="BT35" s="35">
        <f t="shared" si="87"/>
        <v>0</v>
      </c>
      <c r="BU35" s="35">
        <f t="shared" si="88"/>
        <v>0</v>
      </c>
      <c r="BV35" s="35">
        <f t="shared" si="89"/>
        <v>0</v>
      </c>
      <c r="BW35" s="35">
        <f t="shared" si="90"/>
        <v>0.48757821229659437</v>
      </c>
      <c r="BX35" s="35">
        <f t="shared" si="91"/>
        <v>0.52214462896915259</v>
      </c>
      <c r="BY35" s="35">
        <f t="shared" si="92"/>
        <v>3.4805669147938902E-2</v>
      </c>
      <c r="BZ35" s="21"/>
      <c r="CA35" s="6"/>
      <c r="CB35" s="18">
        <f t="shared" si="114"/>
        <v>34519</v>
      </c>
      <c r="CC35" s="33">
        <f t="shared" ref="CC35:CI35" si="124">IF(CC15=0,0,CC$15/CC15)</f>
        <v>1</v>
      </c>
      <c r="CD35" s="33">
        <f t="shared" si="124"/>
        <v>0</v>
      </c>
      <c r="CE35" s="33">
        <f t="shared" si="124"/>
        <v>0</v>
      </c>
      <c r="CF35" s="33">
        <f t="shared" si="124"/>
        <v>0</v>
      </c>
      <c r="CG35" s="33">
        <f t="shared" si="124"/>
        <v>1</v>
      </c>
      <c r="CH35" s="33">
        <f t="shared" si="124"/>
        <v>1</v>
      </c>
      <c r="CI35" s="33">
        <f t="shared" si="124"/>
        <v>1</v>
      </c>
      <c r="CJ35" s="19"/>
      <c r="CK35" s="34">
        <f t="shared" si="95"/>
        <v>0</v>
      </c>
      <c r="CL35" s="34">
        <f t="shared" si="96"/>
        <v>0</v>
      </c>
      <c r="CM35" s="34">
        <f t="shared" si="97"/>
        <v>0</v>
      </c>
      <c r="CN35" s="34">
        <f t="shared" si="98"/>
        <v>0</v>
      </c>
      <c r="CO35" s="34">
        <f t="shared" si="99"/>
        <v>0</v>
      </c>
      <c r="CP35" s="34">
        <f t="shared" si="100"/>
        <v>0</v>
      </c>
      <c r="CQ35" s="34">
        <f t="shared" si="101"/>
        <v>0</v>
      </c>
      <c r="CR35" s="21"/>
      <c r="CS35" s="35">
        <f t="shared" si="102"/>
        <v>2.2837516296602982</v>
      </c>
      <c r="CT35" s="35">
        <f t="shared" si="103"/>
        <v>0</v>
      </c>
      <c r="CU35" s="35">
        <f t="shared" si="104"/>
        <v>0</v>
      </c>
      <c r="CV35" s="35">
        <f t="shared" si="105"/>
        <v>0</v>
      </c>
      <c r="CW35" s="35">
        <f t="shared" si="106"/>
        <v>3.4084496284589538</v>
      </c>
      <c r="CX35" s="35">
        <f t="shared" si="107"/>
        <v>2.9571563382823944</v>
      </c>
      <c r="CY35" s="35">
        <f t="shared" si="108"/>
        <v>0.5644886494962702</v>
      </c>
    </row>
    <row r="36" spans="1:103" x14ac:dyDescent="0.25">
      <c r="B36" s="15">
        <f t="shared" si="109"/>
        <v>42562</v>
      </c>
      <c r="C36" s="30">
        <f t="shared" si="46"/>
        <v>0.91684341783500067</v>
      </c>
      <c r="D36" s="30">
        <f t="shared" si="46"/>
        <v>0</v>
      </c>
      <c r="E36" s="30">
        <f t="shared" si="46"/>
        <v>0</v>
      </c>
      <c r="F36" s="30">
        <f t="shared" si="46"/>
        <v>0</v>
      </c>
      <c r="G36" s="30">
        <f t="shared" si="46"/>
        <v>0.96015512718538387</v>
      </c>
      <c r="H36" s="30">
        <f t="shared" si="47"/>
        <v>1.2198070448623266</v>
      </c>
      <c r="I36" s="30">
        <f t="shared" si="47"/>
        <v>1.1042696596581876</v>
      </c>
      <c r="J36" s="9"/>
      <c r="K36" s="31">
        <f t="shared" si="48"/>
        <v>1</v>
      </c>
      <c r="L36" s="31">
        <f t="shared" si="49"/>
        <v>1</v>
      </c>
      <c r="M36" s="31">
        <f t="shared" si="50"/>
        <v>1</v>
      </c>
      <c r="N36" s="31">
        <f t="shared" si="51"/>
        <v>1</v>
      </c>
      <c r="O36" s="31">
        <f t="shared" si="52"/>
        <v>1</v>
      </c>
      <c r="P36" s="31">
        <f t="shared" si="53"/>
        <v>1</v>
      </c>
      <c r="Q36" s="31">
        <f t="shared" si="54"/>
        <v>1</v>
      </c>
      <c r="S36" s="32">
        <f t="shared" si="55"/>
        <v>0.37204380332665626</v>
      </c>
      <c r="T36" s="32">
        <f t="shared" si="56"/>
        <v>0</v>
      </c>
      <c r="U36" s="32">
        <f t="shared" si="57"/>
        <v>0</v>
      </c>
      <c r="V36" s="32">
        <f t="shared" si="58"/>
        <v>0</v>
      </c>
      <c r="W36" s="32">
        <f t="shared" si="59"/>
        <v>0.8802655753117351</v>
      </c>
      <c r="X36" s="32">
        <f t="shared" si="60"/>
        <v>0.47332838551391637</v>
      </c>
      <c r="Y36" s="32">
        <f t="shared" si="60"/>
        <v>0.43336916111593221</v>
      </c>
      <c r="AA36" s="6"/>
      <c r="AB36" s="15">
        <f t="shared" si="110"/>
        <v>40735</v>
      </c>
      <c r="AC36" s="30">
        <f t="shared" ref="AC36:AI36" si="125">IF(AC16=0,0,AC$15/AC16)</f>
        <v>1.0902677643002887</v>
      </c>
      <c r="AD36" s="30">
        <f t="shared" si="125"/>
        <v>0</v>
      </c>
      <c r="AE36" s="30">
        <f t="shared" si="125"/>
        <v>0</v>
      </c>
      <c r="AF36" s="30">
        <f t="shared" si="125"/>
        <v>0</v>
      </c>
      <c r="AG36" s="30">
        <f t="shared" si="125"/>
        <v>0.91020492680626641</v>
      </c>
      <c r="AH36" s="30">
        <f t="shared" si="125"/>
        <v>0.92704932594232969</v>
      </c>
      <c r="AI36" s="30">
        <f t="shared" si="125"/>
        <v>0.91556897345720256</v>
      </c>
      <c r="AJ36" s="9"/>
      <c r="AK36" s="31">
        <f t="shared" si="63"/>
        <v>1</v>
      </c>
      <c r="AL36" s="31">
        <f t="shared" si="64"/>
        <v>1</v>
      </c>
      <c r="AM36" s="31">
        <f t="shared" si="65"/>
        <v>1</v>
      </c>
      <c r="AN36" s="31">
        <f t="shared" si="66"/>
        <v>1</v>
      </c>
      <c r="AO36" s="31">
        <f t="shared" si="67"/>
        <v>1</v>
      </c>
      <c r="AP36" s="31">
        <f t="shared" si="68"/>
        <v>1</v>
      </c>
      <c r="AQ36" s="31">
        <f t="shared" si="69"/>
        <v>1</v>
      </c>
      <c r="AS36" s="32">
        <f t="shared" si="70"/>
        <v>1.16792514362837</v>
      </c>
      <c r="AT36" s="32">
        <f t="shared" si="71"/>
        <v>0</v>
      </c>
      <c r="AU36" s="32">
        <f t="shared" si="72"/>
        <v>0</v>
      </c>
      <c r="AV36" s="32">
        <f t="shared" si="73"/>
        <v>0</v>
      </c>
      <c r="AW36" s="32">
        <f t="shared" si="74"/>
        <v>0.21547995557170765</v>
      </c>
      <c r="AX36" s="32">
        <f t="shared" si="75"/>
        <v>0.56201727481311814</v>
      </c>
      <c r="AY36" s="32">
        <f t="shared" si="76"/>
        <v>0.63904364976711592</v>
      </c>
      <c r="BA36" s="6"/>
      <c r="BB36" s="15">
        <f t="shared" si="112"/>
        <v>38544</v>
      </c>
      <c r="BC36" s="30">
        <f t="shared" ref="BC36:BI36" si="126">IF(BC16=0,0,BC$15/BC16)</f>
        <v>0.85355647620959152</v>
      </c>
      <c r="BD36" s="30">
        <f t="shared" si="126"/>
        <v>0</v>
      </c>
      <c r="BE36" s="30">
        <f t="shared" si="126"/>
        <v>0</v>
      </c>
      <c r="BF36" s="30">
        <f t="shared" si="126"/>
        <v>0</v>
      </c>
      <c r="BG36" s="30">
        <f t="shared" si="126"/>
        <v>0.94816810983813937</v>
      </c>
      <c r="BH36" s="30">
        <f t="shared" si="126"/>
        <v>1.0686830419230304</v>
      </c>
      <c r="BI36" s="30">
        <f t="shared" si="126"/>
        <v>0.98121986010972728</v>
      </c>
      <c r="BJ36" s="9"/>
      <c r="BK36" s="31">
        <f t="shared" si="79"/>
        <v>1</v>
      </c>
      <c r="BL36" s="31">
        <f t="shared" si="80"/>
        <v>1</v>
      </c>
      <c r="BM36" s="31">
        <f t="shared" si="81"/>
        <v>1</v>
      </c>
      <c r="BN36" s="31">
        <f t="shared" si="82"/>
        <v>1</v>
      </c>
      <c r="BO36" s="31">
        <f t="shared" si="83"/>
        <v>1</v>
      </c>
      <c r="BP36" s="31">
        <f t="shared" si="84"/>
        <v>1</v>
      </c>
      <c r="BQ36" s="31">
        <f t="shared" si="85"/>
        <v>1</v>
      </c>
      <c r="BS36" s="32">
        <f t="shared" si="86"/>
        <v>0.17630203748106402</v>
      </c>
      <c r="BT36" s="32">
        <f t="shared" si="87"/>
        <v>0</v>
      </c>
      <c r="BU36" s="32">
        <f t="shared" si="88"/>
        <v>0</v>
      </c>
      <c r="BV36" s="32">
        <f t="shared" si="89"/>
        <v>0</v>
      </c>
      <c r="BW36" s="32">
        <f t="shared" si="90"/>
        <v>0.28093016580901581</v>
      </c>
      <c r="BX36" s="32">
        <f t="shared" si="91"/>
        <v>0.57976135166212728</v>
      </c>
      <c r="BY36" s="32">
        <f t="shared" si="92"/>
        <v>0.30688989195516136</v>
      </c>
      <c r="CA36" s="6"/>
      <c r="CB36" s="15">
        <f t="shared" si="114"/>
        <v>34526</v>
      </c>
      <c r="CC36" s="30">
        <f t="shared" ref="CC36:CI36" si="127">IF(CC16=0,0,CC$15/CC16)</f>
        <v>0.83990730296240346</v>
      </c>
      <c r="CD36" s="30">
        <f t="shared" si="127"/>
        <v>0</v>
      </c>
      <c r="CE36" s="30">
        <f t="shared" si="127"/>
        <v>0</v>
      </c>
      <c r="CF36" s="30">
        <f t="shared" si="127"/>
        <v>0</v>
      </c>
      <c r="CG36" s="30">
        <f t="shared" si="127"/>
        <v>0.77101308474536701</v>
      </c>
      <c r="CH36" s="30">
        <f t="shared" si="127"/>
        <v>0.88679761605006047</v>
      </c>
      <c r="CI36" s="30">
        <f t="shared" si="127"/>
        <v>0.78376106294269654</v>
      </c>
      <c r="CJ36" s="9"/>
      <c r="CK36" s="31">
        <f t="shared" si="95"/>
        <v>1</v>
      </c>
      <c r="CL36" s="31">
        <f t="shared" si="96"/>
        <v>1</v>
      </c>
      <c r="CM36" s="31">
        <f t="shared" si="97"/>
        <v>1</v>
      </c>
      <c r="CN36" s="31">
        <f t="shared" si="98"/>
        <v>1</v>
      </c>
      <c r="CO36" s="31">
        <f t="shared" si="99"/>
        <v>1</v>
      </c>
      <c r="CP36" s="31">
        <f t="shared" si="100"/>
        <v>1</v>
      </c>
      <c r="CQ36" s="31">
        <f t="shared" si="101"/>
        <v>0</v>
      </c>
      <c r="CS36" s="32">
        <f t="shared" si="102"/>
        <v>0.84704584669640115</v>
      </c>
      <c r="CT36" s="32">
        <f t="shared" si="103"/>
        <v>0</v>
      </c>
      <c r="CU36" s="32">
        <f t="shared" si="104"/>
        <v>0</v>
      </c>
      <c r="CV36" s="32">
        <f t="shared" si="105"/>
        <v>0</v>
      </c>
      <c r="CW36" s="32">
        <f t="shared" si="106"/>
        <v>0.37231591906330869</v>
      </c>
      <c r="CX36" s="32">
        <f t="shared" si="107"/>
        <v>0.27457675800424858</v>
      </c>
      <c r="CY36" s="32">
        <f t="shared" si="108"/>
        <v>1.6854520020093497</v>
      </c>
    </row>
    <row r="37" spans="1:103" x14ac:dyDescent="0.25">
      <c r="B37" s="15">
        <f t="shared" si="109"/>
        <v>42569</v>
      </c>
      <c r="C37" s="30">
        <f t="shared" si="46"/>
        <v>1.0046005355467467</v>
      </c>
      <c r="D37" s="30">
        <f t="shared" si="46"/>
        <v>0</v>
      </c>
      <c r="E37" s="30">
        <f t="shared" si="46"/>
        <v>0</v>
      </c>
      <c r="F37" s="30">
        <f t="shared" si="46"/>
        <v>0</v>
      </c>
      <c r="G37" s="30">
        <f t="shared" si="46"/>
        <v>1.2902539274654361</v>
      </c>
      <c r="H37" s="30">
        <f t="shared" si="47"/>
        <v>1.3577321129263027</v>
      </c>
      <c r="I37" s="30">
        <f t="shared" si="47"/>
        <v>1.1067931290759907</v>
      </c>
      <c r="J37" s="9"/>
      <c r="K37" s="31">
        <f t="shared" si="48"/>
        <v>1</v>
      </c>
      <c r="L37" s="31">
        <f t="shared" si="49"/>
        <v>1</v>
      </c>
      <c r="M37" s="31">
        <f t="shared" si="50"/>
        <v>1</v>
      </c>
      <c r="N37" s="31">
        <f t="shared" si="51"/>
        <v>1</v>
      </c>
      <c r="O37" s="31">
        <f t="shared" si="52"/>
        <v>0</v>
      </c>
      <c r="P37" s="31">
        <f t="shared" si="53"/>
        <v>0</v>
      </c>
      <c r="Q37" s="31">
        <f t="shared" si="54"/>
        <v>1</v>
      </c>
      <c r="S37" s="32">
        <f t="shared" si="55"/>
        <v>0.67740856827499962</v>
      </c>
      <c r="T37" s="32">
        <f t="shared" si="56"/>
        <v>0</v>
      </c>
      <c r="U37" s="32">
        <f t="shared" si="57"/>
        <v>0</v>
      </c>
      <c r="V37" s="32">
        <f t="shared" si="58"/>
        <v>0</v>
      </c>
      <c r="W37" s="32">
        <f t="shared" si="59"/>
        <v>1.7808287101330744</v>
      </c>
      <c r="X37" s="32">
        <f t="shared" si="60"/>
        <v>1.5839165924256737</v>
      </c>
      <c r="Y37" s="32">
        <f t="shared" si="60"/>
        <v>0.45084558075385628</v>
      </c>
      <c r="AA37" s="6"/>
      <c r="AB37" s="15">
        <f t="shared" si="110"/>
        <v>40742</v>
      </c>
      <c r="AC37" s="30">
        <f t="shared" ref="AC37:AI37" si="128">IF(AC17=0,0,AC$15/AC17)</f>
        <v>0.80089022880422955</v>
      </c>
      <c r="AD37" s="30">
        <f t="shared" si="128"/>
        <v>0</v>
      </c>
      <c r="AE37" s="30">
        <f t="shared" si="128"/>
        <v>0</v>
      </c>
      <c r="AF37" s="30">
        <f t="shared" si="128"/>
        <v>0</v>
      </c>
      <c r="AG37" s="30">
        <f t="shared" si="128"/>
        <v>0.93570326856840869</v>
      </c>
      <c r="AH37" s="30">
        <f t="shared" si="128"/>
        <v>1.0390897194796038</v>
      </c>
      <c r="AI37" s="30">
        <f t="shared" si="128"/>
        <v>0.85408777170389305</v>
      </c>
      <c r="AJ37" s="9"/>
      <c r="AK37" s="31">
        <f t="shared" si="63"/>
        <v>1</v>
      </c>
      <c r="AL37" s="31">
        <f t="shared" si="64"/>
        <v>1</v>
      </c>
      <c r="AM37" s="31">
        <f t="shared" si="65"/>
        <v>1</v>
      </c>
      <c r="AN37" s="31">
        <f t="shared" si="66"/>
        <v>1</v>
      </c>
      <c r="AO37" s="31">
        <f t="shared" si="67"/>
        <v>1</v>
      </c>
      <c r="AP37" s="31">
        <f t="shared" si="68"/>
        <v>1</v>
      </c>
      <c r="AQ37" s="31">
        <f t="shared" si="69"/>
        <v>1</v>
      </c>
      <c r="AS37" s="32">
        <f t="shared" si="70"/>
        <v>7.2260389958925447E-2</v>
      </c>
      <c r="AT37" s="32">
        <f t="shared" si="71"/>
        <v>0</v>
      </c>
      <c r="AU37" s="32">
        <f t="shared" si="72"/>
        <v>0</v>
      </c>
      <c r="AV37" s="32">
        <f t="shared" si="73"/>
        <v>0</v>
      </c>
      <c r="AW37" s="32">
        <f t="shared" si="74"/>
        <v>3.1203719564988565E-3</v>
      </c>
      <c r="AX37" s="32">
        <f t="shared" si="75"/>
        <v>1.3254965279742799</v>
      </c>
      <c r="AY37" s="32">
        <f t="shared" si="76"/>
        <v>0.24143140204917829</v>
      </c>
      <c r="BA37" s="6"/>
      <c r="BB37" s="15">
        <f t="shared" si="112"/>
        <v>38551</v>
      </c>
      <c r="BC37" s="30">
        <f t="shared" ref="BC37:BI37" si="129">IF(BC17=0,0,BC$15/BC17)</f>
        <v>0.93846953906191699</v>
      </c>
      <c r="BD37" s="30">
        <f t="shared" si="129"/>
        <v>0</v>
      </c>
      <c r="BE37" s="30">
        <f t="shared" si="129"/>
        <v>0</v>
      </c>
      <c r="BF37" s="30">
        <f t="shared" si="129"/>
        <v>0</v>
      </c>
      <c r="BG37" s="30">
        <f t="shared" si="129"/>
        <v>0.88448632768445734</v>
      </c>
      <c r="BH37" s="30">
        <f t="shared" si="129"/>
        <v>0.93416033327371484</v>
      </c>
      <c r="BI37" s="30">
        <f t="shared" si="129"/>
        <v>0.93419328287855374</v>
      </c>
      <c r="BJ37" s="9"/>
      <c r="BK37" s="31">
        <f t="shared" si="79"/>
        <v>1</v>
      </c>
      <c r="BL37" s="31">
        <f t="shared" si="80"/>
        <v>1</v>
      </c>
      <c r="BM37" s="31">
        <f t="shared" si="81"/>
        <v>1</v>
      </c>
      <c r="BN37" s="31">
        <f t="shared" si="82"/>
        <v>1</v>
      </c>
      <c r="BO37" s="31">
        <f t="shared" si="83"/>
        <v>1</v>
      </c>
      <c r="BP37" s="31">
        <f t="shared" si="84"/>
        <v>0</v>
      </c>
      <c r="BQ37" s="31">
        <f t="shared" si="85"/>
        <v>1</v>
      </c>
      <c r="BS37" s="32">
        <f t="shared" si="86"/>
        <v>0.6026775918500783</v>
      </c>
      <c r="BT37" s="32">
        <f t="shared" si="87"/>
        <v>0</v>
      </c>
      <c r="BU37" s="32">
        <f t="shared" si="88"/>
        <v>0</v>
      </c>
      <c r="BV37" s="32">
        <f t="shared" si="89"/>
        <v>0</v>
      </c>
      <c r="BW37" s="32">
        <f t="shared" si="90"/>
        <v>1.2251361935068519</v>
      </c>
      <c r="BX37" s="32">
        <f t="shared" si="91"/>
        <v>1.5784333502777688</v>
      </c>
      <c r="BY37" s="32">
        <f t="shared" si="92"/>
        <v>0.98820482315303915</v>
      </c>
      <c r="CA37" s="6"/>
      <c r="CB37" s="15">
        <f t="shared" si="114"/>
        <v>34533</v>
      </c>
      <c r="CC37" s="30">
        <f t="shared" ref="CC37:CI37" si="130">IF(CC17=0,0,CC$15/CC17)</f>
        <v>0.72058090269892361</v>
      </c>
      <c r="CD37" s="30">
        <f t="shared" si="130"/>
        <v>0</v>
      </c>
      <c r="CE37" s="30">
        <f t="shared" si="130"/>
        <v>0</v>
      </c>
      <c r="CF37" s="30">
        <f t="shared" si="130"/>
        <v>0</v>
      </c>
      <c r="CG37" s="30">
        <f t="shared" si="130"/>
        <v>0.77467685533458086</v>
      </c>
      <c r="CH37" s="30">
        <f t="shared" si="130"/>
        <v>0.88127071111556687</v>
      </c>
      <c r="CI37" s="30">
        <f t="shared" si="130"/>
        <v>0.89472424822612595</v>
      </c>
      <c r="CJ37" s="9"/>
      <c r="CK37" s="31">
        <f t="shared" si="95"/>
        <v>1</v>
      </c>
      <c r="CL37" s="31">
        <f t="shared" si="96"/>
        <v>1</v>
      </c>
      <c r="CM37" s="31">
        <f t="shared" si="97"/>
        <v>1</v>
      </c>
      <c r="CN37" s="31">
        <f t="shared" si="98"/>
        <v>1</v>
      </c>
      <c r="CO37" s="31">
        <f t="shared" si="99"/>
        <v>1</v>
      </c>
      <c r="CP37" s="31">
        <f t="shared" si="100"/>
        <v>1</v>
      </c>
      <c r="CQ37" s="31">
        <f t="shared" si="101"/>
        <v>1</v>
      </c>
      <c r="CS37" s="32">
        <f t="shared" si="102"/>
        <v>0.22381455162986047</v>
      </c>
      <c r="CT37" s="32">
        <f t="shared" si="103"/>
        <v>0</v>
      </c>
      <c r="CU37" s="32">
        <f t="shared" si="104"/>
        <v>0</v>
      </c>
      <c r="CV37" s="32">
        <f t="shared" si="105"/>
        <v>0</v>
      </c>
      <c r="CW37" s="32">
        <f t="shared" si="106"/>
        <v>0.42089379250657943</v>
      </c>
      <c r="CX37" s="32">
        <f t="shared" si="107"/>
        <v>0.43236037504125041</v>
      </c>
      <c r="CY37" s="32">
        <f t="shared" si="108"/>
        <v>0.53089313861844356</v>
      </c>
    </row>
    <row r="38" spans="1:103" x14ac:dyDescent="0.25">
      <c r="B38" s="15">
        <f t="shared" si="109"/>
        <v>42576</v>
      </c>
      <c r="C38" s="30">
        <f t="shared" si="46"/>
        <v>1.1443340113143954</v>
      </c>
      <c r="D38" s="30">
        <f t="shared" si="46"/>
        <v>0</v>
      </c>
      <c r="E38" s="30">
        <f t="shared" si="46"/>
        <v>0</v>
      </c>
      <c r="F38" s="30">
        <f t="shared" si="46"/>
        <v>0</v>
      </c>
      <c r="G38" s="30">
        <f t="shared" si="46"/>
        <v>1.1375471731080613</v>
      </c>
      <c r="H38" s="30">
        <f t="shared" si="47"/>
        <v>1.0386801028401349</v>
      </c>
      <c r="I38" s="30">
        <f t="shared" si="47"/>
        <v>1.0505033054911321</v>
      </c>
      <c r="J38" s="9"/>
      <c r="K38" s="31">
        <f t="shared" si="48"/>
        <v>1</v>
      </c>
      <c r="L38" s="31">
        <f t="shared" si="49"/>
        <v>1</v>
      </c>
      <c r="M38" s="31">
        <f t="shared" si="50"/>
        <v>1</v>
      </c>
      <c r="N38" s="31">
        <f t="shared" si="51"/>
        <v>1</v>
      </c>
      <c r="O38" s="31">
        <f t="shared" si="52"/>
        <v>1</v>
      </c>
      <c r="P38" s="31">
        <f t="shared" si="53"/>
        <v>1</v>
      </c>
      <c r="Q38" s="31">
        <f t="shared" si="54"/>
        <v>1</v>
      </c>
      <c r="S38" s="32">
        <f t="shared" si="55"/>
        <v>1.1636332882271669</v>
      </c>
      <c r="T38" s="32">
        <f t="shared" si="56"/>
        <v>0</v>
      </c>
      <c r="U38" s="32">
        <f t="shared" si="57"/>
        <v>0</v>
      </c>
      <c r="V38" s="32">
        <f t="shared" si="58"/>
        <v>0</v>
      </c>
      <c r="W38" s="32">
        <f t="shared" si="59"/>
        <v>0.54978191134290333</v>
      </c>
      <c r="X38" s="32">
        <f t="shared" si="60"/>
        <v>0.98512618396673468</v>
      </c>
      <c r="Y38" s="32">
        <f t="shared" si="60"/>
        <v>6.1007458931033764E-2</v>
      </c>
      <c r="AA38" s="6"/>
      <c r="AB38" s="15">
        <f t="shared" si="110"/>
        <v>40749</v>
      </c>
      <c r="AC38" s="30">
        <f t="shared" ref="AC38:AI38" si="131">IF(AC18=0,0,AC$15/AC18)</f>
        <v>1.1364295020819344</v>
      </c>
      <c r="AD38" s="30">
        <f t="shared" si="131"/>
        <v>0</v>
      </c>
      <c r="AE38" s="30">
        <f t="shared" si="131"/>
        <v>0</v>
      </c>
      <c r="AF38" s="30">
        <f t="shared" si="131"/>
        <v>0</v>
      </c>
      <c r="AG38" s="30">
        <f t="shared" si="131"/>
        <v>0.99237404904605708</v>
      </c>
      <c r="AH38" s="30">
        <f t="shared" si="131"/>
        <v>0.73381196857402264</v>
      </c>
      <c r="AI38" s="30">
        <f t="shared" si="131"/>
        <v>0.82641676607304071</v>
      </c>
      <c r="AJ38" s="9"/>
      <c r="AK38" s="31">
        <f t="shared" si="63"/>
        <v>1</v>
      </c>
      <c r="AL38" s="31">
        <f t="shared" si="64"/>
        <v>1</v>
      </c>
      <c r="AM38" s="31">
        <f t="shared" si="65"/>
        <v>1</v>
      </c>
      <c r="AN38" s="31">
        <f t="shared" si="66"/>
        <v>1</v>
      </c>
      <c r="AO38" s="31">
        <f t="shared" si="67"/>
        <v>1</v>
      </c>
      <c r="AP38" s="31">
        <f t="shared" si="68"/>
        <v>1</v>
      </c>
      <c r="AQ38" s="31">
        <f t="shared" si="69"/>
        <v>1</v>
      </c>
      <c r="AS38" s="32">
        <f t="shared" si="70"/>
        <v>1.3657605398829857</v>
      </c>
      <c r="AT38" s="32">
        <f t="shared" si="71"/>
        <v>0</v>
      </c>
      <c r="AU38" s="32">
        <f t="shared" si="72"/>
        <v>0</v>
      </c>
      <c r="AV38" s="32">
        <f t="shared" si="73"/>
        <v>0</v>
      </c>
      <c r="AW38" s="32">
        <f t="shared" si="74"/>
        <v>0.4688547650012394</v>
      </c>
      <c r="AX38" s="32">
        <f t="shared" si="75"/>
        <v>0.7547641879127307</v>
      </c>
      <c r="AY38" s="32">
        <f t="shared" si="76"/>
        <v>6.2477015476754841E-2</v>
      </c>
      <c r="BA38" s="6"/>
      <c r="BB38" s="15">
        <f t="shared" si="112"/>
        <v>38558</v>
      </c>
      <c r="BC38" s="30">
        <f t="shared" ref="BC38:BI38" si="132">IF(BC18=0,0,BC$15/BC18)</f>
        <v>0.89826026450287544</v>
      </c>
      <c r="BD38" s="30">
        <f t="shared" si="132"/>
        <v>0</v>
      </c>
      <c r="BE38" s="30">
        <f t="shared" si="132"/>
        <v>0</v>
      </c>
      <c r="BF38" s="30">
        <f t="shared" si="132"/>
        <v>0</v>
      </c>
      <c r="BG38" s="30">
        <f t="shared" si="132"/>
        <v>0.92781073085167931</v>
      </c>
      <c r="BH38" s="30">
        <f t="shared" si="132"/>
        <v>1.0045519488430736</v>
      </c>
      <c r="BI38" s="30">
        <f t="shared" si="132"/>
        <v>1.0037861777373709</v>
      </c>
      <c r="BJ38" s="9"/>
      <c r="BK38" s="31">
        <f t="shared" si="79"/>
        <v>1</v>
      </c>
      <c r="BL38" s="31">
        <f t="shared" si="80"/>
        <v>1</v>
      </c>
      <c r="BM38" s="31">
        <f t="shared" si="81"/>
        <v>1</v>
      </c>
      <c r="BN38" s="31">
        <f t="shared" si="82"/>
        <v>1</v>
      </c>
      <c r="BO38" s="31">
        <f t="shared" si="83"/>
        <v>1</v>
      </c>
      <c r="BP38" s="31">
        <f t="shared" si="84"/>
        <v>1</v>
      </c>
      <c r="BQ38" s="31">
        <f t="shared" si="85"/>
        <v>1</v>
      </c>
      <c r="BS38" s="32">
        <f t="shared" si="86"/>
        <v>0.40077400770186239</v>
      </c>
      <c r="BT38" s="32">
        <f t="shared" si="87"/>
        <v>0</v>
      </c>
      <c r="BU38" s="32">
        <f t="shared" si="88"/>
        <v>0</v>
      </c>
      <c r="BV38" s="32">
        <f t="shared" si="89"/>
        <v>0</v>
      </c>
      <c r="BW38" s="32">
        <f t="shared" si="90"/>
        <v>0.5827678232533039</v>
      </c>
      <c r="BX38" s="32">
        <f t="shared" si="91"/>
        <v>0.44911612712540122</v>
      </c>
      <c r="BY38" s="32">
        <f t="shared" si="92"/>
        <v>2.0047981202990756E-2</v>
      </c>
      <c r="CA38" s="6"/>
      <c r="CB38" s="15">
        <f t="shared" si="114"/>
        <v>34540</v>
      </c>
      <c r="CC38" s="30">
        <f t="shared" ref="CC38:CI38" si="133">IF(CC18=0,0,CC$15/CC18)</f>
        <v>0.7596119355230293</v>
      </c>
      <c r="CD38" s="30">
        <f t="shared" si="133"/>
        <v>0</v>
      </c>
      <c r="CE38" s="30">
        <f t="shared" si="133"/>
        <v>0</v>
      </c>
      <c r="CF38" s="30">
        <f t="shared" si="133"/>
        <v>0</v>
      </c>
      <c r="CG38" s="30">
        <f t="shared" si="133"/>
        <v>0.84092033572782787</v>
      </c>
      <c r="CH38" s="30">
        <f t="shared" si="133"/>
        <v>0.93585169073305441</v>
      </c>
      <c r="CI38" s="30">
        <f t="shared" si="133"/>
        <v>1.0532771842098607</v>
      </c>
      <c r="CJ38" s="9"/>
      <c r="CK38" s="31">
        <f t="shared" si="95"/>
        <v>1</v>
      </c>
      <c r="CL38" s="31">
        <f t="shared" si="96"/>
        <v>1</v>
      </c>
      <c r="CM38" s="31">
        <f t="shared" si="97"/>
        <v>1</v>
      </c>
      <c r="CN38" s="31">
        <f t="shared" si="98"/>
        <v>1</v>
      </c>
      <c r="CO38" s="31">
        <f t="shared" si="99"/>
        <v>1</v>
      </c>
      <c r="CP38" s="31">
        <f t="shared" si="100"/>
        <v>1</v>
      </c>
      <c r="CQ38" s="31">
        <f t="shared" si="101"/>
        <v>1</v>
      </c>
      <c r="CS38" s="32">
        <f t="shared" si="102"/>
        <v>0.12645820666015251</v>
      </c>
      <c r="CT38" s="32">
        <f t="shared" si="103"/>
        <v>0</v>
      </c>
      <c r="CU38" s="32">
        <f t="shared" si="104"/>
        <v>0</v>
      </c>
      <c r="CV38" s="32">
        <f t="shared" si="105"/>
        <v>0</v>
      </c>
      <c r="CW38" s="32">
        <f t="shared" si="106"/>
        <v>1.2992149997510072</v>
      </c>
      <c r="CX38" s="32">
        <f t="shared" si="107"/>
        <v>1.1258325896544843</v>
      </c>
      <c r="CY38" s="32">
        <f t="shared" si="108"/>
        <v>1.1188314712969212</v>
      </c>
    </row>
    <row r="39" spans="1:103" x14ac:dyDescent="0.25">
      <c r="B39" s="15">
        <f t="shared" si="109"/>
        <v>42583</v>
      </c>
      <c r="C39" s="30">
        <f t="shared" si="46"/>
        <v>0.74982211573174873</v>
      </c>
      <c r="D39" s="30">
        <f t="shared" si="46"/>
        <v>0</v>
      </c>
      <c r="E39" s="30">
        <f t="shared" si="46"/>
        <v>0</v>
      </c>
      <c r="F39" s="30">
        <f t="shared" si="46"/>
        <v>0</v>
      </c>
      <c r="G39" s="30">
        <f t="shared" si="46"/>
        <v>1.0242202526016777</v>
      </c>
      <c r="H39" s="30">
        <f t="shared" si="47"/>
        <v>1.1469177104728461</v>
      </c>
      <c r="I39" s="30">
        <f t="shared" si="47"/>
        <v>1.115222755904169</v>
      </c>
      <c r="J39" s="9"/>
      <c r="K39" s="31">
        <f t="shared" si="48"/>
        <v>1</v>
      </c>
      <c r="L39" s="31">
        <f t="shared" si="49"/>
        <v>1</v>
      </c>
      <c r="M39" s="31">
        <f t="shared" si="50"/>
        <v>1</v>
      </c>
      <c r="N39" s="31">
        <f t="shared" si="51"/>
        <v>1</v>
      </c>
      <c r="O39" s="31">
        <f t="shared" si="52"/>
        <v>1</v>
      </c>
      <c r="P39" s="31">
        <f t="shared" si="53"/>
        <v>1</v>
      </c>
      <c r="Q39" s="31">
        <f t="shared" si="54"/>
        <v>1</v>
      </c>
      <c r="S39" s="32">
        <f t="shared" si="55"/>
        <v>0.20913322240078819</v>
      </c>
      <c r="T39" s="32">
        <f t="shared" si="56"/>
        <v>0</v>
      </c>
      <c r="U39" s="32">
        <f t="shared" si="57"/>
        <v>0</v>
      </c>
      <c r="V39" s="32">
        <f t="shared" si="58"/>
        <v>0</v>
      </c>
      <c r="W39" s="32">
        <f t="shared" si="59"/>
        <v>0.3638040219920371</v>
      </c>
      <c r="X39" s="32">
        <f t="shared" si="60"/>
        <v>0.11358475738956419</v>
      </c>
      <c r="Y39" s="32">
        <f t="shared" si="60"/>
        <v>0.50922540291496621</v>
      </c>
      <c r="AA39" s="6"/>
      <c r="AB39" s="15">
        <f t="shared" si="110"/>
        <v>40756</v>
      </c>
      <c r="AC39" s="30">
        <f t="shared" ref="AC39:AI39" si="134">IF(AC19=0,0,AC$15/AC19)</f>
        <v>0.71632425502836394</v>
      </c>
      <c r="AD39" s="30">
        <f t="shared" si="134"/>
        <v>0</v>
      </c>
      <c r="AE39" s="30">
        <f t="shared" si="134"/>
        <v>0</v>
      </c>
      <c r="AF39" s="30">
        <f t="shared" si="134"/>
        <v>0</v>
      </c>
      <c r="AG39" s="30">
        <f t="shared" si="134"/>
        <v>0.67751508427341001</v>
      </c>
      <c r="AH39" s="30">
        <f t="shared" si="134"/>
        <v>0.59075111060228447</v>
      </c>
      <c r="AI39" s="30">
        <f t="shared" si="134"/>
        <v>0.46496495277757577</v>
      </c>
      <c r="AJ39" s="9"/>
      <c r="AK39" s="31">
        <f t="shared" si="63"/>
        <v>1</v>
      </c>
      <c r="AL39" s="31">
        <f t="shared" si="64"/>
        <v>1</v>
      </c>
      <c r="AM39" s="31">
        <f t="shared" si="65"/>
        <v>1</v>
      </c>
      <c r="AN39" s="31">
        <f t="shared" si="66"/>
        <v>1</v>
      </c>
      <c r="AO39" s="31">
        <f t="shared" si="67"/>
        <v>0</v>
      </c>
      <c r="AP39" s="31">
        <f t="shared" si="68"/>
        <v>0</v>
      </c>
      <c r="AQ39" s="31">
        <f t="shared" si="69"/>
        <v>0</v>
      </c>
      <c r="AS39" s="32">
        <f t="shared" si="70"/>
        <v>0.4346848508997761</v>
      </c>
      <c r="AT39" s="32">
        <f t="shared" si="71"/>
        <v>0</v>
      </c>
      <c r="AU39" s="32">
        <f t="shared" si="72"/>
        <v>0</v>
      </c>
      <c r="AV39" s="32">
        <f t="shared" si="73"/>
        <v>0</v>
      </c>
      <c r="AW39" s="32">
        <f t="shared" si="74"/>
        <v>2.1534066855809271</v>
      </c>
      <c r="AX39" s="32">
        <f t="shared" si="75"/>
        <v>1.7296268562103079</v>
      </c>
      <c r="AY39" s="32">
        <f t="shared" si="76"/>
        <v>2.2751101465763663</v>
      </c>
      <c r="BA39" s="6"/>
      <c r="BB39" s="15">
        <f t="shared" si="112"/>
        <v>38565</v>
      </c>
      <c r="BC39" s="30">
        <f t="shared" ref="BC39:BI39" si="135">IF(BC19=0,0,BC$15/BC19)</f>
        <v>0.86807627823187161</v>
      </c>
      <c r="BD39" s="30">
        <f t="shared" si="135"/>
        <v>0</v>
      </c>
      <c r="BE39" s="30">
        <f t="shared" si="135"/>
        <v>0</v>
      </c>
      <c r="BF39" s="30">
        <f t="shared" si="135"/>
        <v>0</v>
      </c>
      <c r="BG39" s="30">
        <f t="shared" si="135"/>
        <v>0.90163661508284576</v>
      </c>
      <c r="BH39" s="30">
        <f t="shared" si="135"/>
        <v>0.95276137137527028</v>
      </c>
      <c r="BI39" s="30">
        <f t="shared" si="135"/>
        <v>1.0110312819545155</v>
      </c>
      <c r="BJ39" s="9"/>
      <c r="BK39" s="31">
        <f t="shared" si="79"/>
        <v>1</v>
      </c>
      <c r="BL39" s="31">
        <f t="shared" si="80"/>
        <v>1</v>
      </c>
      <c r="BM39" s="31">
        <f t="shared" si="81"/>
        <v>1</v>
      </c>
      <c r="BN39" s="31">
        <f t="shared" si="82"/>
        <v>1</v>
      </c>
      <c r="BO39" s="31">
        <f t="shared" si="83"/>
        <v>1</v>
      </c>
      <c r="BP39" s="31">
        <f t="shared" si="84"/>
        <v>1</v>
      </c>
      <c r="BQ39" s="31">
        <f t="shared" si="85"/>
        <v>1</v>
      </c>
      <c r="BS39" s="32">
        <f t="shared" si="86"/>
        <v>0.24921059157885631</v>
      </c>
      <c r="BT39" s="32">
        <f t="shared" si="87"/>
        <v>0</v>
      </c>
      <c r="BU39" s="32">
        <f t="shared" si="88"/>
        <v>0</v>
      </c>
      <c r="BV39" s="32">
        <f t="shared" si="89"/>
        <v>0</v>
      </c>
      <c r="BW39" s="32">
        <f t="shared" si="90"/>
        <v>0.97084989386735132</v>
      </c>
      <c r="BX39" s="32">
        <f t="shared" si="91"/>
        <v>1.2800104127348491</v>
      </c>
      <c r="BY39" s="32">
        <f t="shared" si="92"/>
        <v>0.12501410827109444</v>
      </c>
      <c r="CA39" s="6"/>
      <c r="CB39" s="15">
        <f t="shared" si="114"/>
        <v>34547</v>
      </c>
      <c r="CC39" s="30">
        <f t="shared" ref="CC39:CI39" si="136">IF(CC19=0,0,CC$15/CC19)</f>
        <v>0.73481750377596655</v>
      </c>
      <c r="CD39" s="30">
        <f t="shared" si="136"/>
        <v>0</v>
      </c>
      <c r="CE39" s="30">
        <f t="shared" si="136"/>
        <v>0</v>
      </c>
      <c r="CF39" s="30">
        <f t="shared" si="136"/>
        <v>0</v>
      </c>
      <c r="CG39" s="30">
        <f t="shared" si="136"/>
        <v>0.65968187104594334</v>
      </c>
      <c r="CH39" s="30">
        <f t="shared" si="136"/>
        <v>0.83528522515937875</v>
      </c>
      <c r="CI39" s="30">
        <f t="shared" si="136"/>
        <v>0.88358329605448649</v>
      </c>
      <c r="CJ39" s="9"/>
      <c r="CK39" s="31">
        <f t="shared" si="95"/>
        <v>1</v>
      </c>
      <c r="CL39" s="31">
        <f t="shared" si="96"/>
        <v>1</v>
      </c>
      <c r="CM39" s="31">
        <f t="shared" si="97"/>
        <v>1</v>
      </c>
      <c r="CN39" s="31">
        <f t="shared" si="98"/>
        <v>1</v>
      </c>
      <c r="CO39" s="31">
        <f t="shared" si="99"/>
        <v>1</v>
      </c>
      <c r="CP39" s="31">
        <f t="shared" si="100"/>
        <v>0</v>
      </c>
      <c r="CQ39" s="31">
        <f t="shared" si="101"/>
        <v>1</v>
      </c>
      <c r="CS39" s="32">
        <f t="shared" si="102"/>
        <v>9.6052277174991249E-2</v>
      </c>
      <c r="CT39" s="32">
        <f t="shared" si="103"/>
        <v>0</v>
      </c>
      <c r="CU39" s="32">
        <f t="shared" si="104"/>
        <v>0</v>
      </c>
      <c r="CV39" s="32">
        <f t="shared" si="105"/>
        <v>0</v>
      </c>
      <c r="CW39" s="32">
        <f t="shared" si="106"/>
        <v>1.1038227958710221</v>
      </c>
      <c r="CX39" s="32">
        <f t="shared" si="107"/>
        <v>1.7451667994992148</v>
      </c>
      <c r="CY39" s="32">
        <f t="shared" si="108"/>
        <v>0.64681343275496539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0.80992377421473505</v>
      </c>
      <c r="D41" s="30">
        <f>SUMPRODUCT(D31:D39,J11:J19)/J20</f>
        <v>0</v>
      </c>
      <c r="E41" s="30">
        <f>SUMPRODUCT(E31:E39,J11:J19)/J20</f>
        <v>0</v>
      </c>
      <c r="F41" s="30">
        <f>SUMPRODUCT(F31:F39,J11:J19)/J20</f>
        <v>0</v>
      </c>
      <c r="G41" s="30">
        <f>SUMPRODUCT(G31:G39,J11:J19)/J20</f>
        <v>1.0693487818136953</v>
      </c>
      <c r="H41" s="30">
        <f>SUMPRODUCT(H31:H39,J11:J19)/J20</f>
        <v>1.1610239159020836</v>
      </c>
      <c r="I41" s="30">
        <f>SUMPRODUCT(I31:I39,J11:J19)/J20</f>
        <v>1.0416942667944262</v>
      </c>
      <c r="J41" s="38" t="s">
        <v>18</v>
      </c>
      <c r="K41" s="31">
        <f>SUM(K31:K40)</f>
        <v>7</v>
      </c>
      <c r="L41" s="31">
        <f t="shared" ref="L41:O41" si="137">SUM(L31:L40)</f>
        <v>8</v>
      </c>
      <c r="M41" s="31">
        <f t="shared" si="137"/>
        <v>8</v>
      </c>
      <c r="N41" s="31">
        <f t="shared" si="137"/>
        <v>8</v>
      </c>
      <c r="O41" s="31">
        <f t="shared" si="137"/>
        <v>7</v>
      </c>
      <c r="P41" s="31">
        <f t="shared" ref="P41:Q41" si="138">SUM(P31:P40)</f>
        <v>6</v>
      </c>
      <c r="Q41" s="31">
        <f t="shared" si="138"/>
        <v>7</v>
      </c>
      <c r="AA41" s="6"/>
      <c r="AB41" s="2" t="s">
        <v>17</v>
      </c>
      <c r="AC41" s="30">
        <f>SUMPRODUCT(AC31:AC39,AJ11:AJ19)/AJ20</f>
        <v>0.81775103954100159</v>
      </c>
      <c r="AD41" s="30">
        <f>SUMPRODUCT(AD31:AD39,AJ11:AJ19)/AJ20</f>
        <v>0</v>
      </c>
      <c r="AE41" s="30">
        <f>SUMPRODUCT(AE31:AE39,AJ11:AJ19)/AJ20</f>
        <v>0</v>
      </c>
      <c r="AF41" s="30">
        <f>SUMPRODUCT(AF31:AF39,AJ11:AJ19)/AJ20</f>
        <v>0</v>
      </c>
      <c r="AG41" s="30">
        <f>SUMPRODUCT(AG31:AG39,AJ11:AJ19)/AJ20</f>
        <v>0.93607793642759973</v>
      </c>
      <c r="AH41" s="30">
        <f>SUMPRODUCT(AH31:AH39,AJ11:AJ19)/AJ20</f>
        <v>0.84457342841913119</v>
      </c>
      <c r="AI41" s="30">
        <f>SUMPRODUCT(AI31:AI39,AJ11:AJ19)/AJ20</f>
        <v>0.81675619345356776</v>
      </c>
      <c r="AJ41" s="38" t="s">
        <v>18</v>
      </c>
      <c r="AK41" s="31">
        <f>SUM(AK31:AK40)</f>
        <v>7</v>
      </c>
      <c r="AL41" s="31">
        <f t="shared" ref="AL41:AQ41" si="139">SUM(AL31:AL40)</f>
        <v>8</v>
      </c>
      <c r="AM41" s="31">
        <f t="shared" si="139"/>
        <v>8</v>
      </c>
      <c r="AN41" s="31">
        <f t="shared" si="139"/>
        <v>8</v>
      </c>
      <c r="AO41" s="31">
        <f t="shared" si="139"/>
        <v>7</v>
      </c>
      <c r="AP41" s="31">
        <f t="shared" si="139"/>
        <v>7</v>
      </c>
      <c r="AQ41" s="31">
        <f t="shared" si="139"/>
        <v>7</v>
      </c>
      <c r="BA41" s="6"/>
      <c r="BB41" s="2" t="s">
        <v>17</v>
      </c>
      <c r="BC41" s="30">
        <f>SUMPRODUCT(BC31:BC39,BJ11:BJ19)/BJ20</f>
        <v>0.8184457719578504</v>
      </c>
      <c r="BD41" s="30">
        <f>SUMPRODUCT(BD31:BD39,BJ11:BJ19)/BJ20</f>
        <v>0</v>
      </c>
      <c r="BE41" s="30">
        <f>SUMPRODUCT(BE31:BE39,BJ11:BJ19)/BJ20</f>
        <v>0</v>
      </c>
      <c r="BF41" s="30">
        <f>SUMPRODUCT(BF31:BF39,BJ11:BJ19)/BJ20</f>
        <v>0</v>
      </c>
      <c r="BG41" s="30">
        <f>SUMPRODUCT(BG31:BG39,BJ11:BJ19)/BJ20</f>
        <v>0.96711538733335645</v>
      </c>
      <c r="BH41" s="30">
        <f>SUMPRODUCT(BH31:BH39,BJ11:BJ19)/BJ20</f>
        <v>1.0325458633238636</v>
      </c>
      <c r="BI41" s="30">
        <f>SUMPRODUCT(BI31:BI39,BJ11:BJ19)/BJ20</f>
        <v>1.0024024007302914</v>
      </c>
      <c r="BJ41" s="38" t="s">
        <v>18</v>
      </c>
      <c r="BK41" s="31">
        <f>SUM(BK31:BK40)</f>
        <v>7</v>
      </c>
      <c r="BL41" s="31">
        <f t="shared" ref="BL41:BQ41" si="140">SUM(BL31:BL40)</f>
        <v>8</v>
      </c>
      <c r="BM41" s="31">
        <f t="shared" si="140"/>
        <v>8</v>
      </c>
      <c r="BN41" s="31">
        <f t="shared" si="140"/>
        <v>8</v>
      </c>
      <c r="BO41" s="31">
        <f t="shared" si="140"/>
        <v>7</v>
      </c>
      <c r="BP41" s="31">
        <f t="shared" si="140"/>
        <v>7</v>
      </c>
      <c r="BQ41" s="31">
        <f t="shared" si="140"/>
        <v>7</v>
      </c>
      <c r="CA41" s="6"/>
      <c r="CB41" s="2" t="s">
        <v>17</v>
      </c>
      <c r="CC41" s="30">
        <f>SUMPRODUCT(CC31:CC39,CJ11:CJ19)/CJ20</f>
        <v>0.74552064723921907</v>
      </c>
      <c r="CD41" s="30">
        <f>SUMPRODUCT(CD31:CD39,CJ11:CJ19)/CJ20</f>
        <v>0</v>
      </c>
      <c r="CE41" s="30">
        <f>SUMPRODUCT(CE31:CE39,CJ11:CJ19)/CJ20</f>
        <v>0</v>
      </c>
      <c r="CF41" s="30">
        <f>SUMPRODUCT(CF31:CF39,CJ11:CJ19)/CJ20</f>
        <v>0</v>
      </c>
      <c r="CG41" s="30">
        <f>SUMPRODUCT(CG31:CG39,CJ11:CJ19)/CJ20</f>
        <v>0.74293280832583108</v>
      </c>
      <c r="CH41" s="30">
        <f>SUMPRODUCT(CH31:CH39,CJ11:CJ19)/CJ20</f>
        <v>0.89641559583280972</v>
      </c>
      <c r="CI41" s="30">
        <f>SUMPRODUCT(CI31:CI39,CJ11:CJ19)/CJ20</f>
        <v>0.94574771318243311</v>
      </c>
      <c r="CJ41" s="38" t="s">
        <v>18</v>
      </c>
      <c r="CK41" s="31">
        <f>SUM(CK31:CK40)</f>
        <v>7</v>
      </c>
      <c r="CL41" s="31">
        <f t="shared" ref="CL41:CQ41" si="141">SUM(CL31:CL40)</f>
        <v>8</v>
      </c>
      <c r="CM41" s="31">
        <f t="shared" si="141"/>
        <v>8</v>
      </c>
      <c r="CN41" s="31">
        <f t="shared" si="141"/>
        <v>8</v>
      </c>
      <c r="CO41" s="31">
        <f t="shared" si="141"/>
        <v>8</v>
      </c>
      <c r="CP41" s="31">
        <f t="shared" si="141"/>
        <v>7</v>
      </c>
      <c r="CQ41" s="31">
        <f t="shared" si="141"/>
        <v>7</v>
      </c>
    </row>
    <row r="42" spans="1:103" x14ac:dyDescent="0.25">
      <c r="B42" s="39" t="s">
        <v>19</v>
      </c>
      <c r="C42" s="40">
        <f>IF(K41=0,0,SUMPRODUCT(C31:C39,K31:K39)/K41)</f>
        <v>0.87915196945068474</v>
      </c>
      <c r="D42" s="40">
        <f t="shared" ref="D42:F42" si="142">IF(L41=0,0,SUMPRODUCT(D31:D39,L31:L39)/L41)</f>
        <v>0</v>
      </c>
      <c r="E42" s="40">
        <f t="shared" si="142"/>
        <v>0</v>
      </c>
      <c r="F42" s="40">
        <f t="shared" si="142"/>
        <v>0</v>
      </c>
      <c r="G42" s="40">
        <f>IF(O41=0,0,SUMPRODUCT(G31:G39,O31:O39)/O41)</f>
        <v>1.0377909038634467</v>
      </c>
      <c r="H42" s="40">
        <f>IF(P41=0,0,SUMPRODUCT(H31:H39,P31:P39)/P41)</f>
        <v>1.1615221605577748</v>
      </c>
      <c r="I42" s="40">
        <f>IF(Q41=0,0,SUMPRODUCT(I31:I39,Q31:Q39)/Q41)</f>
        <v>1.0910328447514615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0.87000317948881989</v>
      </c>
      <c r="AD42" s="40">
        <f t="shared" ref="AD42" si="143">IF(AL41=0,0,SUMPRODUCT(AD31:AD39,AL31:AL39)/AL41)</f>
        <v>0</v>
      </c>
      <c r="AE42" s="40">
        <f t="shared" ref="AE42" si="144">IF(AM41=0,0,SUMPRODUCT(AE31:AE39,AM31:AM39)/AM41)</f>
        <v>0</v>
      </c>
      <c r="AF42" s="40">
        <f t="shared" ref="AF42" si="145">IF(AN41=0,0,SUMPRODUCT(AF31:AF39,AN31:AN39)/AN41)</f>
        <v>0</v>
      </c>
      <c r="AG42" s="40">
        <f>IF(AO41=0,0,SUMPRODUCT(AG31:AG39,AO31:AO39)/AO41)</f>
        <v>0.97301548673534111</v>
      </c>
      <c r="AH42" s="40">
        <f>IF(AP41=0,0,SUMPRODUCT(AH31:AH39,AP31:AP39)/AP41)</f>
        <v>0.88083375953582355</v>
      </c>
      <c r="AI42" s="40">
        <f>IF(AQ41=0,0,SUMPRODUCT(AI31:AI39,AQ31:AQ39)/AQ41)</f>
        <v>0.86701208497870941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0.87661191972207175</v>
      </c>
      <c r="BD42" s="40">
        <f t="shared" ref="BD42" si="146">IF(BL41=0,0,SUMPRODUCT(BD31:BD39,BL31:BL39)/BL41)</f>
        <v>0</v>
      </c>
      <c r="BE42" s="40">
        <f t="shared" ref="BE42" si="147">IF(BM41=0,0,SUMPRODUCT(BE31:BE39,BM31:BM39)/BM41)</f>
        <v>0</v>
      </c>
      <c r="BF42" s="40">
        <f t="shared" ref="BF42" si="148">IF(BN41=0,0,SUMPRODUCT(BF31:BF39,BN31:BN39)/BN41)</f>
        <v>0</v>
      </c>
      <c r="BG42" s="40">
        <f>IF(BO41=0,0,SUMPRODUCT(BG31:BG39,BO31:BO39)/BO41)</f>
        <v>0.95100036840296542</v>
      </c>
      <c r="BH42" s="40">
        <f>IF(BP41=0,0,SUMPRODUCT(BH31:BH39,BP31:BP39)/BP41)</f>
        <v>1.0466009390453135</v>
      </c>
      <c r="BI42" s="40">
        <f>IF(BQ41=0,0,SUMPRODUCT(BI31:BI39,BQ31:BQ39)/BQ41)</f>
        <v>0.98604261762337109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0.77859420780714805</v>
      </c>
      <c r="CD42" s="40">
        <f t="shared" ref="CD42" si="149">IF(CL41=0,0,SUMPRODUCT(CD31:CD39,CL31:CL39)/CL41)</f>
        <v>0</v>
      </c>
      <c r="CE42" s="40">
        <f t="shared" ref="CE42" si="150">IF(CM41=0,0,SUMPRODUCT(CE31:CE39,CM31:CM39)/CM41)</f>
        <v>0</v>
      </c>
      <c r="CF42" s="40">
        <f t="shared" ref="CF42" si="151">IF(CN41=0,0,SUMPRODUCT(CF31:CF39,CN31:CN39)/CN41)</f>
        <v>0</v>
      </c>
      <c r="CG42" s="40">
        <f>IF(CO41=0,0,SUMPRODUCT(CG31:CG39,CO31:CO39)/CO41)</f>
        <v>0.74293280832583108</v>
      </c>
      <c r="CH42" s="40">
        <f>IF(CP41=0,0,SUMPRODUCT(CH31:CH39,CP31:CP39)/CP41)</f>
        <v>0.90514850592901408</v>
      </c>
      <c r="CI42" s="40">
        <f>IF(CQ41=0,0,SUMPRODUCT(CI31:CI39,CQ31:CQ39)/CQ41)</f>
        <v>0.96888866321668121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0.28738455704472426</v>
      </c>
      <c r="D43" s="30">
        <f t="shared" ref="D43:I43" si="152">STDEV(D31:D34,D36:D39)</f>
        <v>0</v>
      </c>
      <c r="E43" s="30">
        <f t="shared" si="152"/>
        <v>0</v>
      </c>
      <c r="F43" s="30">
        <f t="shared" si="152"/>
        <v>0</v>
      </c>
      <c r="G43" s="30">
        <f t="shared" si="152"/>
        <v>0.12404626250395155</v>
      </c>
      <c r="H43" s="30">
        <f t="shared" si="152"/>
        <v>0.1241910072568734</v>
      </c>
      <c r="I43" s="30">
        <f t="shared" si="152"/>
        <v>0.14439281443706967</v>
      </c>
      <c r="AA43" s="6"/>
      <c r="AB43" s="2" t="s">
        <v>20</v>
      </c>
      <c r="AC43" s="30">
        <f t="shared" ref="AC43:CI43" si="153">STDEV(AC31:AC34,AC36:AC39)</f>
        <v>0.233334067894681</v>
      </c>
      <c r="AD43" s="30">
        <f t="shared" si="153"/>
        <v>0</v>
      </c>
      <c r="AE43" s="30">
        <f t="shared" si="153"/>
        <v>0</v>
      </c>
      <c r="AF43" s="30">
        <f t="shared" si="153"/>
        <v>0</v>
      </c>
      <c r="AG43" s="30">
        <f t="shared" si="153"/>
        <v>0.12007153775713153</v>
      </c>
      <c r="AH43" s="30">
        <f t="shared" si="153"/>
        <v>0.14674975524662187</v>
      </c>
      <c r="AI43" s="30">
        <f t="shared" si="153"/>
        <v>0.15462602599938946</v>
      </c>
      <c r="BA43" s="6"/>
      <c r="BB43" s="2" t="s">
        <v>20</v>
      </c>
      <c r="BC43" s="30">
        <f t="shared" ref="BC43" si="154">STDEV(BC31:BC34,BC36:BC39)</f>
        <v>0.19915087059338291</v>
      </c>
      <c r="BD43" s="30">
        <f t="shared" si="153"/>
        <v>0</v>
      </c>
      <c r="BE43" s="30">
        <f t="shared" si="153"/>
        <v>0</v>
      </c>
      <c r="BF43" s="30">
        <f t="shared" si="153"/>
        <v>0</v>
      </c>
      <c r="BG43" s="30">
        <f t="shared" si="153"/>
        <v>6.7444795188345716E-2</v>
      </c>
      <c r="BH43" s="30">
        <f t="shared" si="153"/>
        <v>6.2331127274290722E-2</v>
      </c>
      <c r="BI43" s="30">
        <f t="shared" si="153"/>
        <v>6.9023259402949108E-2</v>
      </c>
      <c r="CA43" s="6"/>
      <c r="CB43" s="2" t="s">
        <v>20</v>
      </c>
      <c r="CC43" s="30">
        <f t="shared" ref="CC43" si="155">STDEV(CC31:CC34,CC36:CC39)</f>
        <v>0.11143039788378128</v>
      </c>
      <c r="CD43" s="30">
        <f t="shared" si="153"/>
        <v>0</v>
      </c>
      <c r="CE43" s="30">
        <f t="shared" si="153"/>
        <v>0</v>
      </c>
      <c r="CF43" s="30">
        <f t="shared" si="153"/>
        <v>0</v>
      </c>
      <c r="CG43" s="30">
        <f t="shared" si="153"/>
        <v>7.5420563510101069E-2</v>
      </c>
      <c r="CH43" s="30">
        <f t="shared" si="153"/>
        <v>3.5028382783223164E-2</v>
      </c>
      <c r="CI43" s="30">
        <f t="shared" si="153"/>
        <v>9.6108729318082342E-2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Fri</v>
      </c>
      <c r="D50" s="13" t="str">
        <f t="shared" ref="D50:I50" si="156">D$10</f>
        <v>Sat</v>
      </c>
      <c r="E50" s="13" t="str">
        <f t="shared" si="156"/>
        <v>Sun</v>
      </c>
      <c r="F50" s="13" t="str">
        <f t="shared" si="156"/>
        <v>Mon</v>
      </c>
      <c r="G50" s="13" t="str">
        <f t="shared" si="156"/>
        <v>Tue</v>
      </c>
      <c r="H50" s="13" t="str">
        <f t="shared" si="156"/>
        <v>Wed</v>
      </c>
      <c r="I50" s="13" t="str">
        <f t="shared" si="156"/>
        <v>Thu</v>
      </c>
      <c r="K50" s="13" t="str">
        <f t="shared" ref="K50:Q50" si="157">C$10</f>
        <v>Fri</v>
      </c>
      <c r="L50" s="13" t="str">
        <f t="shared" si="157"/>
        <v>Sat</v>
      </c>
      <c r="M50" s="13" t="str">
        <f t="shared" si="157"/>
        <v>Sun</v>
      </c>
      <c r="N50" s="13" t="str">
        <f t="shared" si="157"/>
        <v>Mon</v>
      </c>
      <c r="O50" s="13" t="str">
        <f t="shared" si="157"/>
        <v>Tue</v>
      </c>
      <c r="P50" s="13" t="str">
        <f t="shared" si="157"/>
        <v>Wed</v>
      </c>
      <c r="Q50" s="13" t="str">
        <f t="shared" si="157"/>
        <v>Thu</v>
      </c>
      <c r="S50" s="13" t="str">
        <f>C$10</f>
        <v>Fri</v>
      </c>
      <c r="T50" s="13" t="str">
        <f t="shared" ref="T50:Y50" si="158">D$10</f>
        <v>Sat</v>
      </c>
      <c r="U50" s="13" t="str">
        <f t="shared" si="158"/>
        <v>Sun</v>
      </c>
      <c r="V50" s="13" t="str">
        <f t="shared" si="158"/>
        <v>Mon</v>
      </c>
      <c r="W50" s="13" t="str">
        <f t="shared" si="158"/>
        <v>Tue</v>
      </c>
      <c r="X50" s="13" t="str">
        <f t="shared" si="158"/>
        <v>Wed</v>
      </c>
      <c r="Y50" s="13" t="str">
        <f t="shared" si="158"/>
        <v>Thu</v>
      </c>
      <c r="AA50" s="6"/>
      <c r="AC50" s="13" t="str">
        <f t="shared" ref="AC50:AI50" si="159">AC$10</f>
        <v>Fri</v>
      </c>
      <c r="AD50" s="13" t="str">
        <f t="shared" si="159"/>
        <v>Sat</v>
      </c>
      <c r="AE50" s="13" t="str">
        <f t="shared" si="159"/>
        <v>Sun</v>
      </c>
      <c r="AF50" s="13" t="str">
        <f t="shared" si="159"/>
        <v>Mon</v>
      </c>
      <c r="AG50" s="13" t="str">
        <f t="shared" si="159"/>
        <v>Tue</v>
      </c>
      <c r="AH50" s="13" t="str">
        <f t="shared" si="159"/>
        <v>Wed</v>
      </c>
      <c r="AI50" s="13" t="str">
        <f t="shared" si="159"/>
        <v>Thu</v>
      </c>
    </row>
    <row r="51" spans="1:35" x14ac:dyDescent="0.25">
      <c r="A51" s="48">
        <v>1</v>
      </c>
      <c r="B51" s="15">
        <f>G$1</f>
        <v>42555</v>
      </c>
      <c r="C51" s="30">
        <f>C$42</f>
        <v>0.87915196945068474</v>
      </c>
      <c r="D51" s="30">
        <f>D$42</f>
        <v>0</v>
      </c>
      <c r="E51" s="30">
        <f>E$42</f>
        <v>0</v>
      </c>
      <c r="F51" s="30">
        <f>F$42</f>
        <v>0</v>
      </c>
      <c r="G51" s="30">
        <f>G$42</f>
        <v>1.0377909038634467</v>
      </c>
      <c r="H51" s="30">
        <f t="shared" ref="H51:I51" si="160">H$42</f>
        <v>1.1615221605577748</v>
      </c>
      <c r="I51" s="30">
        <f t="shared" si="160"/>
        <v>1.0910328447514615</v>
      </c>
      <c r="K51" s="49">
        <f t="shared" ref="K51:Q54" si="161">IF(C51=0,0,IF((ABS(C51-C$56)/C$58)&gt;$Q$48,0,$A51))</f>
        <v>1</v>
      </c>
      <c r="L51" s="49">
        <f t="shared" si="161"/>
        <v>0</v>
      </c>
      <c r="M51" s="49">
        <f t="shared" si="161"/>
        <v>0</v>
      </c>
      <c r="N51" s="49">
        <f t="shared" si="161"/>
        <v>0</v>
      </c>
      <c r="O51" s="49">
        <f t="shared" si="161"/>
        <v>1</v>
      </c>
      <c r="P51" s="49">
        <f t="shared" si="161"/>
        <v>0</v>
      </c>
      <c r="Q51" s="49">
        <f t="shared" si="161"/>
        <v>0</v>
      </c>
      <c r="S51" s="32">
        <f t="shared" ref="S51:W54" si="162">IF(C$58=0,0,ABS(C51-C$56)/C$58)</f>
        <v>0.57877772773064895</v>
      </c>
      <c r="T51" s="32">
        <f t="shared" si="162"/>
        <v>0</v>
      </c>
      <c r="U51" s="32">
        <f t="shared" si="162"/>
        <v>0</v>
      </c>
      <c r="V51" s="32">
        <f t="shared" si="162"/>
        <v>0</v>
      </c>
      <c r="W51" s="32">
        <f t="shared" si="162"/>
        <v>0.874647562226189</v>
      </c>
      <c r="X51" s="32">
        <f t="shared" ref="X51:Y54" si="163">IF(H$58=0,0,ABS(H51-H$56)/H$58)</f>
        <v>1.244644666102986</v>
      </c>
      <c r="Y51" s="32">
        <f t="shared" si="163"/>
        <v>1.2295974220134511</v>
      </c>
      <c r="AA51" s="6"/>
      <c r="AB51" s="15">
        <f>B51</f>
        <v>42555</v>
      </c>
      <c r="AC51" s="30">
        <f>C$43</f>
        <v>0.28738455704472426</v>
      </c>
      <c r="AD51" s="30">
        <f>D$43</f>
        <v>0</v>
      </c>
      <c r="AE51" s="30">
        <f>E$43</f>
        <v>0</v>
      </c>
      <c r="AF51" s="30">
        <f>F$43</f>
        <v>0</v>
      </c>
      <c r="AG51" s="30">
        <f>G$43</f>
        <v>0.12404626250395155</v>
      </c>
      <c r="AH51" s="30">
        <f t="shared" ref="AH51:AI51" si="164">H$43</f>
        <v>0.1241910072568734</v>
      </c>
      <c r="AI51" s="30">
        <f t="shared" si="164"/>
        <v>0.14439281443706967</v>
      </c>
    </row>
    <row r="52" spans="1:35" x14ac:dyDescent="0.25">
      <c r="A52" s="48">
        <v>1</v>
      </c>
      <c r="B52" s="15">
        <f>AG$1</f>
        <v>40728</v>
      </c>
      <c r="C52" s="30">
        <f>AC$42</f>
        <v>0.87000317948881989</v>
      </c>
      <c r="D52" s="30">
        <f>AD$42</f>
        <v>0</v>
      </c>
      <c r="E52" s="30">
        <f>AE$42</f>
        <v>0</v>
      </c>
      <c r="F52" s="30">
        <f>AF$42</f>
        <v>0</v>
      </c>
      <c r="G52" s="30">
        <f>AG$42</f>
        <v>0.97301548673534111</v>
      </c>
      <c r="H52" s="30">
        <f t="shared" ref="H52:I52" si="165">AH$42</f>
        <v>0.88083375953582355</v>
      </c>
      <c r="I52" s="30">
        <f t="shared" si="165"/>
        <v>0.86701208497870941</v>
      </c>
      <c r="K52" s="49">
        <f t="shared" si="161"/>
        <v>1</v>
      </c>
      <c r="L52" s="49">
        <f t="shared" si="161"/>
        <v>0</v>
      </c>
      <c r="M52" s="49">
        <f t="shared" si="161"/>
        <v>0</v>
      </c>
      <c r="N52" s="49">
        <f t="shared" si="161"/>
        <v>0</v>
      </c>
      <c r="O52" s="49">
        <f t="shared" si="161"/>
        <v>1</v>
      </c>
      <c r="P52" s="49">
        <f t="shared" si="161"/>
        <v>1</v>
      </c>
      <c r="Q52" s="49">
        <f t="shared" si="161"/>
        <v>0</v>
      </c>
      <c r="S52" s="32">
        <f t="shared" si="162"/>
        <v>0.39008191680426446</v>
      </c>
      <c r="T52" s="32">
        <f t="shared" si="162"/>
        <v>0</v>
      </c>
      <c r="U52" s="32">
        <f t="shared" si="162"/>
        <v>0</v>
      </c>
      <c r="V52" s="32">
        <f t="shared" si="162"/>
        <v>0</v>
      </c>
      <c r="W52" s="32">
        <f t="shared" si="162"/>
        <v>0.36700769899672686</v>
      </c>
      <c r="X52" s="32">
        <f t="shared" si="163"/>
        <v>0.89870675658396659</v>
      </c>
      <c r="Y52" s="32">
        <f t="shared" si="163"/>
        <v>1.2126252806474533</v>
      </c>
      <c r="AA52" s="6"/>
      <c r="AB52" s="15">
        <f>B52</f>
        <v>40728</v>
      </c>
      <c r="AC52" s="30">
        <f>AC$43</f>
        <v>0.233334067894681</v>
      </c>
      <c r="AD52" s="30">
        <f>AD$43</f>
        <v>0</v>
      </c>
      <c r="AE52" s="30">
        <f>AE$43</f>
        <v>0</v>
      </c>
      <c r="AF52" s="30">
        <f>AF$43</f>
        <v>0</v>
      </c>
      <c r="AG52" s="30">
        <f>AG$43</f>
        <v>0.12007153775713153</v>
      </c>
      <c r="AH52" s="30">
        <f t="shared" ref="AH52:AI52" si="166">AH$43</f>
        <v>0.14674975524662187</v>
      </c>
      <c r="AI52" s="30">
        <f t="shared" si="166"/>
        <v>0.15462602599938946</v>
      </c>
    </row>
    <row r="53" spans="1:35" x14ac:dyDescent="0.25">
      <c r="A53" s="48">
        <v>0.8</v>
      </c>
      <c r="B53" s="15">
        <f>BG$1</f>
        <v>38537</v>
      </c>
      <c r="C53" s="30">
        <f>BC$42</f>
        <v>0.87661191972207175</v>
      </c>
      <c r="D53" s="30">
        <f>BD$42</f>
        <v>0</v>
      </c>
      <c r="E53" s="30">
        <f>BE$42</f>
        <v>0</v>
      </c>
      <c r="F53" s="30">
        <f>BF$42</f>
        <v>0</v>
      </c>
      <c r="G53" s="30">
        <f>BG$42</f>
        <v>0.95100036840296542</v>
      </c>
      <c r="H53" s="30">
        <f t="shared" ref="H53:I53" si="167">BH$42</f>
        <v>1.0466009390453135</v>
      </c>
      <c r="I53" s="30">
        <f t="shared" si="167"/>
        <v>0.98604261762337109</v>
      </c>
      <c r="K53" s="49">
        <f t="shared" si="161"/>
        <v>0.8</v>
      </c>
      <c r="L53" s="49">
        <f t="shared" si="161"/>
        <v>0</v>
      </c>
      <c r="M53" s="49">
        <f t="shared" si="161"/>
        <v>0</v>
      </c>
      <c r="N53" s="49">
        <f t="shared" si="161"/>
        <v>0</v>
      </c>
      <c r="O53" s="49">
        <f t="shared" si="161"/>
        <v>0.8</v>
      </c>
      <c r="P53" s="49">
        <f t="shared" si="161"/>
        <v>0.8</v>
      </c>
      <c r="Q53" s="49">
        <f t="shared" si="161"/>
        <v>0.8</v>
      </c>
      <c r="S53" s="32">
        <f t="shared" si="162"/>
        <v>0.52638864181526157</v>
      </c>
      <c r="T53" s="32">
        <f t="shared" si="162"/>
        <v>0</v>
      </c>
      <c r="U53" s="32">
        <f t="shared" si="162"/>
        <v>0</v>
      </c>
      <c r="V53" s="32">
        <f t="shared" si="162"/>
        <v>0</v>
      </c>
      <c r="W53" s="32">
        <f t="shared" si="162"/>
        <v>0.19447694343053026</v>
      </c>
      <c r="X53" s="32">
        <f t="shared" si="163"/>
        <v>0.36710016220168945</v>
      </c>
      <c r="Y53" s="32">
        <f t="shared" si="163"/>
        <v>8.5018158422655532E-2</v>
      </c>
      <c r="AA53" s="6"/>
      <c r="AB53" s="15">
        <f>B53</f>
        <v>38537</v>
      </c>
      <c r="AC53" s="30">
        <f>BC$43</f>
        <v>0.19915087059338291</v>
      </c>
      <c r="AD53" s="30">
        <f>BD$43</f>
        <v>0</v>
      </c>
      <c r="AE53" s="30">
        <f>BE$43</f>
        <v>0</v>
      </c>
      <c r="AF53" s="30">
        <f>BF$43</f>
        <v>0</v>
      </c>
      <c r="AG53" s="30">
        <f>BG$43</f>
        <v>6.7444795188345716E-2</v>
      </c>
      <c r="AH53" s="30">
        <f t="shared" ref="AH53:AI53" si="168">BH$43</f>
        <v>6.2331127274290722E-2</v>
      </c>
      <c r="AI53" s="30">
        <f t="shared" si="168"/>
        <v>6.9023259402949108E-2</v>
      </c>
    </row>
    <row r="54" spans="1:35" x14ac:dyDescent="0.25">
      <c r="A54" s="48">
        <v>0.6</v>
      </c>
      <c r="B54" s="15">
        <f>CG$1</f>
        <v>34519</v>
      </c>
      <c r="C54" s="30">
        <f>CC$42</f>
        <v>0.77859420780714805</v>
      </c>
      <c r="D54" s="30">
        <f>CD$42</f>
        <v>0</v>
      </c>
      <c r="E54" s="30">
        <f>CE$42</f>
        <v>0</v>
      </c>
      <c r="F54" s="30">
        <f>CF$42</f>
        <v>0</v>
      </c>
      <c r="G54" s="30">
        <f>CG$42</f>
        <v>0.74293280832583108</v>
      </c>
      <c r="H54" s="30">
        <f t="shared" ref="H54:I54" si="169">CH$42</f>
        <v>0.90514850592901408</v>
      </c>
      <c r="I54" s="30">
        <f t="shared" si="169"/>
        <v>0.96888866321668121</v>
      </c>
      <c r="K54" s="49">
        <f t="shared" si="161"/>
        <v>0</v>
      </c>
      <c r="L54" s="49">
        <f t="shared" si="161"/>
        <v>0</v>
      </c>
      <c r="M54" s="49">
        <f t="shared" si="161"/>
        <v>0</v>
      </c>
      <c r="N54" s="49">
        <f t="shared" si="161"/>
        <v>0</v>
      </c>
      <c r="O54" s="49">
        <f t="shared" si="161"/>
        <v>0</v>
      </c>
      <c r="P54" s="49">
        <f t="shared" si="161"/>
        <v>0.6</v>
      </c>
      <c r="Q54" s="49">
        <f t="shared" si="161"/>
        <v>0.6</v>
      </c>
      <c r="S54" s="32">
        <f t="shared" si="162"/>
        <v>1.4952482863501773</v>
      </c>
      <c r="T54" s="32">
        <f t="shared" si="162"/>
        <v>0</v>
      </c>
      <c r="U54" s="32">
        <f t="shared" si="162"/>
        <v>0</v>
      </c>
      <c r="V54" s="32">
        <f t="shared" si="162"/>
        <v>0</v>
      </c>
      <c r="W54" s="32">
        <f t="shared" si="162"/>
        <v>1.4361322046534435</v>
      </c>
      <c r="X54" s="32">
        <f t="shared" si="163"/>
        <v>0.71303807172070532</v>
      </c>
      <c r="Y54" s="32">
        <f t="shared" si="163"/>
        <v>0.10199029978865208</v>
      </c>
      <c r="AA54" s="6"/>
      <c r="AB54" s="15">
        <f>B54</f>
        <v>34519</v>
      </c>
      <c r="AC54" s="30">
        <f>CC$43</f>
        <v>0.11143039788378128</v>
      </c>
      <c r="AD54" s="30">
        <f>CD$43</f>
        <v>0</v>
      </c>
      <c r="AE54" s="30">
        <f>CE$43</f>
        <v>0</v>
      </c>
      <c r="AF54" s="30">
        <f>CF$43</f>
        <v>0</v>
      </c>
      <c r="AG54" s="30">
        <f>CG$43</f>
        <v>7.5420563510101069E-2</v>
      </c>
      <c r="AH54" s="30">
        <f t="shared" ref="AH54:AI54" si="170">CH$43</f>
        <v>3.5028382783223164E-2</v>
      </c>
      <c r="AI54" s="30">
        <f t="shared" si="170"/>
        <v>9.6108729318082342E-2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0.85109031911718114</v>
      </c>
      <c r="D56" s="30">
        <f>AVERAGE(D51:D55)</f>
        <v>0</v>
      </c>
      <c r="E56" s="30">
        <f>AVERAGE(E51:E55)</f>
        <v>0</v>
      </c>
      <c r="F56" s="30">
        <f>AVERAGE(F51:F55)</f>
        <v>0</v>
      </c>
      <c r="G56" s="30">
        <f>AVERAGE(G51:G55)</f>
        <v>0.92618489183189601</v>
      </c>
      <c r="H56" s="30">
        <f t="shared" ref="H56:I56" si="171">AVERAGE(H51:H55)</f>
        <v>0.99852634126698137</v>
      </c>
      <c r="I56" s="30">
        <f t="shared" si="171"/>
        <v>0.97824405264255576</v>
      </c>
      <c r="J56" s="9" t="s">
        <v>11</v>
      </c>
      <c r="K56" s="49">
        <f>SUM(K50:K55)</f>
        <v>2.8</v>
      </c>
      <c r="L56" s="49">
        <f>SUM(L50:L55)</f>
        <v>0</v>
      </c>
      <c r="M56" s="49">
        <f>SUM(M50:M55)</f>
        <v>0</v>
      </c>
      <c r="N56" s="49">
        <f>SUM(N50:N55)</f>
        <v>0</v>
      </c>
      <c r="O56" s="49">
        <f>SUM(O50:O55)</f>
        <v>2.8</v>
      </c>
      <c r="P56" s="49">
        <f t="shared" ref="P56:Q56" si="172">SUM(P50:P55)</f>
        <v>2.4</v>
      </c>
      <c r="Q56" s="49">
        <f t="shared" si="172"/>
        <v>1.4</v>
      </c>
      <c r="AA56" s="6"/>
      <c r="AB56" s="2" t="s">
        <v>25</v>
      </c>
      <c r="AC56" s="30">
        <f>AVERAGE(AC51:AC55)</f>
        <v>0.20782497335414235</v>
      </c>
      <c r="AD56" s="30">
        <f>AVERAGE(AD51:AD55)</f>
        <v>0</v>
      </c>
      <c r="AE56" s="30">
        <f>AVERAGE(AE51:AE55)</f>
        <v>0</v>
      </c>
      <c r="AF56" s="30">
        <f>AVERAGE(AF51:AF55)</f>
        <v>0</v>
      </c>
      <c r="AG56" s="30">
        <f>AVERAGE(AG51:AG55)</f>
        <v>9.6745789739882473E-2</v>
      </c>
      <c r="AH56" s="30">
        <f t="shared" ref="AH56:AI56" si="173">AVERAGE(AH51:AH55)</f>
        <v>9.2075068140252306E-2</v>
      </c>
      <c r="AI56" s="30">
        <f t="shared" si="173"/>
        <v>0.11603770728937264</v>
      </c>
    </row>
    <row r="57" spans="1:35" ht="15.75" thickBot="1" x14ac:dyDescent="0.3">
      <c r="B57" s="50" t="s">
        <v>26</v>
      </c>
      <c r="C57" s="51">
        <f>IF(K56=0,0,SUMPRODUCT(C51:C55,K51:K55)/K56)</f>
        <v>0.87515881597041512</v>
      </c>
      <c r="D57" s="51">
        <f>IF(L56=0,0,SUMPRODUCT(D51:D55,L51:L55)/L56)</f>
        <v>0</v>
      </c>
      <c r="E57" s="51">
        <f>IF(M56=0,0,SUMPRODUCT(E51:E55,M51:M55)/M56)</f>
        <v>0</v>
      </c>
      <c r="F57" s="51">
        <f>IF(N56=0,0,SUMPRODUCT(F51:F55,N51:N55)/N56)</f>
        <v>0</v>
      </c>
      <c r="G57" s="51">
        <f>IF(O56=0,0,SUMPRODUCT(G51:G55,O51:O55)/O56)</f>
        <v>0.98985953047184294</v>
      </c>
      <c r="H57" s="51">
        <f t="shared" ref="H57:I57" si="174">IF(P56=0,0,SUMPRODUCT(H51:H55,P51:P55)/P56)</f>
        <v>0.94216817263728458</v>
      </c>
      <c r="I57" s="65">
        <f t="shared" si="174"/>
        <v>0.97869092287764692</v>
      </c>
      <c r="AA57" s="6"/>
    </row>
    <row r="58" spans="1:35" x14ac:dyDescent="0.25">
      <c r="B58" s="2" t="s">
        <v>20</v>
      </c>
      <c r="C58" s="30">
        <f>STDEV(C51:C54)</f>
        <v>4.8484329975052032E-2</v>
      </c>
      <c r="D58" s="30">
        <f>STDEV(D51:D54)</f>
        <v>0</v>
      </c>
      <c r="E58" s="30">
        <f>STDEV(E51:E54)</f>
        <v>0</v>
      </c>
      <c r="F58" s="30">
        <f>STDEV(F51:F54)</f>
        <v>0</v>
      </c>
      <c r="G58" s="30">
        <f>STDEV(G51:G54)</f>
        <v>0.1276011239858561</v>
      </c>
      <c r="H58" s="30">
        <f t="shared" ref="H58:I58" si="175">STDEV(H51:H54)</f>
        <v>0.13095771325734074</v>
      </c>
      <c r="I58" s="30">
        <f t="shared" si="175"/>
        <v>9.1728227539884868E-2</v>
      </c>
    </row>
  </sheetData>
  <mergeCells count="23">
    <mergeCell ref="B49:I49"/>
    <mergeCell ref="CK28:CQ28"/>
    <mergeCell ref="CS28:CY28"/>
    <mergeCell ref="K49:Q49"/>
    <mergeCell ref="S49:Y49"/>
    <mergeCell ref="BK28:BQ28"/>
    <mergeCell ref="BS28:BY28"/>
    <mergeCell ref="CK26:CY26"/>
    <mergeCell ref="BK26:BY26"/>
    <mergeCell ref="AK26:AY26"/>
    <mergeCell ref="K26:Y26"/>
    <mergeCell ref="BC26:BI26"/>
    <mergeCell ref="CC8:CI8"/>
    <mergeCell ref="CC26:CI26"/>
    <mergeCell ref="K28:Q28"/>
    <mergeCell ref="S28:Y28"/>
    <mergeCell ref="AK28:AQ28"/>
    <mergeCell ref="AS28:AY28"/>
    <mergeCell ref="C8:I8"/>
    <mergeCell ref="C26:I26"/>
    <mergeCell ref="AC8:AI8"/>
    <mergeCell ref="AC26:AI26"/>
    <mergeCell ref="BC8:BI8"/>
  </mergeCells>
  <conditionalFormatting sqref="C51:I56 AC51:AI56 C58:I58 C57:H57">
    <cfRule type="cellIs" dxfId="1382" priority="61" operator="equal">
      <formula>0</formula>
    </cfRule>
  </conditionalFormatting>
  <conditionalFormatting sqref="J11:J19">
    <cfRule type="cellIs" dxfId="1381" priority="45" operator="equal">
      <formula>0</formula>
    </cfRule>
  </conditionalFormatting>
  <conditionalFormatting sqref="S31:Y39">
    <cfRule type="expression" dxfId="1380" priority="62">
      <formula>S31&lt;$S$27</formula>
    </cfRule>
    <cfRule type="expression" dxfId="1379" priority="63">
      <formula>S31&gt;$V$27</formula>
    </cfRule>
    <cfRule type="expression" dxfId="1378" priority="64">
      <formula>S31&gt;$U$27</formula>
    </cfRule>
  </conditionalFormatting>
  <conditionalFormatting sqref="S51:Y54">
    <cfRule type="expression" dxfId="1377" priority="42">
      <formula>S51&lt;$S$27</formula>
    </cfRule>
    <cfRule type="expression" dxfId="1376" priority="43">
      <formula>S51&gt;$V$27</formula>
    </cfRule>
    <cfRule type="expression" dxfId="1375" priority="44">
      <formula>S51&gt;$U$27</formula>
    </cfRule>
  </conditionalFormatting>
  <conditionalFormatting sqref="C31:I42">
    <cfRule type="cellIs" dxfId="1374" priority="39" operator="equal">
      <formula>0</formula>
    </cfRule>
  </conditionalFormatting>
  <conditionalFormatting sqref="K31:Q41 K51:Q56">
    <cfRule type="cellIs" dxfId="1373" priority="38" operator="equal">
      <formula>0</formula>
    </cfRule>
  </conditionalFormatting>
  <conditionalFormatting sqref="AS31:AY39">
    <cfRule type="expression" dxfId="1372" priority="33">
      <formula>AS31&lt;$S$27</formula>
    </cfRule>
    <cfRule type="expression" dxfId="1371" priority="34">
      <formula>AS31&gt;$V$27</formula>
    </cfRule>
    <cfRule type="expression" dxfId="1370" priority="35">
      <formula>AS31&gt;$U$27</formula>
    </cfRule>
  </conditionalFormatting>
  <conditionalFormatting sqref="AC31:AI42">
    <cfRule type="cellIs" dxfId="1369" priority="31" operator="equal">
      <formula>0</formula>
    </cfRule>
  </conditionalFormatting>
  <conditionalFormatting sqref="AK31:AQ41">
    <cfRule type="cellIs" dxfId="1368" priority="30" operator="equal">
      <formula>0</formula>
    </cfRule>
  </conditionalFormatting>
  <conditionalFormatting sqref="BS31:BY39">
    <cfRule type="expression" dxfId="1367" priority="26">
      <formula>BS31&lt;$S$27</formula>
    </cfRule>
    <cfRule type="expression" dxfId="1366" priority="27">
      <formula>BS31&gt;$V$27</formula>
    </cfRule>
    <cfRule type="expression" dxfId="1365" priority="28">
      <formula>BS31&gt;$U$27</formula>
    </cfRule>
  </conditionalFormatting>
  <conditionalFormatting sqref="BC31:BI42">
    <cfRule type="cellIs" dxfId="1364" priority="24" operator="equal">
      <formula>0</formula>
    </cfRule>
  </conditionalFormatting>
  <conditionalFormatting sqref="BK31:BQ41">
    <cfRule type="cellIs" dxfId="1363" priority="23" operator="equal">
      <formula>0</formula>
    </cfRule>
  </conditionalFormatting>
  <conditionalFormatting sqref="CS31:CY39">
    <cfRule type="expression" dxfId="1362" priority="19">
      <formula>CS31&lt;$S$27</formula>
    </cfRule>
    <cfRule type="expression" dxfId="1361" priority="20">
      <formula>CS31&gt;$V$27</formula>
    </cfRule>
    <cfRule type="expression" dxfId="1360" priority="21">
      <formula>CS31&gt;$U$27</formula>
    </cfRule>
  </conditionalFormatting>
  <conditionalFormatting sqref="CC31:CI42">
    <cfRule type="cellIs" dxfId="1359" priority="17" operator="equal">
      <formula>0</formula>
    </cfRule>
  </conditionalFormatting>
  <conditionalFormatting sqref="CK31:CQ41">
    <cfRule type="cellIs" dxfId="1358" priority="16" operator="equal">
      <formula>0</formula>
    </cfRule>
  </conditionalFormatting>
  <conditionalFormatting sqref="C43:I43 AC43:AI43 BC43:BI43 CC43:CI43">
    <cfRule type="cellIs" dxfId="1357" priority="11" operator="equal">
      <formula>0</formula>
    </cfRule>
  </conditionalFormatting>
  <conditionalFormatting sqref="C11 AC11 BC11 CC11">
    <cfRule type="cellIs" dxfId="1356" priority="10" operator="equal">
      <formula>0</formula>
    </cfRule>
  </conditionalFormatting>
  <conditionalFormatting sqref="C12:C19 AC12:AC19 BC12:BC19 CC12:CC19">
    <cfRule type="cellIs" dxfId="1355" priority="8" operator="equal">
      <formula>0</formula>
    </cfRule>
  </conditionalFormatting>
  <conditionalFormatting sqref="D12:I19 AD12:AI19 BD12:BI19 CD12:CI19">
    <cfRule type="cellIs" dxfId="1354" priority="5" operator="equal">
      <formula>0</formula>
    </cfRule>
  </conditionalFormatting>
  <conditionalFormatting sqref="D11:I11 AD11:AI11 BD11:BI11 CD11:CI11">
    <cfRule type="cellIs" dxfId="1353" priority="6" operator="equal">
      <formula>0</formula>
    </cfRule>
  </conditionalFormatting>
  <conditionalFormatting sqref="I57">
    <cfRule type="cellIs" dxfId="1352" priority="4" operator="equal">
      <formula>0</formula>
    </cfRule>
  </conditionalFormatting>
  <conditionalFormatting sqref="AJ11:AJ19">
    <cfRule type="cellIs" dxfId="1351" priority="3" operator="equal">
      <formula>0</formula>
    </cfRule>
  </conditionalFormatting>
  <conditionalFormatting sqref="BJ11:BJ19">
    <cfRule type="cellIs" dxfId="1350" priority="2" operator="equal">
      <formula>0</formula>
    </cfRule>
  </conditionalFormatting>
  <conditionalFormatting sqref="CJ11:CJ19">
    <cfRule type="cellIs" dxfId="1349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2" sqref="J12"/>
    </sheetView>
  </sheetViews>
  <sheetFormatPr defaultRowHeight="15" x14ac:dyDescent="0.25"/>
  <cols>
    <col min="1" max="1" width="8.7109375" style="23" customWidth="1"/>
    <col min="2" max="2" width="9.140625" style="3" customWidth="1"/>
    <col min="3" max="4" width="4.7109375" style="3" customWidth="1"/>
    <col min="5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4</v>
      </c>
      <c r="G1" s="5">
        <f>DATE(J1,7,4)</f>
        <v>38902</v>
      </c>
      <c r="H1" s="2"/>
      <c r="I1" s="2"/>
      <c r="J1" s="58">
        <f>$A11</f>
        <v>2006</v>
      </c>
      <c r="K1" s="2"/>
      <c r="AA1" s="6"/>
      <c r="AB1" s="2"/>
      <c r="AC1" s="1" t="s">
        <v>30</v>
      </c>
      <c r="AD1" s="2"/>
      <c r="AF1" s="4" t="str">
        <f>$F1</f>
        <v>Tue</v>
      </c>
      <c r="AG1" s="5">
        <f>DATE(AJ1,7,4)</f>
        <v>36711</v>
      </c>
      <c r="AH1" s="2"/>
      <c r="AI1" s="2"/>
      <c r="AJ1" s="58">
        <f>$A12</f>
        <v>2000</v>
      </c>
      <c r="AK1" s="2"/>
      <c r="BA1" s="6"/>
      <c r="BB1" s="2"/>
      <c r="BC1" s="1" t="s">
        <v>30</v>
      </c>
      <c r="BD1" s="2"/>
      <c r="BF1" s="4" t="str">
        <f>$F1</f>
        <v>Tue</v>
      </c>
      <c r="BG1" s="5">
        <f>DATE(BJ1,7,4)</f>
        <v>34884</v>
      </c>
      <c r="BH1" s="2"/>
      <c r="BI1" s="2"/>
      <c r="BJ1" s="58">
        <f>$A13</f>
        <v>1995</v>
      </c>
      <c r="BK1" s="2"/>
      <c r="CA1" s="6"/>
      <c r="CB1" s="2"/>
      <c r="CC1" s="1" t="s">
        <v>30</v>
      </c>
      <c r="CD1" s="2"/>
      <c r="CF1" s="4" t="str">
        <f>$F1</f>
        <v>Tue</v>
      </c>
      <c r="CG1" s="5">
        <f>DATE(CJ1,7,4)</f>
        <v>186</v>
      </c>
      <c r="CH1" s="2"/>
      <c r="CI1" s="2"/>
      <c r="CJ1" s="58">
        <f>$A14</f>
        <v>0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8</v>
      </c>
      <c r="D10" s="13" t="s">
        <v>9</v>
      </c>
      <c r="E10" s="13" t="s">
        <v>1</v>
      </c>
      <c r="F10" s="13" t="s">
        <v>4</v>
      </c>
      <c r="G10" s="13" t="s">
        <v>5</v>
      </c>
      <c r="H10" s="13" t="s">
        <v>6</v>
      </c>
      <c r="I10" s="13" t="s">
        <v>7</v>
      </c>
      <c r="J10" s="14" t="s">
        <v>10</v>
      </c>
      <c r="AA10" s="6"/>
      <c r="AB10" s="59" t="s">
        <v>32</v>
      </c>
      <c r="AC10" s="13" t="str">
        <f>C10</f>
        <v>Sat</v>
      </c>
      <c r="AD10" s="13" t="str">
        <f t="shared" ref="AD10:AI10" si="0">D10</f>
        <v>Sun</v>
      </c>
      <c r="AE10" s="13" t="str">
        <f t="shared" si="0"/>
        <v>Mon</v>
      </c>
      <c r="AF10" s="13" t="str">
        <f t="shared" si="0"/>
        <v>Tue</v>
      </c>
      <c r="AG10" s="13" t="str">
        <f t="shared" si="0"/>
        <v>Wed</v>
      </c>
      <c r="AH10" s="13" t="str">
        <f t="shared" si="0"/>
        <v>Thu</v>
      </c>
      <c r="AI10" s="13" t="str">
        <f t="shared" si="0"/>
        <v>Fri</v>
      </c>
      <c r="AJ10" s="14" t="s">
        <v>10</v>
      </c>
      <c r="BA10" s="6"/>
      <c r="BB10" s="59" t="s">
        <v>32</v>
      </c>
      <c r="BC10" s="13" t="str">
        <f>AC10</f>
        <v>Sat</v>
      </c>
      <c r="BD10" s="13" t="str">
        <f t="shared" ref="BD10:BI10" si="1">AD10</f>
        <v>Sun</v>
      </c>
      <c r="BE10" s="13" t="str">
        <f t="shared" si="1"/>
        <v>Mon</v>
      </c>
      <c r="BF10" s="13" t="str">
        <f t="shared" si="1"/>
        <v>Tue</v>
      </c>
      <c r="BG10" s="13" t="str">
        <f t="shared" si="1"/>
        <v>Wed</v>
      </c>
      <c r="BH10" s="13" t="str">
        <f t="shared" si="1"/>
        <v>Thu</v>
      </c>
      <c r="BI10" s="13" t="str">
        <f t="shared" si="1"/>
        <v>Fri</v>
      </c>
      <c r="BJ10" s="14" t="s">
        <v>10</v>
      </c>
      <c r="CA10" s="6"/>
      <c r="CB10" s="59" t="s">
        <v>32</v>
      </c>
      <c r="CC10" s="13" t="str">
        <f>BC10</f>
        <v>Sat</v>
      </c>
      <c r="CD10" s="13" t="str">
        <f t="shared" ref="CD10:CI10" si="2">BD10</f>
        <v>Sun</v>
      </c>
      <c r="CE10" s="13" t="str">
        <f t="shared" si="2"/>
        <v>Mon</v>
      </c>
      <c r="CF10" s="13" t="str">
        <f t="shared" si="2"/>
        <v>Tue</v>
      </c>
      <c r="CG10" s="13" t="str">
        <f t="shared" si="2"/>
        <v>Wed</v>
      </c>
      <c r="CH10" s="13" t="str">
        <f t="shared" si="2"/>
        <v>Thu</v>
      </c>
      <c r="CI10" s="13" t="str">
        <f t="shared" si="2"/>
        <v>Fri</v>
      </c>
      <c r="CJ10" s="14" t="s">
        <v>10</v>
      </c>
    </row>
    <row r="11" spans="1:104" x14ac:dyDescent="0.25">
      <c r="A11" s="55">
        <v>2006</v>
      </c>
      <c r="B11" s="15">
        <f>G$1-28</f>
        <v>38874</v>
      </c>
      <c r="C11" s="9">
        <f t="array" ref="C11">SUM(((B11+C$9)=[1]DataByDay!$A$11:$A$11000)*([1]DataByDay!$E$11:$E$11000))</f>
        <v>0</v>
      </c>
      <c r="D11" s="9">
        <f t="array" ref="D11">SUM(((B11+D$9)=[1]DataByDay!$A$11:$A$11000)*([1]DataByDay!$E$11:$E$11000))</f>
        <v>0</v>
      </c>
      <c r="E11" s="9">
        <f t="array" ref="E11">SUM(((B11+E$9)=[1]DataByDay!$A$11:$A$11000)*([1]DataByDay!$E$11:$E$11000))</f>
        <v>1816792653</v>
      </c>
      <c r="F11" s="9">
        <f t="array" ref="F11">SUM(((B11+F$9)=[1]DataByDay!$A$11:$A$11000)*([1]DataByDay!$E$11:$E$11000))</f>
        <v>2098936062</v>
      </c>
      <c r="G11" s="9">
        <f t="array" ref="G11">SUM(((B11+G$9)=[1]DataByDay!$A$11:$A$11000)*([1]DataByDay!$E$11:$E$11000))</f>
        <v>2037040272</v>
      </c>
      <c r="H11" s="9">
        <f t="array" ref="H11">SUM(((B11+H$9)=[1]DataByDay!$A$11:$A$11000)*([1]DataByDay!$E$11:$E$11000))</f>
        <v>2841020327</v>
      </c>
      <c r="I11" s="9">
        <f t="array" ref="I11">SUM(((B11+I$9)=[1]DataByDay!$A$11:$A$11000)*([1]DataByDay!$E$11:$E$11000))</f>
        <v>1761812298</v>
      </c>
      <c r="J11" s="17">
        <v>1</v>
      </c>
      <c r="AA11" s="6"/>
      <c r="AB11" s="15">
        <f>AG$1-28</f>
        <v>36683</v>
      </c>
      <c r="AC11" s="9">
        <f t="array" ref="AC11">SUM(((AB11+AC$9)=[1]DataByDay!$A$11:$A$11000)*([1]DataByDay!$E$11:$E$11000))</f>
        <v>0</v>
      </c>
      <c r="AD11" s="9">
        <f t="array" ref="AD11">SUM(((AB11+AD$9)=[1]DataByDay!$A$11:$A$11000)*([1]DataByDay!$E$11:$E$11000))</f>
        <v>0</v>
      </c>
      <c r="AE11" s="9">
        <f t="array" ref="AE11">SUM(((AB11+AE$9)=[1]DataByDay!$A$11:$A$11000)*([1]DataByDay!$E$11:$E$11000))</f>
        <v>836645094</v>
      </c>
      <c r="AF11" s="9">
        <f t="array" ref="AF11">SUM(((AB11+AF$9)=[1]DataByDay!$A$11:$A$11000)*([1]DataByDay!$E$11:$E$11000))</f>
        <v>950013286</v>
      </c>
      <c r="AG11" s="9">
        <f t="array" ref="AG11">SUM(((AB11+AG$9)=[1]DataByDay!$A$11:$A$11000)*([1]DataByDay!$E$11:$E$11000))</f>
        <v>854442308</v>
      </c>
      <c r="AH11" s="9">
        <f t="array" ref="AH11">SUM(((AB11+AH$9)=[1]DataByDay!$A$11:$A$11000)*([1]DataByDay!$E$11:$E$11000))</f>
        <v>854157785</v>
      </c>
      <c r="AI11" s="9">
        <f t="array" ref="AI11">SUM(((AB11+AI$9)=[1]DataByDay!$A$11:$A$11000)*([1]DataByDay!$E$11:$E$11000))</f>
        <v>785777318</v>
      </c>
      <c r="AJ11" s="17">
        <v>1</v>
      </c>
      <c r="BA11" s="6"/>
      <c r="BB11" s="15">
        <f>BG$1-28</f>
        <v>34856</v>
      </c>
      <c r="BC11" s="9">
        <f t="array" ref="BC11">SUM(((BB11+BC$9)=[1]DataByDay!$A$11:$A$11000)*([1]DataByDay!$E$11:$E$11000))</f>
        <v>0</v>
      </c>
      <c r="BD11" s="9">
        <f t="array" ref="BD11">SUM(((BB11+BD$9)=[1]DataByDay!$A$11:$A$11000)*([1]DataByDay!$E$11:$E$11000))</f>
        <v>0</v>
      </c>
      <c r="BE11" s="9">
        <f t="array" ref="BE11">SUM(((BB11+BE$9)=[1]DataByDay!$A$11:$A$11000)*([1]DataByDay!$E$11:$E$11000))</f>
        <v>336798200</v>
      </c>
      <c r="BF11" s="9">
        <f t="array" ref="BF11">SUM(((BB11+BF$9)=[1]DataByDay!$A$11:$A$11000)*([1]DataByDay!$E$11:$E$11000))</f>
        <v>339149420</v>
      </c>
      <c r="BG11" s="9">
        <f t="array" ref="BG11">SUM(((BB11+BG$9)=[1]DataByDay!$A$11:$A$11000)*([1]DataByDay!$E$11:$E$11000))</f>
        <v>326201470</v>
      </c>
      <c r="BH11" s="9">
        <f t="array" ref="BH11">SUM(((BB11+BH$9)=[1]DataByDay!$A$11:$A$11000)*([1]DataByDay!$E$11:$E$11000))</f>
        <v>289291713</v>
      </c>
      <c r="BI11" s="9">
        <f t="array" ref="BI11">SUM(((BB11+BI$9)=[1]DataByDay!$A$11:$A$11000)*([1]DataByDay!$E$11:$E$11000))</f>
        <v>325533690</v>
      </c>
      <c r="BJ11" s="17">
        <v>1</v>
      </c>
      <c r="CA11" s="6"/>
      <c r="CB11" s="15">
        <f>CG$1-28</f>
        <v>158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v>2000</v>
      </c>
      <c r="B12" s="15">
        <f>B11+7</f>
        <v>38881</v>
      </c>
      <c r="C12" s="9">
        <f t="array" ref="C12">SUM(((B12+C$9)=[1]DataByDay!$A$11:$A$11000)*([1]DataByDay!$E$11:$E$11000))</f>
        <v>0</v>
      </c>
      <c r="D12" s="9">
        <f t="array" ref="D12">SUM(((B12+D$9)=[1]DataByDay!$A$11:$A$11000)*([1]DataByDay!$E$11:$E$11000))</f>
        <v>0</v>
      </c>
      <c r="E12" s="9">
        <f t="array" ref="E12">SUM(((B12+E$9)=[1]DataByDay!$A$11:$A$11000)*([1]DataByDay!$E$11:$E$11000))</f>
        <v>1808546120</v>
      </c>
      <c r="F12" s="9">
        <f t="array" ref="F12">SUM(((B12+F$9)=[1]DataByDay!$A$11:$A$11000)*([1]DataByDay!$E$11:$E$11000))</f>
        <v>2592233158</v>
      </c>
      <c r="G12" s="9">
        <f t="array" ref="G12">SUM(((B12+G$9)=[1]DataByDay!$A$11:$A$11000)*([1]DataByDay!$E$11:$E$11000))</f>
        <v>2190381128</v>
      </c>
      <c r="H12" s="9">
        <f t="array" ref="H12">SUM(((B12+H$9)=[1]DataByDay!$A$11:$A$11000)*([1]DataByDay!$E$11:$E$11000))</f>
        <v>2243838025</v>
      </c>
      <c r="I12" s="9">
        <f t="array" ref="I12">SUM(((B12+I$9)=[1]DataByDay!$A$11:$A$11000)*([1]DataByDay!$E$11:$E$11000))</f>
        <v>2251514208</v>
      </c>
      <c r="J12" s="17">
        <v>1</v>
      </c>
      <c r="AA12" s="6"/>
      <c r="AB12" s="15">
        <f>AB11+7</f>
        <v>36690</v>
      </c>
      <c r="AC12" s="9">
        <f t="array" ref="AC12">SUM(((AB12+AC$9)=[1]DataByDay!$A$11:$A$11000)*([1]DataByDay!$E$11:$E$11000))</f>
        <v>0</v>
      </c>
      <c r="AD12" s="9">
        <f t="array" ref="AD12">SUM(((AB12+AD$9)=[1]DataByDay!$A$11:$A$11000)*([1]DataByDay!$E$11:$E$11000))</f>
        <v>0</v>
      </c>
      <c r="AE12" s="9">
        <f t="array" ref="AE12">SUM(((AB12+AE$9)=[1]DataByDay!$A$11:$A$11000)*([1]DataByDay!$E$11:$E$11000))</f>
        <v>773931051</v>
      </c>
      <c r="AF12" s="9">
        <f t="array" ref="AF12">SUM(((AB12+AF$9)=[1]DataByDay!$A$11:$A$11000)*([1]DataByDay!$E$11:$E$11000))</f>
        <v>935471679</v>
      </c>
      <c r="AG12" s="9">
        <f t="array" ref="AG12">SUM(((AB12+AG$9)=[1]DataByDay!$A$11:$A$11000)*([1]DataByDay!$E$11:$E$11000))</f>
        <v>929555544</v>
      </c>
      <c r="AH12" s="9">
        <f t="array" ref="AH12">SUM(((AB12+AH$9)=[1]DataByDay!$A$11:$A$11000)*([1]DataByDay!$E$11:$E$11000))</f>
        <v>1011341365</v>
      </c>
      <c r="AI12" s="9">
        <f t="array" ref="AI12">SUM(((AB12+AI$9)=[1]DataByDay!$A$11:$A$11000)*([1]DataByDay!$E$11:$E$11000))</f>
        <v>1250671739</v>
      </c>
      <c r="AJ12" s="17">
        <v>1</v>
      </c>
      <c r="BA12" s="6"/>
      <c r="BB12" s="15">
        <f t="shared" ref="BB12:BB19" si="3">BB11+7</f>
        <v>34863</v>
      </c>
      <c r="BC12" s="9">
        <f t="array" ref="BC12">SUM(((BB12+BC$9)=[1]DataByDay!$A$11:$A$11000)*([1]DataByDay!$E$11:$E$11000))</f>
        <v>0</v>
      </c>
      <c r="BD12" s="9">
        <f t="array" ref="BD12">SUM(((BB12+BD$9)=[1]DataByDay!$A$11:$A$11000)*([1]DataByDay!$E$11:$E$11000))</f>
        <v>0</v>
      </c>
      <c r="BE12" s="9">
        <f t="array" ref="BE12">SUM(((BB12+BE$9)=[1]DataByDay!$A$11:$A$11000)*([1]DataByDay!$E$11:$E$11000))</f>
        <v>287394430</v>
      </c>
      <c r="BF12" s="9">
        <f t="array" ref="BF12">SUM(((BB12+BF$9)=[1]DataByDay!$A$11:$A$11000)*([1]DataByDay!$E$11:$E$11000))</f>
        <v>337800562</v>
      </c>
      <c r="BG12" s="9">
        <f t="array" ref="BG12">SUM(((BB12+BG$9)=[1]DataByDay!$A$11:$A$11000)*([1]DataByDay!$E$11:$E$11000))</f>
        <v>328798391</v>
      </c>
      <c r="BH12" s="9">
        <f t="array" ref="BH12">SUM(((BB12+BH$9)=[1]DataByDay!$A$11:$A$11000)*([1]DataByDay!$E$11:$E$11000))</f>
        <v>331557450</v>
      </c>
      <c r="BI12" s="9">
        <f t="array" ref="BI12">SUM(((BB12+BI$9)=[1]DataByDay!$A$11:$A$11000)*([1]DataByDay!$E$11:$E$11000))</f>
        <v>444331298</v>
      </c>
      <c r="BJ12" s="17">
        <v>1</v>
      </c>
      <c r="CA12" s="6"/>
      <c r="CB12" s="15">
        <f t="shared" ref="CB12:CB19" si="4">CB11+7</f>
        <v>165</v>
      </c>
      <c r="CC12" s="9">
        <f t="array" ref="CC12">SUM(((CB12+CC$9)=[1]DataByDay!$A$11:$A$11000)*([1]DataByDay!$E$11:$E$11000))</f>
        <v>0</v>
      </c>
      <c r="CD12" s="9">
        <f t="array" ref="CD12">SUM(((CB12+CD$9)=[1]DataByDay!$A$11:$A$11000)*([1]DataByDay!$E$11:$E$11000))</f>
        <v>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v>1995</v>
      </c>
      <c r="B13" s="15">
        <f t="shared" ref="B13:B19" si="5">B12+7</f>
        <v>38888</v>
      </c>
      <c r="C13" s="9">
        <f t="array" ref="C13">SUM(((B13+C$9)=[1]DataByDay!$A$11:$A$11000)*([1]DataByDay!$E$11:$E$11000))</f>
        <v>0</v>
      </c>
      <c r="D13" s="9">
        <f t="array" ref="D13">SUM(((B13+D$9)=[1]DataByDay!$A$11:$A$11000)*([1]DataByDay!$E$11:$E$11000))</f>
        <v>0</v>
      </c>
      <c r="E13" s="9">
        <f t="array" ref="E13">SUM(((B13+E$9)=[1]DataByDay!$A$11:$A$11000)*([1]DataByDay!$E$11:$E$11000))</f>
        <v>1729960171</v>
      </c>
      <c r="F13" s="9">
        <f t="array" ref="F13">SUM(((B13+F$9)=[1]DataByDay!$A$11:$A$11000)*([1]DataByDay!$E$11:$E$11000))</f>
        <v>1703793917</v>
      </c>
      <c r="G13" s="9">
        <f t="array" ref="G13">SUM(((B13+G$9)=[1]DataByDay!$A$11:$A$11000)*([1]DataByDay!$E$11:$E$11000))</f>
        <v>1870812861</v>
      </c>
      <c r="H13" s="9">
        <f t="array" ref="H13">SUM(((B13+H$9)=[1]DataByDay!$A$11:$A$11000)*([1]DataByDay!$E$11:$E$11000))</f>
        <v>1658697550</v>
      </c>
      <c r="I13" s="9">
        <f t="array" ref="I13">SUM(((B13+I$9)=[1]DataByDay!$A$11:$A$11000)*([1]DataByDay!$E$11:$E$11000))</f>
        <v>1562031734</v>
      </c>
      <c r="J13" s="17">
        <v>1</v>
      </c>
      <c r="AA13" s="6"/>
      <c r="AB13" s="15">
        <f t="shared" ref="AB13:AB19" si="6">AB12+7</f>
        <v>36697</v>
      </c>
      <c r="AC13" s="9">
        <f t="array" ref="AC13">SUM(((AB13+AC$9)=[1]DataByDay!$A$11:$A$11000)*([1]DataByDay!$E$11:$E$11000))</f>
        <v>0</v>
      </c>
      <c r="AD13" s="9">
        <f t="array" ref="AD13">SUM(((AB13+AD$9)=[1]DataByDay!$A$11:$A$11000)*([1]DataByDay!$E$11:$E$11000))</f>
        <v>0</v>
      </c>
      <c r="AE13" s="9">
        <f t="array" ref="AE13">SUM(((AB13+AE$9)=[1]DataByDay!$A$11:$A$11000)*([1]DataByDay!$E$11:$E$11000))</f>
        <v>921638643</v>
      </c>
      <c r="AF13" s="9">
        <f t="array" ref="AF13">SUM(((AB13+AF$9)=[1]DataByDay!$A$11:$A$11000)*([1]DataByDay!$E$11:$E$11000))</f>
        <v>1030989556</v>
      </c>
      <c r="AG13" s="9">
        <f t="array" ref="AG13">SUM(((AB13+AG$9)=[1]DataByDay!$A$11:$A$11000)*([1]DataByDay!$E$11:$E$11000))</f>
        <v>1009524172</v>
      </c>
      <c r="AH13" s="9">
        <f t="array" ref="AH13">SUM(((AB13+AH$9)=[1]DataByDay!$A$11:$A$11000)*([1]DataByDay!$E$11:$E$11000))</f>
        <v>1022583748</v>
      </c>
      <c r="AI13" s="9">
        <f t="array" ref="AI13">SUM(((AB13+AI$9)=[1]DataByDay!$A$11:$A$11000)*([1]DataByDay!$E$11:$E$11000))</f>
        <v>847529140</v>
      </c>
      <c r="AJ13" s="17">
        <v>1</v>
      </c>
      <c r="BA13" s="6"/>
      <c r="BB13" s="15">
        <f t="shared" si="3"/>
        <v>34870</v>
      </c>
      <c r="BC13" s="9">
        <f t="array" ref="BC13">SUM(((BB13+BC$9)=[1]DataByDay!$A$11:$A$11000)*([1]DataByDay!$E$11:$E$11000))</f>
        <v>0</v>
      </c>
      <c r="BD13" s="9">
        <f t="array" ref="BD13">SUM(((BB13+BD$9)=[1]DataByDay!$A$11:$A$11000)*([1]DataByDay!$E$11:$E$11000))</f>
        <v>0</v>
      </c>
      <c r="BE13" s="9">
        <f t="array" ref="BE13">SUM(((BB13+BE$9)=[1]DataByDay!$A$11:$A$11000)*([1]DataByDay!$E$11:$E$11000))</f>
        <v>320540920</v>
      </c>
      <c r="BF13" s="9">
        <f t="array" ref="BF13">SUM(((BB13+BF$9)=[1]DataByDay!$A$11:$A$11000)*([1]DataByDay!$E$11:$E$11000))</f>
        <v>381671185</v>
      </c>
      <c r="BG13" s="9">
        <f t="array" ref="BG13">SUM(((BB13+BG$9)=[1]DataByDay!$A$11:$A$11000)*([1]DataByDay!$E$11:$E$11000))</f>
        <v>397578490</v>
      </c>
      <c r="BH13" s="9">
        <f t="array" ref="BH13">SUM(((BB13+BH$9)=[1]DataByDay!$A$11:$A$11000)*([1]DataByDay!$E$11:$E$11000))</f>
        <v>421025375</v>
      </c>
      <c r="BI13" s="9">
        <f t="array" ref="BI13">SUM(((BB13+BI$9)=[1]DataByDay!$A$11:$A$11000)*([1]DataByDay!$E$11:$E$11000))</f>
        <v>317709380</v>
      </c>
      <c r="BJ13" s="17">
        <v>1</v>
      </c>
      <c r="CA13" s="6"/>
      <c r="CB13" s="15">
        <f t="shared" si="4"/>
        <v>172</v>
      </c>
      <c r="CC13" s="9">
        <f t="array" ref="CC13">SUM(((CB13+CC$9)=[1]DataByDay!$A$11:$A$11000)*([1]DataByDay!$E$11:$E$11000))</f>
        <v>0</v>
      </c>
      <c r="CD13" s="9">
        <f t="array" ref="CD13">SUM(((CB13+CD$9)=[1]DataByDay!$A$11:$A$11000)*([1]DataByDay!$E$11:$E$11000))</f>
        <v>0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Sum!D9</f>
        <v>0</v>
      </c>
      <c r="B14" s="15">
        <f t="shared" si="5"/>
        <v>38895</v>
      </c>
      <c r="C14" s="9">
        <f t="array" ref="C14">SUM(((B14+C$9)=[1]DataByDay!$A$11:$A$11000)*([1]DataByDay!$E$11:$E$11000))</f>
        <v>0</v>
      </c>
      <c r="D14" s="9">
        <f t="array" ref="D14">SUM(((B14+D$9)=[1]DataByDay!$A$11:$A$11000)*([1]DataByDay!$E$11:$E$11000))</f>
        <v>0</v>
      </c>
      <c r="E14" s="9">
        <f t="array" ref="E14">SUM(((B14+E$9)=[1]DataByDay!$A$11:$A$11000)*([1]DataByDay!$E$11:$E$11000))</f>
        <v>1509786706</v>
      </c>
      <c r="F14" s="9">
        <f t="array" ref="F14">SUM(((B14+F$9)=[1]DataByDay!$A$11:$A$11000)*([1]DataByDay!$E$11:$E$11000))</f>
        <v>1744694215</v>
      </c>
      <c r="G14" s="9">
        <f t="array" ref="G14">SUM(((B14+G$9)=[1]DataByDay!$A$11:$A$11000)*([1]DataByDay!$E$11:$E$11000))</f>
        <v>1651670977</v>
      </c>
      <c r="H14" s="9">
        <f t="array" ref="H14">SUM(((B14+H$9)=[1]DataByDay!$A$11:$A$11000)*([1]DataByDay!$E$11:$E$11000))</f>
        <v>2116416601</v>
      </c>
      <c r="I14" s="9">
        <f t="array" ref="I14">SUM(((B14+I$9)=[1]DataByDay!$A$11:$A$11000)*([1]DataByDay!$E$11:$E$11000))</f>
        <v>3287528801</v>
      </c>
      <c r="J14" s="17">
        <v>1</v>
      </c>
      <c r="AA14" s="6"/>
      <c r="AB14" s="15">
        <f t="shared" si="6"/>
        <v>36704</v>
      </c>
      <c r="AC14" s="9">
        <f t="array" ref="AC14">SUM(((AB14+AC$9)=[1]DataByDay!$A$11:$A$11000)*([1]DataByDay!$E$11:$E$11000))</f>
        <v>0</v>
      </c>
      <c r="AD14" s="9">
        <f t="array" ref="AD14">SUM(((AB14+AD$9)=[1]DataByDay!$A$11:$A$11000)*([1]DataByDay!$E$11:$E$11000))</f>
        <v>0</v>
      </c>
      <c r="AE14" s="9">
        <f t="array" ref="AE14">SUM(((AB14+AE$9)=[1]DataByDay!$A$11:$A$11000)*([1]DataByDay!$E$11:$E$11000))</f>
        <v>888909883</v>
      </c>
      <c r="AF14" s="9">
        <f t="array" ref="AF14">SUM(((AB14+AF$9)=[1]DataByDay!$A$11:$A$11000)*([1]DataByDay!$E$11:$E$11000))</f>
        <v>1042057937</v>
      </c>
      <c r="AG14" s="9">
        <f t="array" ref="AG14">SUM(((AB14+AG$9)=[1]DataByDay!$A$11:$A$11000)*([1]DataByDay!$E$11:$E$11000))</f>
        <v>1065899554</v>
      </c>
      <c r="AH14" s="9">
        <f t="array" ref="AH14">SUM(((AB14+AH$9)=[1]DataByDay!$A$11:$A$11000)*([1]DataByDay!$E$11:$E$11000))</f>
        <v>1110514042</v>
      </c>
      <c r="AI14" s="9">
        <f t="array" ref="AI14">SUM(((AB14+AI$9)=[1]DataByDay!$A$11:$A$11000)*([1]DataByDay!$E$11:$E$11000))</f>
        <v>1459460119</v>
      </c>
      <c r="AJ14" s="17">
        <v>1</v>
      </c>
      <c r="BA14" s="6"/>
      <c r="BB14" s="15">
        <f t="shared" si="3"/>
        <v>34877</v>
      </c>
      <c r="BC14" s="9">
        <f t="array" ref="BC14">SUM(((BB14+BC$9)=[1]DataByDay!$A$11:$A$11000)*([1]DataByDay!$E$11:$E$11000))</f>
        <v>0</v>
      </c>
      <c r="BD14" s="9">
        <f t="array" ref="BD14">SUM(((BB14+BD$9)=[1]DataByDay!$A$11:$A$11000)*([1]DataByDay!$E$11:$E$11000))</f>
        <v>0</v>
      </c>
      <c r="BE14" s="9">
        <f t="array" ref="BE14">SUM(((BB14+BE$9)=[1]DataByDay!$A$11:$A$11000)*([1]DataByDay!$E$11:$E$11000))</f>
        <v>296392840</v>
      </c>
      <c r="BF14" s="9">
        <f t="array" ref="BF14">SUM(((BB14+BF$9)=[1]DataByDay!$A$11:$A$11000)*([1]DataByDay!$E$11:$E$11000))</f>
        <v>349462340</v>
      </c>
      <c r="BG14" s="9">
        <f t="array" ref="BG14">SUM(((BB14+BG$9)=[1]DataByDay!$A$11:$A$11000)*([1]DataByDay!$E$11:$E$11000))</f>
        <v>367714170</v>
      </c>
      <c r="BH14" s="9">
        <f t="array" ref="BH14">SUM(((BB14+BH$9)=[1]DataByDay!$A$11:$A$11000)*([1]DataByDay!$E$11:$E$11000))</f>
        <v>315261150</v>
      </c>
      <c r="BI14" s="9">
        <f t="array" ref="BI14">SUM(((BB14+BI$9)=[1]DataByDay!$A$11:$A$11000)*([1]DataByDay!$E$11:$E$11000))</f>
        <v>311065530</v>
      </c>
      <c r="BJ14" s="17">
        <v>1</v>
      </c>
      <c r="CA14" s="6"/>
      <c r="CB14" s="15">
        <f t="shared" si="4"/>
        <v>179</v>
      </c>
      <c r="CC14" s="9">
        <f t="array" ref="CC14">SUM(((CB14+CC$9)=[1]DataByDay!$A$11:$A$11000)*([1]DataByDay!$E$11:$E$11000))</f>
        <v>0</v>
      </c>
      <c r="CD14" s="9">
        <f t="array" ref="CD14">SUM(((CB14+CD$9)=[1]DataByDay!$A$11:$A$11000)*([1]DataByDay!$E$11:$E$11000))</f>
        <v>0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5"/>
        <v>38902</v>
      </c>
      <c r="C15" s="19">
        <f t="array" ref="C15">SUM(((B15+C$9)=[1]DataByDay!$A$11:$A$11000)*([1]DataByDay!$E$11:$E$11000))</f>
        <v>0</v>
      </c>
      <c r="D15" s="19">
        <f t="array" ref="D15">SUM(((B15+D$9)=[1]DataByDay!$A$11:$A$11000)*([1]DataByDay!$E$11:$E$11000))</f>
        <v>0</v>
      </c>
      <c r="E15" s="19">
        <f t="array" ref="E15">SUM(((B15+E$9)=[1]DataByDay!$A$11:$A$11000)*([1]DataByDay!$E$11:$E$11000))</f>
        <v>842935533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1683164114</v>
      </c>
      <c r="H15" s="19">
        <f t="array" ref="H15">SUM(((B15+H$9)=[1]DataByDay!$A$11:$A$11000)*([1]DataByDay!$E$11:$E$11000))</f>
        <v>1571204168</v>
      </c>
      <c r="I15" s="19">
        <f t="array" ref="I15">SUM(((B15+I$9)=[1]DataByDay!$A$11:$A$11000)*([1]DataByDay!$E$11:$E$11000))</f>
        <v>1636445419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6"/>
        <v>36711</v>
      </c>
      <c r="AC15" s="19">
        <f t="array" ref="AC15">SUM(((AB15+AC$9)=[1]DataByDay!$A$11:$A$11000)*([1]DataByDay!$E$11:$E$11000))</f>
        <v>0</v>
      </c>
      <c r="AD15" s="19">
        <f t="array" ref="AD15">SUM(((AB15+AD$9)=[1]DataByDay!$A$11:$A$11000)*([1]DataByDay!$E$11:$E$11000))</f>
        <v>0</v>
      </c>
      <c r="AE15" s="19">
        <f t="array" ref="AE15">SUM(((AB15+AE$9)=[1]DataByDay!$A$11:$A$11000)*([1]DataByDay!$E$11:$E$11000))</f>
        <v>451841159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1019125216</v>
      </c>
      <c r="AH15" s="19">
        <f t="array" ref="AH15">SUM(((AB15+AH$9)=[1]DataByDay!$A$11:$A$11000)*([1]DataByDay!$E$11:$E$11000))</f>
        <v>947004823</v>
      </c>
      <c r="AI15" s="19">
        <f t="array" ref="AI15">SUM(((AB15+AI$9)=[1]DataByDay!$A$11:$A$11000)*([1]DataByDay!$E$11:$E$11000))</f>
        <v>931410230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3"/>
        <v>34884</v>
      </c>
      <c r="BC15" s="19">
        <f t="array" ref="BC15">SUM(((BB15+BC$9)=[1]DataByDay!$A$11:$A$11000)*([1]DataByDay!$E$11:$E$11000))</f>
        <v>0</v>
      </c>
      <c r="BD15" s="19">
        <f t="array" ref="BD15">SUM(((BB15+BD$9)=[1]DataByDay!$A$11:$A$11000)*([1]DataByDay!$E$11:$E$11000))</f>
        <v>0</v>
      </c>
      <c r="BE15" s="19">
        <f t="array" ref="BE15">SUM(((BB15+BE$9)=[1]DataByDay!$A$11:$A$11000)*([1]DataByDay!$E$11:$E$11000))</f>
        <v>117723350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356528660</v>
      </c>
      <c r="BH15" s="19">
        <f t="array" ref="BH15">SUM(((BB15+BH$9)=[1]DataByDay!$A$11:$A$11000)*([1]DataByDay!$E$11:$E$11000))</f>
        <v>419611750</v>
      </c>
      <c r="BI15" s="19">
        <f t="array" ref="BI15">SUM(((BB15+BI$9)=[1]DataByDay!$A$11:$A$11000)*([1]DataByDay!$E$11:$E$11000))</f>
        <v>466895330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4"/>
        <v>186</v>
      </c>
      <c r="CC15" s="19">
        <f t="array" ref="CC15">SUM(((CB15+CC$9)=[1]DataByDay!$A$11:$A$11000)*([1]DataByDay!$E$11:$E$11000))</f>
        <v>0</v>
      </c>
      <c r="CD15" s="19">
        <f t="array" ref="CD15">SUM(((CB15+CD$9)=[1]DataByDay!$A$11:$A$11000)*([1]DataByDay!$E$11:$E$11000))</f>
        <v>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5"/>
        <v>38909</v>
      </c>
      <c r="C16" s="9">
        <f t="array" ref="C16">SUM(((B16+C$9)=[1]DataByDay!$A$11:$A$11000)*([1]DataByDay!$E$11:$E$11000))</f>
        <v>0</v>
      </c>
      <c r="D16" s="9">
        <f t="array" ref="D16">SUM(((B16+D$9)=[1]DataByDay!$A$11:$A$11000)*([1]DataByDay!$E$11:$E$11000))</f>
        <v>0</v>
      </c>
      <c r="E16" s="9">
        <f t="array" ref="E16">SUM(((B16+E$9)=[1]DataByDay!$A$11:$A$11000)*([1]DataByDay!$E$11:$E$11000))</f>
        <v>1428134842</v>
      </c>
      <c r="F16" s="9">
        <f t="array" ref="F16">SUM(((B16+F$9)=[1]DataByDay!$A$11:$A$11000)*([1]DataByDay!$E$11:$E$11000))</f>
        <v>1796814775</v>
      </c>
      <c r="G16" s="9">
        <f t="array" ref="G16">SUM(((B16+G$9)=[1]DataByDay!$A$11:$A$11000)*([1]DataByDay!$E$11:$E$11000))</f>
        <v>1645075741</v>
      </c>
      <c r="H16" s="9">
        <f t="array" ref="H16">SUM(((B16+H$9)=[1]DataByDay!$A$11:$A$11000)*([1]DataByDay!$E$11:$E$11000))</f>
        <v>2034601225</v>
      </c>
      <c r="I16" s="9">
        <f t="array" ref="I16">SUM(((B16+I$9)=[1]DataByDay!$A$11:$A$11000)*([1]DataByDay!$E$11:$E$11000))</f>
        <v>1953014927</v>
      </c>
      <c r="J16" s="17">
        <v>1</v>
      </c>
      <c r="AA16" s="6"/>
      <c r="AB16" s="15">
        <f t="shared" si="6"/>
        <v>36718</v>
      </c>
      <c r="AC16" s="9">
        <f t="array" ref="AC16">SUM(((AB16+AC$9)=[1]DataByDay!$A$11:$A$11000)*([1]DataByDay!$E$11:$E$11000))</f>
        <v>0</v>
      </c>
      <c r="AD16" s="9">
        <f t="array" ref="AD16">SUM(((AB16+AD$9)=[1]DataByDay!$A$11:$A$11000)*([1]DataByDay!$E$11:$E$11000))</f>
        <v>0</v>
      </c>
      <c r="AE16" s="9">
        <f t="array" ref="AE16">SUM(((AB16+AE$9)=[1]DataByDay!$A$11:$A$11000)*([1]DataByDay!$E$11:$E$11000))</f>
        <v>828499238</v>
      </c>
      <c r="AF16" s="9">
        <f t="array" ref="AF16">SUM(((AB16+AF$9)=[1]DataByDay!$A$11:$A$11000)*([1]DataByDay!$E$11:$E$11000))</f>
        <v>980318096</v>
      </c>
      <c r="AG16" s="9">
        <f t="array" ref="AG16">SUM(((AB16+AG$9)=[1]DataByDay!$A$11:$A$11000)*([1]DataByDay!$E$11:$E$11000))</f>
        <v>1000879030</v>
      </c>
      <c r="AH16" s="9">
        <f t="array" ref="AH16">SUM(((AB16+AH$9)=[1]DataByDay!$A$11:$A$11000)*([1]DataByDay!$E$11:$E$11000))</f>
        <v>1026517410</v>
      </c>
      <c r="AI16" s="9">
        <f t="array" ref="AI16">SUM(((AB16+AI$9)=[1]DataByDay!$A$11:$A$11000)*([1]DataByDay!$E$11:$E$11000))</f>
        <v>960522616</v>
      </c>
      <c r="AJ16" s="17">
        <v>1</v>
      </c>
      <c r="BA16" s="6"/>
      <c r="BB16" s="15">
        <f t="shared" si="3"/>
        <v>34891</v>
      </c>
      <c r="BC16" s="9">
        <f t="array" ref="BC16">SUM(((BB16+BC$9)=[1]DataByDay!$A$11:$A$11000)*([1]DataByDay!$E$11:$E$11000))</f>
        <v>0</v>
      </c>
      <c r="BD16" s="9">
        <f t="array" ref="BD16">SUM(((BB16+BD$9)=[1]DataByDay!$A$11:$A$11000)*([1]DataByDay!$E$11:$E$11000))</f>
        <v>0</v>
      </c>
      <c r="BE16" s="9">
        <f t="array" ref="BE16">SUM(((BB16+BE$9)=[1]DataByDay!$A$11:$A$11000)*([1]DataByDay!$E$11:$E$11000))</f>
        <v>408783370</v>
      </c>
      <c r="BF16" s="9">
        <f t="array" ref="BF16">SUM(((BB16+BF$9)=[1]DataByDay!$A$11:$A$11000)*([1]DataByDay!$E$11:$E$11000))</f>
        <v>376441200</v>
      </c>
      <c r="BG16" s="9">
        <f t="array" ref="BG16">SUM(((BB16+BG$9)=[1]DataByDay!$A$11:$A$11000)*([1]DataByDay!$E$11:$E$11000))</f>
        <v>412871260</v>
      </c>
      <c r="BH16" s="9">
        <f t="array" ref="BH16">SUM(((BB16+BH$9)=[1]DataByDay!$A$11:$A$11000)*([1]DataByDay!$E$11:$E$11000))</f>
        <v>387908463</v>
      </c>
      <c r="BI16" s="9">
        <f t="array" ref="BI16">SUM(((BB16+BI$9)=[1]DataByDay!$A$11:$A$11000)*([1]DataByDay!$E$11:$E$11000))</f>
        <v>312384720</v>
      </c>
      <c r="BJ16" s="17">
        <v>1</v>
      </c>
      <c r="CA16" s="6"/>
      <c r="CB16" s="15">
        <f t="shared" si="4"/>
        <v>193</v>
      </c>
      <c r="CC16" s="9">
        <f t="array" ref="CC16">SUM(((CB16+CC$9)=[1]DataByDay!$A$11:$A$11000)*([1]DataByDay!$E$11:$E$11000))</f>
        <v>0</v>
      </c>
      <c r="CD16" s="9">
        <f t="array" ref="CD16">SUM(((CB16+CD$9)=[1]DataByDay!$A$11:$A$11000)*([1]DataByDay!$E$11:$E$11000))</f>
        <v>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5"/>
        <v>38916</v>
      </c>
      <c r="C17" s="9">
        <f t="array" ref="C17">SUM(((B17+C$9)=[1]DataByDay!$A$11:$A$11000)*([1]DataByDay!$E$11:$E$11000))</f>
        <v>0</v>
      </c>
      <c r="D17" s="9">
        <f t="array" ref="D17">SUM(((B17+D$9)=[1]DataByDay!$A$11:$A$11000)*([1]DataByDay!$E$11:$E$11000))</f>
        <v>0</v>
      </c>
      <c r="E17" s="9">
        <f t="array" ref="E17">SUM(((B17+E$9)=[1]DataByDay!$A$11:$A$11000)*([1]DataByDay!$E$11:$E$11000))</f>
        <v>1665074355</v>
      </c>
      <c r="F17" s="9">
        <f t="array" ref="F17">SUM(((B17+F$9)=[1]DataByDay!$A$11:$A$11000)*([1]DataByDay!$E$11:$E$11000))</f>
        <v>1936895548</v>
      </c>
      <c r="G17" s="9">
        <f t="array" ref="G17">SUM(((B17+G$9)=[1]DataByDay!$A$11:$A$11000)*([1]DataByDay!$E$11:$E$11000))</f>
        <v>2096919246</v>
      </c>
      <c r="H17" s="9">
        <f t="array" ref="H17">SUM(((B17+H$9)=[1]DataByDay!$A$11:$A$11000)*([1]DataByDay!$E$11:$E$11000))</f>
        <v>1904915754</v>
      </c>
      <c r="I17" s="9">
        <f t="array" ref="I17">SUM(((B17+I$9)=[1]DataByDay!$A$11:$A$11000)*([1]DataByDay!$E$11:$E$11000))</f>
        <v>2152390059</v>
      </c>
      <c r="J17" s="17">
        <v>1</v>
      </c>
      <c r="AA17" s="6"/>
      <c r="AB17" s="15">
        <f t="shared" si="6"/>
        <v>36725</v>
      </c>
      <c r="AC17" s="9">
        <f t="array" ref="AC17">SUM(((AB17+AC$9)=[1]DataByDay!$A$11:$A$11000)*([1]DataByDay!$E$11:$E$11000))</f>
        <v>0</v>
      </c>
      <c r="AD17" s="9">
        <f t="array" ref="AD17">SUM(((AB17+AD$9)=[1]DataByDay!$A$11:$A$11000)*([1]DataByDay!$E$11:$E$11000))</f>
        <v>0</v>
      </c>
      <c r="AE17" s="9">
        <f t="array" ref="AE17">SUM(((AB17+AE$9)=[1]DataByDay!$A$11:$A$11000)*([1]DataByDay!$E$11:$E$11000))</f>
        <v>905713355</v>
      </c>
      <c r="AF17" s="9">
        <f t="array" ref="AF17">SUM(((AB17+AF$9)=[1]DataByDay!$A$11:$A$11000)*([1]DataByDay!$E$11:$E$11000))</f>
        <v>910149501</v>
      </c>
      <c r="AG17" s="9">
        <f t="array" ref="AG17">SUM(((AB17+AG$9)=[1]DataByDay!$A$11:$A$11000)*([1]DataByDay!$E$11:$E$11000))</f>
        <v>909297862</v>
      </c>
      <c r="AH17" s="9">
        <f t="array" ref="AH17">SUM(((AB17+AH$9)=[1]DataByDay!$A$11:$A$11000)*([1]DataByDay!$E$11:$E$11000))</f>
        <v>1064024597</v>
      </c>
      <c r="AI17" s="9">
        <f t="array" ref="AI17">SUM(((AB17+AI$9)=[1]DataByDay!$A$11:$A$11000)*([1]DataByDay!$E$11:$E$11000))</f>
        <v>968183990</v>
      </c>
      <c r="AJ17" s="17">
        <v>1</v>
      </c>
      <c r="BA17" s="6"/>
      <c r="BB17" s="15">
        <f t="shared" si="3"/>
        <v>34898</v>
      </c>
      <c r="BC17" s="9">
        <f t="array" ref="BC17">SUM(((BB17+BC$9)=[1]DataByDay!$A$11:$A$11000)*([1]DataByDay!$E$11:$E$11000))</f>
        <v>0</v>
      </c>
      <c r="BD17" s="9">
        <f t="array" ref="BD17">SUM(((BB17+BD$9)=[1]DataByDay!$A$11:$A$11000)*([1]DataByDay!$E$11:$E$11000))</f>
        <v>0</v>
      </c>
      <c r="BE17" s="9">
        <f t="array" ref="BE17">SUM(((BB17+BE$9)=[1]DataByDay!$A$11:$A$11000)*([1]DataByDay!$E$11:$E$11000))</f>
        <v>329932978</v>
      </c>
      <c r="BF17" s="9">
        <f t="array" ref="BF17">SUM(((BB17+BF$9)=[1]DataByDay!$A$11:$A$11000)*([1]DataByDay!$E$11:$E$11000))</f>
        <v>376750203</v>
      </c>
      <c r="BG17" s="9">
        <f t="array" ref="BG17">SUM(((BB17+BG$9)=[1]DataByDay!$A$11:$A$11000)*([1]DataByDay!$E$11:$E$11000))</f>
        <v>482900360</v>
      </c>
      <c r="BH17" s="9">
        <f t="array" ref="BH17">SUM(((BB17+BH$9)=[1]DataByDay!$A$11:$A$11000)*([1]DataByDay!$E$11:$E$11000))</f>
        <v>385049673</v>
      </c>
      <c r="BI17" s="9">
        <f t="array" ref="BI17">SUM(((BB17+BI$9)=[1]DataByDay!$A$11:$A$11000)*([1]DataByDay!$E$11:$E$11000))</f>
        <v>431104630</v>
      </c>
      <c r="BJ17" s="17">
        <v>1</v>
      </c>
      <c r="CA17" s="6"/>
      <c r="CB17" s="15">
        <f t="shared" si="4"/>
        <v>200</v>
      </c>
      <c r="CC17" s="9">
        <f t="array" ref="CC17">SUM(((CB17+CC$9)=[1]DataByDay!$A$11:$A$11000)*([1]DataByDay!$E$11:$E$11000))</f>
        <v>0</v>
      </c>
      <c r="CD17" s="9">
        <f t="array" ref="CD17">SUM(((CB17+CD$9)=[1]DataByDay!$A$11:$A$11000)*([1]DataByDay!$E$11:$E$11000))</f>
        <v>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5"/>
        <v>38923</v>
      </c>
      <c r="C18" s="9">
        <f t="array" ref="C18">SUM(((B18+C$9)=[1]DataByDay!$A$11:$A$11000)*([1]DataByDay!$E$11:$E$11000))</f>
        <v>0</v>
      </c>
      <c r="D18" s="9">
        <f t="array" ref="D18">SUM(((B18+D$9)=[1]DataByDay!$A$11:$A$11000)*([1]DataByDay!$E$11:$E$11000))</f>
        <v>0</v>
      </c>
      <c r="E18" s="9">
        <f t="array" ref="E18">SUM(((B18+E$9)=[1]DataByDay!$A$11:$A$11000)*([1]DataByDay!$E$11:$E$11000))</f>
        <v>1786597048</v>
      </c>
      <c r="F18" s="9">
        <f t="array" ref="F18">SUM(((B18+F$9)=[1]DataByDay!$A$11:$A$11000)*([1]DataByDay!$E$11:$E$11000))</f>
        <v>1983978699</v>
      </c>
      <c r="G18" s="9">
        <f t="array" ref="G18">SUM(((B18+G$9)=[1]DataByDay!$A$11:$A$11000)*([1]DataByDay!$E$11:$E$11000))</f>
        <v>2046564836</v>
      </c>
      <c r="H18" s="9">
        <f t="array" ref="H18">SUM(((B18+H$9)=[1]DataByDay!$A$11:$A$11000)*([1]DataByDay!$E$11:$E$11000))</f>
        <v>2026732637</v>
      </c>
      <c r="I18" s="9">
        <f t="array" ref="I18">SUM(((B18+I$9)=[1]DataByDay!$A$11:$A$11000)*([1]DataByDay!$E$11:$E$11000))</f>
        <v>1913357160</v>
      </c>
      <c r="J18" s="17">
        <v>1</v>
      </c>
      <c r="AA18" s="6"/>
      <c r="AB18" s="15">
        <f t="shared" si="6"/>
        <v>36732</v>
      </c>
      <c r="AC18" s="9">
        <f t="array" ref="AC18">SUM(((AB18+AC$9)=[1]DataByDay!$A$11:$A$11000)*([1]DataByDay!$E$11:$E$11000))</f>
        <v>0</v>
      </c>
      <c r="AD18" s="9">
        <f t="array" ref="AD18">SUM(((AB18+AD$9)=[1]DataByDay!$A$11:$A$11000)*([1]DataByDay!$E$11:$E$11000))</f>
        <v>0</v>
      </c>
      <c r="AE18" s="9">
        <f t="array" ref="AE18">SUM(((AB18+AE$9)=[1]DataByDay!$A$11:$A$11000)*([1]DataByDay!$E$11:$E$11000))</f>
        <v>880088886</v>
      </c>
      <c r="AF18" s="9">
        <f t="array" ref="AF18">SUM(((AB18+AF$9)=[1]DataByDay!$A$11:$A$11000)*([1]DataByDay!$E$11:$E$11000))</f>
        <v>969104383</v>
      </c>
      <c r="AG18" s="9">
        <f t="array" ref="AG18">SUM(((AB18+AG$9)=[1]DataByDay!$A$11:$A$11000)*([1]DataByDay!$E$11:$E$11000))</f>
        <v>1235689067</v>
      </c>
      <c r="AH18" s="9">
        <f t="array" ref="AH18">SUM(((AB18+AH$9)=[1]DataByDay!$A$11:$A$11000)*([1]DataByDay!$E$11:$E$11000))</f>
        <v>1156396299</v>
      </c>
      <c r="AI18" s="9">
        <f t="array" ref="AI18">SUM(((AB18+AI$9)=[1]DataByDay!$A$11:$A$11000)*([1]DataByDay!$E$11:$E$11000))</f>
        <v>979821307</v>
      </c>
      <c r="AJ18" s="17">
        <v>1</v>
      </c>
      <c r="BA18" s="6"/>
      <c r="BB18" s="15">
        <f t="shared" si="3"/>
        <v>34905</v>
      </c>
      <c r="BC18" s="9">
        <f t="array" ref="BC18">SUM(((BB18+BC$9)=[1]DataByDay!$A$11:$A$11000)*([1]DataByDay!$E$11:$E$11000))</f>
        <v>0</v>
      </c>
      <c r="BD18" s="9">
        <f t="array" ref="BD18">SUM(((BB18+BD$9)=[1]DataByDay!$A$11:$A$11000)*([1]DataByDay!$E$11:$E$11000))</f>
        <v>0</v>
      </c>
      <c r="BE18" s="9">
        <f t="array" ref="BE18">SUM(((BB18+BE$9)=[1]DataByDay!$A$11:$A$11000)*([1]DataByDay!$E$11:$E$11000))</f>
        <v>314573210</v>
      </c>
      <c r="BF18" s="9">
        <f t="array" ref="BF18">SUM(((BB18+BF$9)=[1]DataByDay!$A$11:$A$11000)*([1]DataByDay!$E$11:$E$11000))</f>
        <v>372380430</v>
      </c>
      <c r="BG18" s="9">
        <f t="array" ref="BG18">SUM(((BB18+BG$9)=[1]DataByDay!$A$11:$A$11000)*([1]DataByDay!$E$11:$E$11000))</f>
        <v>397711330</v>
      </c>
      <c r="BH18" s="9">
        <f t="array" ref="BH18">SUM(((BB18+BH$9)=[1]DataByDay!$A$11:$A$11000)*([1]DataByDay!$E$11:$E$11000))</f>
        <v>353516470</v>
      </c>
      <c r="BI18" s="9">
        <f t="array" ref="BI18">SUM(((BB18+BI$9)=[1]DataByDay!$A$11:$A$11000)*([1]DataByDay!$E$11:$E$11000))</f>
        <v>310099440</v>
      </c>
      <c r="BJ18" s="17">
        <v>1</v>
      </c>
      <c r="CA18" s="6"/>
      <c r="CB18" s="15">
        <f t="shared" si="4"/>
        <v>207</v>
      </c>
      <c r="CC18" s="9">
        <f t="array" ref="CC18">SUM(((CB18+CC$9)=[1]DataByDay!$A$11:$A$11000)*([1]DataByDay!$E$11:$E$11000))</f>
        <v>0</v>
      </c>
      <c r="CD18" s="9">
        <f t="array" ref="CD18">SUM(((CB18+CD$9)=[1]DataByDay!$A$11:$A$11000)*([1]DataByDay!$E$11:$E$11000))</f>
        <v>0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5"/>
        <v>38930</v>
      </c>
      <c r="C19" s="9">
        <f t="array" ref="C19">SUM(((B19+C$9)=[1]DataByDay!$A$11:$A$11000)*([1]DataByDay!$E$11:$E$11000))</f>
        <v>0</v>
      </c>
      <c r="D19" s="9">
        <f t="array" ref="D19">SUM(((B19+D$9)=[1]DataByDay!$A$11:$A$11000)*([1]DataByDay!$E$11:$E$11000))</f>
        <v>0</v>
      </c>
      <c r="E19" s="9">
        <f t="array" ref="E19">SUM(((B19+E$9)=[1]DataByDay!$A$11:$A$11000)*([1]DataByDay!$E$11:$E$11000))</f>
        <v>1847186969</v>
      </c>
      <c r="F19" s="9">
        <f t="array" ref="F19">SUM(((B19+F$9)=[1]DataByDay!$A$11:$A$11000)*([1]DataByDay!$E$11:$E$11000))</f>
        <v>1895273422</v>
      </c>
      <c r="G19" s="9">
        <f t="array" ref="G19">SUM(((B19+G$9)=[1]DataByDay!$A$11:$A$11000)*([1]DataByDay!$E$11:$E$11000))</f>
        <v>1946621978</v>
      </c>
      <c r="H19" s="9">
        <f t="array" ref="H19">SUM(((B19+H$9)=[1]DataByDay!$A$11:$A$11000)*([1]DataByDay!$E$11:$E$11000))</f>
        <v>2022093922</v>
      </c>
      <c r="I19" s="9">
        <f t="array" ref="I19">SUM(((B19+I$9)=[1]DataByDay!$A$11:$A$11000)*([1]DataByDay!$E$11:$E$11000))</f>
        <v>1911413544</v>
      </c>
      <c r="J19" s="17">
        <v>1</v>
      </c>
      <c r="AA19" s="6"/>
      <c r="AB19" s="15">
        <f t="shared" si="6"/>
        <v>36739</v>
      </c>
      <c r="AC19" s="9">
        <f t="array" ref="AC19">SUM(((AB19+AC$9)=[1]DataByDay!$A$11:$A$11000)*([1]DataByDay!$E$11:$E$11000))</f>
        <v>0</v>
      </c>
      <c r="AD19" s="9">
        <f t="array" ref="AD19">SUM(((AB19+AD$9)=[1]DataByDay!$A$11:$A$11000)*([1]DataByDay!$E$11:$E$11000))</f>
        <v>0</v>
      </c>
      <c r="AE19" s="9">
        <f t="array" ref="AE19">SUM(((AB19+AE$9)=[1]DataByDay!$A$11:$A$11000)*([1]DataByDay!$E$11:$E$11000))</f>
        <v>952304389</v>
      </c>
      <c r="AF19" s="9">
        <f t="array" ref="AF19">SUM(((AB19+AF$9)=[1]DataByDay!$A$11:$A$11000)*([1]DataByDay!$E$11:$E$11000))</f>
        <v>936589406</v>
      </c>
      <c r="AG19" s="9">
        <f t="array" ref="AG19">SUM(((AB19+AG$9)=[1]DataByDay!$A$11:$A$11000)*([1]DataByDay!$E$11:$E$11000))</f>
        <v>994479579</v>
      </c>
      <c r="AH19" s="9">
        <f t="array" ref="AH19">SUM(((AB19+AH$9)=[1]DataByDay!$A$11:$A$11000)*([1]DataByDay!$E$11:$E$11000))</f>
        <v>1095474372</v>
      </c>
      <c r="AI19" s="9">
        <f t="array" ref="AI19">SUM(((AB19+AI$9)=[1]DataByDay!$A$11:$A$11000)*([1]DataByDay!$E$11:$E$11000))</f>
        <v>955938674</v>
      </c>
      <c r="AJ19" s="17">
        <v>1</v>
      </c>
      <c r="BA19" s="6"/>
      <c r="BB19" s="15">
        <f t="shared" si="3"/>
        <v>34912</v>
      </c>
      <c r="BC19" s="9">
        <f t="array" ref="BC19">SUM(((BB19+BC$9)=[1]DataByDay!$A$11:$A$11000)*([1]DataByDay!$E$11:$E$11000))</f>
        <v>0</v>
      </c>
      <c r="BD19" s="9">
        <f t="array" ref="BD19">SUM(((BB19+BD$9)=[1]DataByDay!$A$11:$A$11000)*([1]DataByDay!$E$11:$E$11000))</f>
        <v>0</v>
      </c>
      <c r="BE19" s="9">
        <f t="array" ref="BE19">SUM(((BB19+BE$9)=[1]DataByDay!$A$11:$A$11000)*([1]DataByDay!$E$11:$E$11000))</f>
        <v>288979810</v>
      </c>
      <c r="BF19" s="9">
        <f t="array" ref="BF19">SUM(((BB19+BF$9)=[1]DataByDay!$A$11:$A$11000)*([1]DataByDay!$E$11:$E$11000))</f>
        <v>331844727</v>
      </c>
      <c r="BG19" s="9">
        <f t="array" ref="BG19">SUM(((BB19+BG$9)=[1]DataByDay!$A$11:$A$11000)*([1]DataByDay!$E$11:$E$11000))</f>
        <v>373284400</v>
      </c>
      <c r="BH19" s="9">
        <f t="array" ref="BH19">SUM(((BB19+BH$9)=[1]DataByDay!$A$11:$A$11000)*([1]DataByDay!$E$11:$E$11000))</f>
        <v>352791336</v>
      </c>
      <c r="BI19" s="9">
        <f t="array" ref="BI19">SUM(((BB19+BI$9)=[1]DataByDay!$A$11:$A$11000)*([1]DataByDay!$E$11:$E$11000))</f>
        <v>312819280</v>
      </c>
      <c r="BJ19" s="17">
        <v>1</v>
      </c>
      <c r="CA19" s="6"/>
      <c r="CB19" s="15">
        <f t="shared" si="4"/>
        <v>214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Sat</v>
      </c>
      <c r="L29" s="13" t="str">
        <f t="shared" ref="L29:Q29" si="7">D$10</f>
        <v>Sun</v>
      </c>
      <c r="M29" s="13" t="str">
        <f t="shared" si="7"/>
        <v>Mon</v>
      </c>
      <c r="N29" s="13" t="str">
        <f t="shared" si="7"/>
        <v>Tue</v>
      </c>
      <c r="O29" s="13" t="str">
        <f t="shared" si="7"/>
        <v>Wed</v>
      </c>
      <c r="P29" s="13" t="str">
        <f t="shared" si="7"/>
        <v>Thu</v>
      </c>
      <c r="Q29" s="13" t="str">
        <f t="shared" si="7"/>
        <v>Fri</v>
      </c>
      <c r="S29" s="13" t="str">
        <f>C$10</f>
        <v>Sat</v>
      </c>
      <c r="T29" s="13" t="str">
        <f t="shared" ref="T29:Y29" si="8">D$10</f>
        <v>Sun</v>
      </c>
      <c r="U29" s="13" t="str">
        <f t="shared" si="8"/>
        <v>Mon</v>
      </c>
      <c r="V29" s="13" t="str">
        <f t="shared" si="8"/>
        <v>Tue</v>
      </c>
      <c r="W29" s="13" t="str">
        <f t="shared" si="8"/>
        <v>Wed</v>
      </c>
      <c r="X29" s="13" t="str">
        <f t="shared" si="8"/>
        <v>Thu</v>
      </c>
      <c r="Y29" s="13" t="str">
        <f t="shared" si="8"/>
        <v>Fri</v>
      </c>
      <c r="AA29" s="6"/>
      <c r="AH29" s="24"/>
      <c r="AI29" s="24"/>
      <c r="AK29" s="13" t="str">
        <f>AC$10</f>
        <v>Sat</v>
      </c>
      <c r="AL29" s="13" t="str">
        <f t="shared" ref="AL29:AQ29" si="9">AD$10</f>
        <v>Sun</v>
      </c>
      <c r="AM29" s="13" t="str">
        <f t="shared" si="9"/>
        <v>Mon</v>
      </c>
      <c r="AN29" s="13" t="str">
        <f t="shared" si="9"/>
        <v>Tue</v>
      </c>
      <c r="AO29" s="13" t="str">
        <f t="shared" si="9"/>
        <v>Wed</v>
      </c>
      <c r="AP29" s="13" t="str">
        <f t="shared" si="9"/>
        <v>Thu</v>
      </c>
      <c r="AQ29" s="13" t="str">
        <f t="shared" si="9"/>
        <v>Fri</v>
      </c>
      <c r="AS29" s="13" t="str">
        <f>AC$10</f>
        <v>Sat</v>
      </c>
      <c r="AT29" s="13" t="str">
        <f t="shared" ref="AT29:AY29" si="10">AD$10</f>
        <v>Sun</v>
      </c>
      <c r="AU29" s="13" t="str">
        <f t="shared" si="10"/>
        <v>Mon</v>
      </c>
      <c r="AV29" s="13" t="str">
        <f t="shared" si="10"/>
        <v>Tue</v>
      </c>
      <c r="AW29" s="13" t="str">
        <f t="shared" si="10"/>
        <v>Wed</v>
      </c>
      <c r="AX29" s="13" t="str">
        <f t="shared" si="10"/>
        <v>Thu</v>
      </c>
      <c r="AY29" s="13" t="str">
        <f t="shared" si="10"/>
        <v>Fri</v>
      </c>
      <c r="BA29" s="6"/>
      <c r="BH29" s="24"/>
      <c r="BI29" s="24"/>
      <c r="BK29" s="13" t="str">
        <f>BC$10</f>
        <v>Sat</v>
      </c>
      <c r="BL29" s="13" t="str">
        <f t="shared" ref="BL29:BQ29" si="11">BD$10</f>
        <v>Sun</v>
      </c>
      <c r="BM29" s="13" t="str">
        <f t="shared" si="11"/>
        <v>Mon</v>
      </c>
      <c r="BN29" s="13" t="str">
        <f t="shared" si="11"/>
        <v>Tue</v>
      </c>
      <c r="BO29" s="13" t="str">
        <f t="shared" si="11"/>
        <v>Wed</v>
      </c>
      <c r="BP29" s="13" t="str">
        <f t="shared" si="11"/>
        <v>Thu</v>
      </c>
      <c r="BQ29" s="13" t="str">
        <f t="shared" si="11"/>
        <v>Fri</v>
      </c>
      <c r="BS29" s="13" t="str">
        <f>BC$10</f>
        <v>Sat</v>
      </c>
      <c r="BT29" s="13" t="str">
        <f t="shared" ref="BT29:BY29" si="12">BD$10</f>
        <v>Sun</v>
      </c>
      <c r="BU29" s="13" t="str">
        <f t="shared" si="12"/>
        <v>Mon</v>
      </c>
      <c r="BV29" s="13" t="str">
        <f t="shared" si="12"/>
        <v>Tue</v>
      </c>
      <c r="BW29" s="13" t="str">
        <f t="shared" si="12"/>
        <v>Wed</v>
      </c>
      <c r="BX29" s="13" t="str">
        <f t="shared" si="12"/>
        <v>Thu</v>
      </c>
      <c r="BY29" s="13" t="str">
        <f t="shared" si="12"/>
        <v>Fri</v>
      </c>
      <c r="CA29" s="6"/>
      <c r="CH29" s="24"/>
      <c r="CI29" s="24"/>
      <c r="CK29" s="13" t="str">
        <f>CC$10</f>
        <v>Sat</v>
      </c>
      <c r="CL29" s="13" t="str">
        <f t="shared" ref="CL29:CQ29" si="13">CD$10</f>
        <v>Sun</v>
      </c>
      <c r="CM29" s="13" t="str">
        <f t="shared" si="13"/>
        <v>Mon</v>
      </c>
      <c r="CN29" s="13" t="str">
        <f t="shared" si="13"/>
        <v>Tue</v>
      </c>
      <c r="CO29" s="13" t="str">
        <f t="shared" si="13"/>
        <v>Wed</v>
      </c>
      <c r="CP29" s="13" t="str">
        <f t="shared" si="13"/>
        <v>Thu</v>
      </c>
      <c r="CQ29" s="13" t="str">
        <f t="shared" si="13"/>
        <v>Fri</v>
      </c>
      <c r="CS29" s="13" t="str">
        <f>CC$10</f>
        <v>Sat</v>
      </c>
      <c r="CT29" s="13" t="str">
        <f t="shared" ref="CT29:CY29" si="14">CD$10</f>
        <v>Sun</v>
      </c>
      <c r="CU29" s="13" t="str">
        <f t="shared" si="14"/>
        <v>Mon</v>
      </c>
      <c r="CV29" s="13" t="str">
        <f t="shared" si="14"/>
        <v>Tue</v>
      </c>
      <c r="CW29" s="13" t="str">
        <f t="shared" si="14"/>
        <v>Wed</v>
      </c>
      <c r="CX29" s="13" t="str">
        <f t="shared" si="14"/>
        <v>Thu</v>
      </c>
      <c r="CY29" s="13" t="str">
        <f t="shared" si="14"/>
        <v>Fri</v>
      </c>
    </row>
    <row r="30" spans="2:103" x14ac:dyDescent="0.25">
      <c r="B30" s="12" t="s">
        <v>3</v>
      </c>
      <c r="C30" s="13" t="str">
        <f>C$10</f>
        <v>Sat</v>
      </c>
      <c r="D30" s="13" t="str">
        <f t="shared" ref="D30:I30" si="15">D$10</f>
        <v>Sun</v>
      </c>
      <c r="E30" s="13" t="str">
        <f t="shared" si="15"/>
        <v>Mon</v>
      </c>
      <c r="F30" s="13" t="str">
        <f t="shared" si="15"/>
        <v>Tue</v>
      </c>
      <c r="G30" s="13" t="str">
        <f t="shared" si="15"/>
        <v>Wed</v>
      </c>
      <c r="H30" s="13" t="str">
        <f t="shared" si="15"/>
        <v>Thu</v>
      </c>
      <c r="I30" s="13" t="str">
        <f t="shared" si="15"/>
        <v>Fri</v>
      </c>
      <c r="AA30" s="6"/>
      <c r="AB30" s="12" t="s">
        <v>3</v>
      </c>
      <c r="AC30" s="13" t="str">
        <f>AC$10</f>
        <v>Sat</v>
      </c>
      <c r="AD30" s="13" t="str">
        <f t="shared" ref="AD30:AI30" si="16">AD$10</f>
        <v>Sun</v>
      </c>
      <c r="AE30" s="13" t="str">
        <f t="shared" si="16"/>
        <v>Mon</v>
      </c>
      <c r="AF30" s="13" t="str">
        <f t="shared" si="16"/>
        <v>Tue</v>
      </c>
      <c r="AG30" s="13" t="str">
        <f t="shared" si="16"/>
        <v>Wed</v>
      </c>
      <c r="AH30" s="13" t="str">
        <f t="shared" si="16"/>
        <v>Thu</v>
      </c>
      <c r="AI30" s="13" t="str">
        <f t="shared" si="16"/>
        <v>Fri</v>
      </c>
      <c r="BA30" s="6"/>
      <c r="BB30" s="12" t="s">
        <v>3</v>
      </c>
      <c r="BC30" s="13" t="str">
        <f>BC$10</f>
        <v>Sat</v>
      </c>
      <c r="BD30" s="13" t="str">
        <f t="shared" ref="BD30:BI30" si="17">BD$10</f>
        <v>Sun</v>
      </c>
      <c r="BE30" s="13" t="str">
        <f t="shared" si="17"/>
        <v>Mon</v>
      </c>
      <c r="BF30" s="13" t="str">
        <f t="shared" si="17"/>
        <v>Tue</v>
      </c>
      <c r="BG30" s="13" t="str">
        <f t="shared" si="17"/>
        <v>Wed</v>
      </c>
      <c r="BH30" s="13" t="str">
        <f t="shared" si="17"/>
        <v>Thu</v>
      </c>
      <c r="BI30" s="13" t="str">
        <f t="shared" si="17"/>
        <v>Fri</v>
      </c>
      <c r="CA30" s="6"/>
      <c r="CB30" s="12" t="s">
        <v>3</v>
      </c>
      <c r="CC30" s="13" t="str">
        <f>CC$10</f>
        <v>Sat</v>
      </c>
      <c r="CD30" s="13" t="str">
        <f t="shared" ref="CD30:CI30" si="18">CD$10</f>
        <v>Sun</v>
      </c>
      <c r="CE30" s="13" t="str">
        <f t="shared" si="18"/>
        <v>Mon</v>
      </c>
      <c r="CF30" s="13" t="str">
        <f t="shared" si="18"/>
        <v>Tue</v>
      </c>
      <c r="CG30" s="13" t="str">
        <f t="shared" si="18"/>
        <v>Wed</v>
      </c>
      <c r="CH30" s="13" t="str">
        <f t="shared" si="18"/>
        <v>Thu</v>
      </c>
      <c r="CI30" s="13" t="str">
        <f t="shared" si="18"/>
        <v>Fri</v>
      </c>
    </row>
    <row r="31" spans="2:103" x14ac:dyDescent="0.25">
      <c r="B31" s="15">
        <f>B11</f>
        <v>38874</v>
      </c>
      <c r="C31" s="30">
        <f t="shared" ref="C31:G39" si="19">IF(C11=0,0,C$15/C11)</f>
        <v>0</v>
      </c>
      <c r="D31" s="30">
        <f t="shared" si="19"/>
        <v>0</v>
      </c>
      <c r="E31" s="30">
        <f>IF(E11=0,0,E$15/E11)</f>
        <v>0.4639690344454514</v>
      </c>
      <c r="F31" s="30">
        <f>IF(F11=0,0,F$15/F11)</f>
        <v>0</v>
      </c>
      <c r="G31" s="30">
        <f>IF(G11=0,0,G$15/G11)</f>
        <v>0.82627925286299886</v>
      </c>
      <c r="H31" s="30">
        <f t="shared" ref="H31:I39" si="20">IF(H11=0,0,H$15/H11)</f>
        <v>0.55304221271064491</v>
      </c>
      <c r="I31" s="30">
        <f t="shared" si="20"/>
        <v>0.92884209109999072</v>
      </c>
      <c r="J31" s="9"/>
      <c r="K31" s="31">
        <f t="shared" ref="K31:K39" si="21">IF(J11=0,0,IF(S31&lt;MaxStdDev,1,0))</f>
        <v>1</v>
      </c>
      <c r="L31" s="31">
        <f t="shared" ref="L31:L39" si="22">IF(J11=0,0,IF(T31&lt;MaxStdDev,1,0))</f>
        <v>1</v>
      </c>
      <c r="M31" s="31">
        <f t="shared" ref="M31:M39" si="23">IF(J11=0,0,IF(U31&lt;MaxStdDev,1,0))</f>
        <v>1</v>
      </c>
      <c r="N31" s="31">
        <f t="shared" ref="N31:N39" si="24">IF(J11=0,0,IF(V31&lt;MaxStdDev,1,0))</f>
        <v>1</v>
      </c>
      <c r="O31" s="31">
        <f t="shared" ref="O31:O39" si="25">IF(J11=0,0,IF(W31&lt;MaxStdDev,1,0))</f>
        <v>1</v>
      </c>
      <c r="P31" s="31">
        <f t="shared" ref="P31:P39" si="26">IF(J11=0,0,IF(X31&lt;MaxStdDev,1,0))</f>
        <v>0</v>
      </c>
      <c r="Q31" s="31">
        <f t="shared" ref="Q31:Q39" si="27">IF(J11=0,0,IF(Y31&lt;MaxStdDev,1,0))</f>
        <v>1</v>
      </c>
      <c r="S31" s="32">
        <f t="shared" ref="S31:S39" si="28">IF(C$43=0,0,ABS(C31-C$41)/C$43)</f>
        <v>0</v>
      </c>
      <c r="T31" s="32">
        <f t="shared" ref="T31:T39" si="29">IF(D$43=0,0,ABS(D31-D$41)/D$43)</f>
        <v>0</v>
      </c>
      <c r="U31" s="32">
        <f t="shared" ref="U31:U39" si="30">IF(E$43=0,0,ABS(E31-E$41)/E$43)</f>
        <v>0.73406565430658188</v>
      </c>
      <c r="V31" s="32">
        <f t="shared" ref="V31:V39" si="31">IF(F$43=0,0,ABS(F31-F$41)/F$43)</f>
        <v>0</v>
      </c>
      <c r="W31" s="32">
        <f t="shared" ref="W31:W39" si="32">IF(G$43=0,0,ABS(G31-G$41)/G$43)</f>
        <v>0.53961771918322265</v>
      </c>
      <c r="X31" s="32">
        <f t="shared" ref="X31:Y39" si="33">IF(H$43=0,0,ABS(H31-H$41)/H$43)</f>
        <v>1.8740847691461138</v>
      </c>
      <c r="Y31" s="32">
        <f t="shared" si="33"/>
        <v>0.71262537537685444</v>
      </c>
      <c r="AA31" s="6"/>
      <c r="AB31" s="15">
        <f>AB11</f>
        <v>36683</v>
      </c>
      <c r="AC31" s="30">
        <f t="shared" ref="AC31:AI39" si="34">IF(AC11=0,0,AC$15/AC11)</f>
        <v>0</v>
      </c>
      <c r="AD31" s="30">
        <f t="shared" si="34"/>
        <v>0</v>
      </c>
      <c r="AE31" s="30">
        <f>IF(AE11=0,0,AE$15/AE11)</f>
        <v>0.54006311904579218</v>
      </c>
      <c r="AF31" s="30">
        <f>IF(AF11=0,0,AF$15/AF11)</f>
        <v>0</v>
      </c>
      <c r="AG31" s="30">
        <f>IF(AG11=0,0,AG$15/AG11)</f>
        <v>1.1927373053254755</v>
      </c>
      <c r="AH31" s="30">
        <f t="shared" ref="AH31:AI31" si="35">IF(AH11=0,0,AH$15/AH11)</f>
        <v>1.1087001015860318</v>
      </c>
      <c r="AI31" s="30">
        <f t="shared" si="35"/>
        <v>1.1853361107071303</v>
      </c>
      <c r="AJ31" s="9"/>
      <c r="AK31" s="31">
        <f t="shared" ref="AK31:AK39" si="36">IF(AJ11=0,0,IF(AS31&lt;MaxStdDev,1,0))</f>
        <v>1</v>
      </c>
      <c r="AL31" s="31">
        <f t="shared" ref="AL31:AL39" si="37">IF(AJ11=0,0,IF(AT31&lt;MaxStdDev,1,0))</f>
        <v>1</v>
      </c>
      <c r="AM31" s="31">
        <f t="shared" ref="AM31:AM39" si="38">IF(AJ11=0,0,IF(AU31&lt;MaxStdDev,1,0))</f>
        <v>1</v>
      </c>
      <c r="AN31" s="31">
        <f t="shared" ref="AN31:AN39" si="39">IF(AJ11=0,0,IF(AV31&lt;MaxStdDev,1,0))</f>
        <v>1</v>
      </c>
      <c r="AO31" s="31">
        <f t="shared" ref="AO31:AO39" si="40">IF(AJ11=0,0,IF(AW31&lt;MaxStdDev,1,0))</f>
        <v>1</v>
      </c>
      <c r="AP31" s="31">
        <f t="shared" ref="AP31:AP39" si="41">IF(AJ11=0,0,IF(AX31&lt;MaxStdDev,1,0))</f>
        <v>0</v>
      </c>
      <c r="AQ31" s="31">
        <f t="shared" ref="AQ31:AQ39" si="42">IF(AJ11=0,0,IF(AY31&lt;MaxStdDev,1,0))</f>
        <v>1</v>
      </c>
      <c r="AS31" s="32">
        <f t="shared" ref="AS31:AS39" si="43">IF(AC$43=0,0,ABS(AC31-AC$41)/AC$43)</f>
        <v>0</v>
      </c>
      <c r="AT31" s="32">
        <f t="shared" ref="AT31:AT39" si="44">IF(AD$43=0,0,ABS(AD31-AD$41)/AD$43)</f>
        <v>0</v>
      </c>
      <c r="AU31" s="32">
        <f t="shared" ref="AU31:AU39" si="45">IF(AE$43=0,0,ABS(AE31-AE$41)/AE$43)</f>
        <v>0.58829738945336441</v>
      </c>
      <c r="AV31" s="32">
        <f t="shared" ref="AV31:AV39" si="46">IF(AF$43=0,0,ABS(AF31-AF$41)/AF$43)</f>
        <v>0</v>
      </c>
      <c r="AW31" s="32">
        <f t="shared" ref="AW31:AW39" si="47">IF(AG$43=0,0,ABS(AG31-AG$41)/AG$43)</f>
        <v>1.4535689245411598</v>
      </c>
      <c r="AX31" s="32">
        <f t="shared" ref="AX31:AY39" si="48">IF(AH$43=0,0,ABS(AH31-AH$41)/AH$43)</f>
        <v>2.1966364550495636</v>
      </c>
      <c r="AY31" s="32">
        <f t="shared" si="48"/>
        <v>1.3895856108077314</v>
      </c>
      <c r="BA31" s="6"/>
      <c r="BB31" s="15">
        <f>BB11</f>
        <v>34856</v>
      </c>
      <c r="BC31" s="30">
        <f t="shared" ref="BC31:BI39" si="49">IF(BC11=0,0,BC$15/BC11)</f>
        <v>0</v>
      </c>
      <c r="BD31" s="30">
        <f t="shared" si="49"/>
        <v>0</v>
      </c>
      <c r="BE31" s="30">
        <f>IF(BE11=0,0,BE$15/BE11)</f>
        <v>0.34953675524394134</v>
      </c>
      <c r="BF31" s="30">
        <f>IF(BF11=0,0,BF$15/BF11)</f>
        <v>0</v>
      </c>
      <c r="BG31" s="30">
        <f>IF(BG11=0,0,BG$15/BG11)</f>
        <v>1.0929707337002497</v>
      </c>
      <c r="BH31" s="30">
        <f t="shared" ref="BH31:BI31" si="50">IF(BH11=0,0,BH$15/BH11)</f>
        <v>1.4504796755100966</v>
      </c>
      <c r="BI31" s="30">
        <f t="shared" si="50"/>
        <v>1.4342458072465556</v>
      </c>
      <c r="BJ31" s="9"/>
      <c r="BK31" s="31">
        <f t="shared" ref="BK31:BK39" si="51">IF(BJ11=0,0,IF(BS31&lt;MaxStdDev,1,0))</f>
        <v>1</v>
      </c>
      <c r="BL31" s="31">
        <f t="shared" ref="BL31:BL39" si="52">IF(BJ11=0,0,IF(BT31&lt;MaxStdDev,1,0))</f>
        <v>1</v>
      </c>
      <c r="BM31" s="31">
        <f t="shared" ref="BM31:BM39" si="53">IF(BJ11=0,0,IF(BU31&lt;MaxStdDev,1,0))</f>
        <v>1</v>
      </c>
      <c r="BN31" s="31">
        <f t="shared" ref="BN31:BN39" si="54">IF(BJ11=0,0,IF(BV31&lt;MaxStdDev,1,0))</f>
        <v>1</v>
      </c>
      <c r="BO31" s="31">
        <f t="shared" ref="BO31:BO39" si="55">IF(BJ11=0,0,IF(BW31&lt;MaxStdDev,1,0))</f>
        <v>1</v>
      </c>
      <c r="BP31" s="31">
        <f t="shared" ref="BP31:BP39" si="56">IF(BJ11=0,0,IF(BX31&lt;MaxStdDev,1,0))</f>
        <v>0</v>
      </c>
      <c r="BQ31" s="31">
        <f t="shared" ref="BQ31:BQ39" si="57">IF(BJ11=0,0,IF(BY31&lt;MaxStdDev,1,0))</f>
        <v>1</v>
      </c>
      <c r="BS31" s="32">
        <f t="shared" ref="BS31:BS39" si="58">IF(BC$43=0,0,ABS(BC31-BC$41)/BC$43)</f>
        <v>0</v>
      </c>
      <c r="BT31" s="32">
        <f t="shared" ref="BT31:BT39" si="59">IF(BD$43=0,0,ABS(BD31-BD$41)/BD$43)</f>
        <v>0</v>
      </c>
      <c r="BU31" s="32">
        <f t="shared" ref="BU31:BU39" si="60">IF(BE$43=0,0,ABS(BE31-BE$41)/BE$43)</f>
        <v>0.48388093816867817</v>
      </c>
      <c r="BV31" s="32">
        <f t="shared" ref="BV31:BV39" si="61">IF(BF$43=0,0,ABS(BF31-BF$41)/BF$43)</f>
        <v>0</v>
      </c>
      <c r="BW31" s="32">
        <f t="shared" ref="BW31:BW39" si="62">IF(BG$43=0,0,ABS(BG31-BG$41)/BG$43)</f>
        <v>1.3337614041404708</v>
      </c>
      <c r="BX31" s="32">
        <f t="shared" ref="BX31:BY39" si="63">IF(BH$43=0,0,ABS(BH31-BH$41)/BH$43)</f>
        <v>1.7071425025642402</v>
      </c>
      <c r="BY31" s="32">
        <f t="shared" si="63"/>
        <v>0.28502324964931969</v>
      </c>
      <c r="CA31" s="6"/>
      <c r="CB31" s="15">
        <f>CB11</f>
        <v>158</v>
      </c>
      <c r="CC31" s="30">
        <f t="shared" ref="CC31:CI39" si="64">IF(CC11=0,0,CC$15/CC11)</f>
        <v>0</v>
      </c>
      <c r="CD31" s="30">
        <f t="shared" si="64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5">IF(CH11=0,0,CH$15/CH11)</f>
        <v>0</v>
      </c>
      <c r="CI31" s="30">
        <f t="shared" si="65"/>
        <v>0</v>
      </c>
      <c r="CJ31" s="9"/>
      <c r="CK31" s="31">
        <f t="shared" ref="CK31:CK39" si="66">IF(CJ11=0,0,IF(CS31&lt;MaxStdDev,1,0))</f>
        <v>1</v>
      </c>
      <c r="CL31" s="31">
        <f t="shared" ref="CL31:CL39" si="67">IF(CJ11=0,0,IF(CT31&lt;MaxStdDev,1,0))</f>
        <v>1</v>
      </c>
      <c r="CM31" s="31">
        <f t="shared" ref="CM31:CM39" si="68">IF(CJ11=0,0,IF(CU31&lt;MaxStdDev,1,0))</f>
        <v>1</v>
      </c>
      <c r="CN31" s="31">
        <f t="shared" ref="CN31:CN39" si="69">IF(CJ11=0,0,IF(CV31&lt;MaxStdDev,1,0))</f>
        <v>1</v>
      </c>
      <c r="CO31" s="31">
        <f t="shared" ref="CO31:CO39" si="70">IF(CJ11=0,0,IF(CW31&lt;MaxStdDev,1,0))</f>
        <v>1</v>
      </c>
      <c r="CP31" s="31">
        <f t="shared" ref="CP31:CP39" si="71">IF(CJ11=0,0,IF(CX31&lt;MaxStdDev,1,0))</f>
        <v>1</v>
      </c>
      <c r="CQ31" s="31">
        <f t="shared" ref="CQ31:CQ39" si="72">IF(CJ11=0,0,IF(CY31&lt;MaxStdDev,1,0))</f>
        <v>1</v>
      </c>
      <c r="CS31" s="32">
        <f t="shared" ref="CS31:CS39" si="73">IF(CC$43=0,0,ABS(CC31-CC$41)/CC$43)</f>
        <v>0</v>
      </c>
      <c r="CT31" s="32">
        <f t="shared" ref="CT31:CT39" si="74">IF(CD$43=0,0,ABS(CD31-CD$41)/CD$43)</f>
        <v>0</v>
      </c>
      <c r="CU31" s="32">
        <f t="shared" ref="CU31:CU39" si="75">IF(CE$43=0,0,ABS(CE31-CE$41)/CE$43)</f>
        <v>0</v>
      </c>
      <c r="CV31" s="32">
        <f t="shared" ref="CV31:CV39" si="76">IF(CF$43=0,0,ABS(CF31-CF$41)/CF$43)</f>
        <v>0</v>
      </c>
      <c r="CW31" s="32">
        <f t="shared" ref="CW31:CW39" si="77">IF(CG$43=0,0,ABS(CG31-CG$41)/CG$43)</f>
        <v>0</v>
      </c>
      <c r="CX31" s="32">
        <f t="shared" ref="CX31:CY39" si="78">IF(CH$43=0,0,ABS(CH31-CH$41)/CH$43)</f>
        <v>0</v>
      </c>
      <c r="CY31" s="32">
        <f t="shared" si="78"/>
        <v>0</v>
      </c>
    </row>
    <row r="32" spans="2:103" x14ac:dyDescent="0.25">
      <c r="B32" s="15">
        <f t="shared" ref="B32:B39" si="79">+B31+7</f>
        <v>38881</v>
      </c>
      <c r="C32" s="30">
        <f t="shared" si="19"/>
        <v>0</v>
      </c>
      <c r="D32" s="30">
        <f t="shared" si="19"/>
        <v>0</v>
      </c>
      <c r="E32" s="30">
        <f t="shared" si="19"/>
        <v>0.46608462105461818</v>
      </c>
      <c r="F32" s="30">
        <f t="shared" si="19"/>
        <v>0</v>
      </c>
      <c r="G32" s="30">
        <f t="shared" si="19"/>
        <v>0.76843435714626918</v>
      </c>
      <c r="H32" s="30">
        <f t="shared" si="20"/>
        <v>0.70023065412664975</v>
      </c>
      <c r="I32" s="30">
        <f t="shared" si="20"/>
        <v>0.7268199388595642</v>
      </c>
      <c r="J32" s="9"/>
      <c r="K32" s="31">
        <f t="shared" si="21"/>
        <v>1</v>
      </c>
      <c r="L32" s="31">
        <f t="shared" si="22"/>
        <v>1</v>
      </c>
      <c r="M32" s="31">
        <f t="shared" si="23"/>
        <v>1</v>
      </c>
      <c r="N32" s="31">
        <f t="shared" si="24"/>
        <v>1</v>
      </c>
      <c r="O32" s="31">
        <f t="shared" si="25"/>
        <v>1</v>
      </c>
      <c r="P32" s="31">
        <f t="shared" si="26"/>
        <v>1</v>
      </c>
      <c r="Q32" s="31">
        <f t="shared" si="27"/>
        <v>1</v>
      </c>
      <c r="S32" s="32">
        <f t="shared" si="28"/>
        <v>0</v>
      </c>
      <c r="T32" s="32">
        <f t="shared" si="29"/>
        <v>0</v>
      </c>
      <c r="U32" s="32">
        <f t="shared" si="30"/>
        <v>0.69100187409961022</v>
      </c>
      <c r="V32" s="32">
        <f t="shared" si="31"/>
        <v>0</v>
      </c>
      <c r="W32" s="32">
        <f t="shared" si="32"/>
        <v>1.1396389229961561</v>
      </c>
      <c r="X32" s="32">
        <f t="shared" si="33"/>
        <v>0.55100780111263037</v>
      </c>
      <c r="Y32" s="32">
        <f t="shared" si="33"/>
        <v>0.53919406460616415</v>
      </c>
      <c r="AA32" s="6"/>
      <c r="AB32" s="15">
        <f t="shared" ref="AB32:AB39" si="80">+AB31+7</f>
        <v>36690</v>
      </c>
      <c r="AC32" s="30">
        <f t="shared" si="34"/>
        <v>0</v>
      </c>
      <c r="AD32" s="30">
        <f t="shared" si="34"/>
        <v>0</v>
      </c>
      <c r="AE32" s="30">
        <f t="shared" si="34"/>
        <v>0.5838261152801324</v>
      </c>
      <c r="AF32" s="30">
        <f t="shared" si="34"/>
        <v>0</v>
      </c>
      <c r="AG32" s="30">
        <f t="shared" si="34"/>
        <v>1.096357525462728</v>
      </c>
      <c r="AH32" s="30">
        <f t="shared" si="34"/>
        <v>0.93638493961927483</v>
      </c>
      <c r="AI32" s="30">
        <f t="shared" si="34"/>
        <v>0.74472797374051802</v>
      </c>
      <c r="AJ32" s="9"/>
      <c r="AK32" s="31">
        <f t="shared" si="36"/>
        <v>1</v>
      </c>
      <c r="AL32" s="31">
        <f t="shared" si="37"/>
        <v>1</v>
      </c>
      <c r="AM32" s="31">
        <f t="shared" si="38"/>
        <v>0</v>
      </c>
      <c r="AN32" s="31">
        <f t="shared" si="39"/>
        <v>1</v>
      </c>
      <c r="AO32" s="31">
        <f t="shared" si="40"/>
        <v>1</v>
      </c>
      <c r="AP32" s="31">
        <f t="shared" si="41"/>
        <v>1</v>
      </c>
      <c r="AQ32" s="31">
        <f t="shared" si="42"/>
        <v>1</v>
      </c>
      <c r="AS32" s="32">
        <f t="shared" si="43"/>
        <v>0</v>
      </c>
      <c r="AT32" s="32">
        <f t="shared" si="44"/>
        <v>0</v>
      </c>
      <c r="AU32" s="32">
        <f t="shared" si="45"/>
        <v>1.8296444864429813</v>
      </c>
      <c r="AV32" s="32">
        <f t="shared" si="46"/>
        <v>0</v>
      </c>
      <c r="AW32" s="32">
        <f t="shared" si="47"/>
        <v>0.5905438030384369</v>
      </c>
      <c r="AX32" s="32">
        <f t="shared" si="48"/>
        <v>0.24264175098080096</v>
      </c>
      <c r="AY32" s="32">
        <f t="shared" si="48"/>
        <v>1.1109469498538278</v>
      </c>
      <c r="BA32" s="6"/>
      <c r="BB32" s="15">
        <f t="shared" ref="BB32:BB39" si="81">+BB31+7</f>
        <v>34863</v>
      </c>
      <c r="BC32" s="30">
        <f t="shared" si="49"/>
        <v>0</v>
      </c>
      <c r="BD32" s="30">
        <f t="shared" si="49"/>
        <v>0</v>
      </c>
      <c r="BE32" s="30">
        <f t="shared" si="49"/>
        <v>0.40962293528096561</v>
      </c>
      <c r="BF32" s="30">
        <f t="shared" si="49"/>
        <v>0</v>
      </c>
      <c r="BG32" s="30">
        <f t="shared" si="49"/>
        <v>1.0843382138083517</v>
      </c>
      <c r="BH32" s="30">
        <f t="shared" si="49"/>
        <v>1.2655778055959834</v>
      </c>
      <c r="BI32" s="30">
        <f t="shared" si="49"/>
        <v>1.0507820000561834</v>
      </c>
      <c r="BJ32" s="9"/>
      <c r="BK32" s="31">
        <f t="shared" si="51"/>
        <v>1</v>
      </c>
      <c r="BL32" s="31">
        <f t="shared" si="52"/>
        <v>1</v>
      </c>
      <c r="BM32" s="31">
        <f t="shared" si="53"/>
        <v>1</v>
      </c>
      <c r="BN32" s="31">
        <f t="shared" si="54"/>
        <v>1</v>
      </c>
      <c r="BO32" s="31">
        <f t="shared" si="55"/>
        <v>1</v>
      </c>
      <c r="BP32" s="31">
        <f t="shared" si="56"/>
        <v>1</v>
      </c>
      <c r="BQ32" s="31">
        <f t="shared" si="57"/>
        <v>0</v>
      </c>
      <c r="BS32" s="32">
        <f t="shared" si="58"/>
        <v>0</v>
      </c>
      <c r="BT32" s="32">
        <f t="shared" si="59"/>
        <v>0</v>
      </c>
      <c r="BU32" s="32">
        <f t="shared" si="60"/>
        <v>1.0292424760879519</v>
      </c>
      <c r="BV32" s="32">
        <f t="shared" si="61"/>
        <v>0</v>
      </c>
      <c r="BW32" s="32">
        <f t="shared" si="62"/>
        <v>1.2598797469676108</v>
      </c>
      <c r="BX32" s="32">
        <f t="shared" si="63"/>
        <v>0.45223304193764674</v>
      </c>
      <c r="BY32" s="32">
        <f t="shared" si="63"/>
        <v>1.6904695184975347</v>
      </c>
      <c r="CA32" s="6"/>
      <c r="CB32" s="15">
        <f t="shared" ref="CB32:CB39" si="82">+CB31+7</f>
        <v>165</v>
      </c>
      <c r="CC32" s="30">
        <f t="shared" si="64"/>
        <v>0</v>
      </c>
      <c r="CD32" s="30">
        <f t="shared" si="64"/>
        <v>0</v>
      </c>
      <c r="CE32" s="30">
        <f t="shared" si="64"/>
        <v>0</v>
      </c>
      <c r="CF32" s="30">
        <f t="shared" si="64"/>
        <v>0</v>
      </c>
      <c r="CG32" s="30">
        <f t="shared" si="64"/>
        <v>0</v>
      </c>
      <c r="CH32" s="30">
        <f t="shared" si="64"/>
        <v>0</v>
      </c>
      <c r="CI32" s="30">
        <f t="shared" si="64"/>
        <v>0</v>
      </c>
      <c r="CJ32" s="9"/>
      <c r="CK32" s="31">
        <f t="shared" si="66"/>
        <v>1</v>
      </c>
      <c r="CL32" s="31">
        <f t="shared" si="67"/>
        <v>1</v>
      </c>
      <c r="CM32" s="31">
        <f t="shared" si="68"/>
        <v>1</v>
      </c>
      <c r="CN32" s="31">
        <f t="shared" si="69"/>
        <v>1</v>
      </c>
      <c r="CO32" s="31">
        <f t="shared" si="70"/>
        <v>1</v>
      </c>
      <c r="CP32" s="31">
        <f t="shared" si="71"/>
        <v>1</v>
      </c>
      <c r="CQ32" s="31">
        <f t="shared" si="72"/>
        <v>1</v>
      </c>
      <c r="CS32" s="32">
        <f t="shared" si="73"/>
        <v>0</v>
      </c>
      <c r="CT32" s="32">
        <f t="shared" si="74"/>
        <v>0</v>
      </c>
      <c r="CU32" s="32">
        <f t="shared" si="75"/>
        <v>0</v>
      </c>
      <c r="CV32" s="32">
        <f t="shared" si="76"/>
        <v>0</v>
      </c>
      <c r="CW32" s="32">
        <f t="shared" si="77"/>
        <v>0</v>
      </c>
      <c r="CX32" s="32">
        <f t="shared" si="78"/>
        <v>0</v>
      </c>
      <c r="CY32" s="32">
        <f t="shared" si="78"/>
        <v>0</v>
      </c>
    </row>
    <row r="33" spans="1:103" x14ac:dyDescent="0.25">
      <c r="B33" s="15">
        <f t="shared" si="79"/>
        <v>38888</v>
      </c>
      <c r="C33" s="30">
        <f t="shared" si="19"/>
        <v>0</v>
      </c>
      <c r="D33" s="30">
        <f t="shared" si="19"/>
        <v>0</v>
      </c>
      <c r="E33" s="30">
        <f t="shared" si="19"/>
        <v>0.48725719073216744</v>
      </c>
      <c r="F33" s="30">
        <f t="shared" si="19"/>
        <v>0</v>
      </c>
      <c r="G33" s="30">
        <f t="shared" si="19"/>
        <v>0.89969667682330523</v>
      </c>
      <c r="H33" s="30">
        <f t="shared" si="20"/>
        <v>0.94725175665690231</v>
      </c>
      <c r="I33" s="30">
        <f t="shared" si="20"/>
        <v>1.0476390353539387</v>
      </c>
      <c r="J33" s="9"/>
      <c r="K33" s="31">
        <f t="shared" si="21"/>
        <v>1</v>
      </c>
      <c r="L33" s="31">
        <f t="shared" si="22"/>
        <v>1</v>
      </c>
      <c r="M33" s="31">
        <f t="shared" si="23"/>
        <v>1</v>
      </c>
      <c r="N33" s="31">
        <f t="shared" si="24"/>
        <v>1</v>
      </c>
      <c r="O33" s="31">
        <f t="shared" si="25"/>
        <v>1</v>
      </c>
      <c r="P33" s="31">
        <f t="shared" si="26"/>
        <v>0</v>
      </c>
      <c r="Q33" s="31">
        <f t="shared" si="27"/>
        <v>1</v>
      </c>
      <c r="S33" s="32">
        <f t="shared" si="28"/>
        <v>0</v>
      </c>
      <c r="T33" s="32">
        <f t="shared" si="29"/>
        <v>0</v>
      </c>
      <c r="U33" s="32">
        <f t="shared" si="30"/>
        <v>0.26002406252711457</v>
      </c>
      <c r="V33" s="32">
        <f t="shared" si="31"/>
        <v>0</v>
      </c>
      <c r="W33" s="32">
        <f t="shared" si="32"/>
        <v>0.22193627032059071</v>
      </c>
      <c r="X33" s="32">
        <f t="shared" si="33"/>
        <v>1.6694650038971552</v>
      </c>
      <c r="Y33" s="32">
        <f t="shared" si="33"/>
        <v>1.4487442741137042</v>
      </c>
      <c r="AA33" s="6"/>
      <c r="AB33" s="15">
        <f t="shared" si="80"/>
        <v>36697</v>
      </c>
      <c r="AC33" s="30">
        <f t="shared" si="34"/>
        <v>0</v>
      </c>
      <c r="AD33" s="30">
        <f t="shared" si="34"/>
        <v>0</v>
      </c>
      <c r="AE33" s="30">
        <f t="shared" si="34"/>
        <v>0.49025847866928035</v>
      </c>
      <c r="AF33" s="30">
        <f t="shared" si="34"/>
        <v>0</v>
      </c>
      <c r="AG33" s="30">
        <f t="shared" si="34"/>
        <v>1.0095104646984123</v>
      </c>
      <c r="AH33" s="30">
        <f t="shared" si="34"/>
        <v>0.92609023451837613</v>
      </c>
      <c r="AI33" s="30">
        <f t="shared" si="34"/>
        <v>1.0989713344841452</v>
      </c>
      <c r="AJ33" s="9"/>
      <c r="AK33" s="31">
        <f t="shared" si="36"/>
        <v>1</v>
      </c>
      <c r="AL33" s="31">
        <f t="shared" si="37"/>
        <v>1</v>
      </c>
      <c r="AM33" s="31">
        <f t="shared" si="38"/>
        <v>1</v>
      </c>
      <c r="AN33" s="31">
        <f t="shared" si="39"/>
        <v>1</v>
      </c>
      <c r="AO33" s="31">
        <f t="shared" si="40"/>
        <v>1</v>
      </c>
      <c r="AP33" s="31">
        <f t="shared" si="41"/>
        <v>1</v>
      </c>
      <c r="AQ33" s="31">
        <f t="shared" si="42"/>
        <v>1</v>
      </c>
      <c r="AS33" s="32">
        <f t="shared" si="43"/>
        <v>0</v>
      </c>
      <c r="AT33" s="32">
        <f t="shared" si="44"/>
        <v>0</v>
      </c>
      <c r="AU33" s="32">
        <f t="shared" si="45"/>
        <v>0.82442228396519668</v>
      </c>
      <c r="AV33" s="32">
        <f t="shared" si="46"/>
        <v>0</v>
      </c>
      <c r="AW33" s="32">
        <f t="shared" si="47"/>
        <v>0.18712133870617395</v>
      </c>
      <c r="AX33" s="32">
        <f t="shared" si="48"/>
        <v>0.12590333389950861</v>
      </c>
      <c r="AY33" s="32">
        <f t="shared" si="48"/>
        <v>0.89944955356966905</v>
      </c>
      <c r="BA33" s="6"/>
      <c r="BB33" s="15">
        <f t="shared" si="81"/>
        <v>34870</v>
      </c>
      <c r="BC33" s="30">
        <f t="shared" si="49"/>
        <v>0</v>
      </c>
      <c r="BD33" s="30">
        <f t="shared" si="49"/>
        <v>0</v>
      </c>
      <c r="BE33" s="30">
        <f t="shared" si="49"/>
        <v>0.3672646537608989</v>
      </c>
      <c r="BF33" s="30">
        <f t="shared" si="49"/>
        <v>0</v>
      </c>
      <c r="BG33" s="30">
        <f t="shared" si="49"/>
        <v>0.89675037500142429</v>
      </c>
      <c r="BH33" s="30">
        <f t="shared" si="49"/>
        <v>0.99664242327436914</v>
      </c>
      <c r="BI33" s="30">
        <f t="shared" si="49"/>
        <v>1.4695673448483013</v>
      </c>
      <c r="BJ33" s="9"/>
      <c r="BK33" s="31">
        <f t="shared" si="51"/>
        <v>1</v>
      </c>
      <c r="BL33" s="31">
        <f t="shared" si="52"/>
        <v>1</v>
      </c>
      <c r="BM33" s="31">
        <f t="shared" si="53"/>
        <v>1</v>
      </c>
      <c r="BN33" s="31">
        <f t="shared" si="54"/>
        <v>1</v>
      </c>
      <c r="BO33" s="31">
        <f t="shared" si="55"/>
        <v>1</v>
      </c>
      <c r="BP33" s="31">
        <f t="shared" si="56"/>
        <v>1</v>
      </c>
      <c r="BQ33" s="31">
        <f t="shared" si="57"/>
        <v>1</v>
      </c>
      <c r="BS33" s="32">
        <f t="shared" si="58"/>
        <v>0</v>
      </c>
      <c r="BT33" s="32">
        <f t="shared" si="59"/>
        <v>0</v>
      </c>
      <c r="BU33" s="32">
        <f t="shared" si="60"/>
        <v>3.7447193919252039E-2</v>
      </c>
      <c r="BV33" s="32">
        <f t="shared" si="61"/>
        <v>0</v>
      </c>
      <c r="BW33" s="32">
        <f t="shared" si="62"/>
        <v>0.34559589283239478</v>
      </c>
      <c r="BX33" s="32">
        <f t="shared" si="63"/>
        <v>1.3730029912587043</v>
      </c>
      <c r="BY33" s="32">
        <f t="shared" si="63"/>
        <v>0.46698942424955925</v>
      </c>
      <c r="CA33" s="6"/>
      <c r="CB33" s="15">
        <f t="shared" si="82"/>
        <v>172</v>
      </c>
      <c r="CC33" s="30">
        <f t="shared" si="64"/>
        <v>0</v>
      </c>
      <c r="CD33" s="30">
        <f t="shared" si="64"/>
        <v>0</v>
      </c>
      <c r="CE33" s="30">
        <f t="shared" si="64"/>
        <v>0</v>
      </c>
      <c r="CF33" s="30">
        <f t="shared" si="64"/>
        <v>0</v>
      </c>
      <c r="CG33" s="30">
        <f t="shared" si="64"/>
        <v>0</v>
      </c>
      <c r="CH33" s="30">
        <f t="shared" si="64"/>
        <v>0</v>
      </c>
      <c r="CI33" s="30">
        <f t="shared" si="64"/>
        <v>0</v>
      </c>
      <c r="CJ33" s="9"/>
      <c r="CK33" s="31">
        <f t="shared" si="66"/>
        <v>1</v>
      </c>
      <c r="CL33" s="31">
        <f t="shared" si="67"/>
        <v>1</v>
      </c>
      <c r="CM33" s="31">
        <f t="shared" si="68"/>
        <v>1</v>
      </c>
      <c r="CN33" s="31">
        <f t="shared" si="69"/>
        <v>1</v>
      </c>
      <c r="CO33" s="31">
        <f t="shared" si="70"/>
        <v>1</v>
      </c>
      <c r="CP33" s="31">
        <f t="shared" si="71"/>
        <v>1</v>
      </c>
      <c r="CQ33" s="31">
        <f t="shared" si="72"/>
        <v>1</v>
      </c>
      <c r="CS33" s="32">
        <f t="shared" si="73"/>
        <v>0</v>
      </c>
      <c r="CT33" s="32">
        <f t="shared" si="74"/>
        <v>0</v>
      </c>
      <c r="CU33" s="32">
        <f t="shared" si="75"/>
        <v>0</v>
      </c>
      <c r="CV33" s="32">
        <f t="shared" si="76"/>
        <v>0</v>
      </c>
      <c r="CW33" s="32">
        <f t="shared" si="77"/>
        <v>0</v>
      </c>
      <c r="CX33" s="32">
        <f t="shared" si="78"/>
        <v>0</v>
      </c>
      <c r="CY33" s="32">
        <f t="shared" si="78"/>
        <v>0</v>
      </c>
    </row>
    <row r="34" spans="1:103" x14ac:dyDescent="0.25">
      <c r="B34" s="15">
        <f t="shared" si="79"/>
        <v>38895</v>
      </c>
      <c r="C34" s="30">
        <f t="shared" si="19"/>
        <v>0</v>
      </c>
      <c r="D34" s="30">
        <f t="shared" si="19"/>
        <v>0</v>
      </c>
      <c r="E34" s="30">
        <f t="shared" si="19"/>
        <v>0.55831431661844289</v>
      </c>
      <c r="F34" s="30">
        <f t="shared" si="19"/>
        <v>0</v>
      </c>
      <c r="G34" s="30">
        <f t="shared" si="19"/>
        <v>1.0190674398464048</v>
      </c>
      <c r="H34" s="30">
        <f t="shared" si="20"/>
        <v>0.74238888849086282</v>
      </c>
      <c r="I34" s="30">
        <f t="shared" si="20"/>
        <v>0.49777371334426829</v>
      </c>
      <c r="J34" s="9"/>
      <c r="K34" s="31">
        <f t="shared" si="21"/>
        <v>1</v>
      </c>
      <c r="L34" s="31">
        <f t="shared" si="22"/>
        <v>1</v>
      </c>
      <c r="M34" s="31">
        <f t="shared" si="23"/>
        <v>1</v>
      </c>
      <c r="N34" s="31">
        <f t="shared" si="24"/>
        <v>1</v>
      </c>
      <c r="O34" s="31">
        <f t="shared" si="25"/>
        <v>1</v>
      </c>
      <c r="P34" s="31">
        <f t="shared" si="26"/>
        <v>1</v>
      </c>
      <c r="Q34" s="31">
        <f t="shared" si="27"/>
        <v>0</v>
      </c>
      <c r="S34" s="32">
        <f t="shared" si="28"/>
        <v>0</v>
      </c>
      <c r="T34" s="32">
        <f t="shared" si="29"/>
        <v>0</v>
      </c>
      <c r="U34" s="32">
        <f t="shared" si="30"/>
        <v>1.1863778186564953</v>
      </c>
      <c r="V34" s="32">
        <f t="shared" si="31"/>
        <v>0</v>
      </c>
      <c r="W34" s="32">
        <f t="shared" si="32"/>
        <v>1.4601611481030827</v>
      </c>
      <c r="X34" s="32">
        <f t="shared" si="33"/>
        <v>0.17204741289438244</v>
      </c>
      <c r="Y34" s="32">
        <f t="shared" si="33"/>
        <v>1.9584667264158013</v>
      </c>
      <c r="AA34" s="6"/>
      <c r="AB34" s="15">
        <f t="shared" si="80"/>
        <v>36704</v>
      </c>
      <c r="AC34" s="30">
        <f t="shared" si="34"/>
        <v>0</v>
      </c>
      <c r="AD34" s="30">
        <f t="shared" si="34"/>
        <v>0</v>
      </c>
      <c r="AE34" s="30">
        <f t="shared" si="34"/>
        <v>0.50830929843537354</v>
      </c>
      <c r="AF34" s="30">
        <f t="shared" si="34"/>
        <v>0</v>
      </c>
      <c r="AG34" s="30">
        <f t="shared" si="34"/>
        <v>0.95611749922920031</v>
      </c>
      <c r="AH34" s="30">
        <f t="shared" si="34"/>
        <v>0.85276258307772035</v>
      </c>
      <c r="AI34" s="30">
        <f t="shared" si="34"/>
        <v>0.63818820252394992</v>
      </c>
      <c r="AJ34" s="9"/>
      <c r="AK34" s="31">
        <f t="shared" si="36"/>
        <v>1</v>
      </c>
      <c r="AL34" s="31">
        <f t="shared" si="37"/>
        <v>1</v>
      </c>
      <c r="AM34" s="31">
        <f t="shared" si="38"/>
        <v>1</v>
      </c>
      <c r="AN34" s="31">
        <f t="shared" si="39"/>
        <v>1</v>
      </c>
      <c r="AO34" s="31">
        <f t="shared" si="40"/>
        <v>1</v>
      </c>
      <c r="AP34" s="31">
        <f t="shared" si="41"/>
        <v>1</v>
      </c>
      <c r="AQ34" s="31">
        <f t="shared" si="42"/>
        <v>0</v>
      </c>
      <c r="AS34" s="32">
        <f t="shared" si="43"/>
        <v>0</v>
      </c>
      <c r="AT34" s="32">
        <f t="shared" si="44"/>
        <v>0</v>
      </c>
      <c r="AU34" s="32">
        <f t="shared" si="45"/>
        <v>0.31240677673308792</v>
      </c>
      <c r="AV34" s="32">
        <f t="shared" si="46"/>
        <v>0</v>
      </c>
      <c r="AW34" s="32">
        <f t="shared" si="47"/>
        <v>0.66522442814130489</v>
      </c>
      <c r="AX34" s="32">
        <f t="shared" si="48"/>
        <v>0.70560702735635961</v>
      </c>
      <c r="AY34" s="32">
        <f t="shared" si="48"/>
        <v>1.715579830141849</v>
      </c>
      <c r="BA34" s="6"/>
      <c r="BB34" s="15">
        <f t="shared" si="81"/>
        <v>34877</v>
      </c>
      <c r="BC34" s="30">
        <f t="shared" si="49"/>
        <v>0</v>
      </c>
      <c r="BD34" s="30">
        <f t="shared" si="49"/>
        <v>0</v>
      </c>
      <c r="BE34" s="30">
        <f t="shared" si="49"/>
        <v>0.39718688886006825</v>
      </c>
      <c r="BF34" s="30">
        <f t="shared" si="49"/>
        <v>0</v>
      </c>
      <c r="BG34" s="30">
        <f t="shared" si="49"/>
        <v>0.96958096556355167</v>
      </c>
      <c r="BH34" s="30">
        <f t="shared" si="49"/>
        <v>1.330997333480513</v>
      </c>
      <c r="BI34" s="30">
        <f t="shared" si="49"/>
        <v>1.5009548952595293</v>
      </c>
      <c r="BJ34" s="9"/>
      <c r="BK34" s="31">
        <f t="shared" si="51"/>
        <v>1</v>
      </c>
      <c r="BL34" s="31">
        <f t="shared" si="52"/>
        <v>1</v>
      </c>
      <c r="BM34" s="31">
        <f t="shared" si="53"/>
        <v>1</v>
      </c>
      <c r="BN34" s="31">
        <f t="shared" si="54"/>
        <v>1</v>
      </c>
      <c r="BO34" s="31">
        <f t="shared" si="55"/>
        <v>1</v>
      </c>
      <c r="BP34" s="31">
        <f t="shared" si="56"/>
        <v>1</v>
      </c>
      <c r="BQ34" s="31">
        <f t="shared" si="57"/>
        <v>1</v>
      </c>
      <c r="BS34" s="32">
        <f t="shared" si="58"/>
        <v>0</v>
      </c>
      <c r="BT34" s="32">
        <f t="shared" si="59"/>
        <v>0</v>
      </c>
      <c r="BU34" s="32">
        <f t="shared" si="60"/>
        <v>0.71607107779557921</v>
      </c>
      <c r="BV34" s="32">
        <f t="shared" si="61"/>
        <v>0</v>
      </c>
      <c r="BW34" s="32">
        <f t="shared" si="62"/>
        <v>0.27772670485524203</v>
      </c>
      <c r="BX34" s="32">
        <f t="shared" si="63"/>
        <v>0.89622846767430753</v>
      </c>
      <c r="BY34" s="32">
        <f t="shared" si="63"/>
        <v>0.62868885372516192</v>
      </c>
      <c r="CA34" s="6"/>
      <c r="CB34" s="15">
        <f t="shared" si="82"/>
        <v>179</v>
      </c>
      <c r="CC34" s="30">
        <f t="shared" si="64"/>
        <v>0</v>
      </c>
      <c r="CD34" s="30">
        <f t="shared" si="64"/>
        <v>0</v>
      </c>
      <c r="CE34" s="30">
        <f t="shared" si="64"/>
        <v>0</v>
      </c>
      <c r="CF34" s="30">
        <f t="shared" si="64"/>
        <v>0</v>
      </c>
      <c r="CG34" s="30">
        <f t="shared" si="64"/>
        <v>0</v>
      </c>
      <c r="CH34" s="30">
        <f t="shared" si="64"/>
        <v>0</v>
      </c>
      <c r="CI34" s="30">
        <f t="shared" si="64"/>
        <v>0</v>
      </c>
      <c r="CJ34" s="9"/>
      <c r="CK34" s="31">
        <f t="shared" si="66"/>
        <v>1</v>
      </c>
      <c r="CL34" s="31">
        <f t="shared" si="67"/>
        <v>1</v>
      </c>
      <c r="CM34" s="31">
        <f t="shared" si="68"/>
        <v>1</v>
      </c>
      <c r="CN34" s="31">
        <f t="shared" si="69"/>
        <v>1</v>
      </c>
      <c r="CO34" s="31">
        <f t="shared" si="70"/>
        <v>1</v>
      </c>
      <c r="CP34" s="31">
        <f t="shared" si="71"/>
        <v>1</v>
      </c>
      <c r="CQ34" s="31">
        <f t="shared" si="72"/>
        <v>1</v>
      </c>
      <c r="CS34" s="32">
        <f t="shared" si="73"/>
        <v>0</v>
      </c>
      <c r="CT34" s="32">
        <f t="shared" si="74"/>
        <v>0</v>
      </c>
      <c r="CU34" s="32">
        <f t="shared" si="75"/>
        <v>0</v>
      </c>
      <c r="CV34" s="32">
        <f t="shared" si="76"/>
        <v>0</v>
      </c>
      <c r="CW34" s="32">
        <f t="shared" si="77"/>
        <v>0</v>
      </c>
      <c r="CX34" s="32">
        <f t="shared" si="78"/>
        <v>0</v>
      </c>
      <c r="CY34" s="32">
        <f t="shared" si="78"/>
        <v>0</v>
      </c>
    </row>
    <row r="35" spans="1:103" x14ac:dyDescent="0.25">
      <c r="B35" s="18">
        <f t="shared" si="79"/>
        <v>38902</v>
      </c>
      <c r="C35" s="33">
        <f t="shared" si="19"/>
        <v>0</v>
      </c>
      <c r="D35" s="33">
        <f t="shared" si="19"/>
        <v>0</v>
      </c>
      <c r="E35" s="33">
        <f t="shared" si="19"/>
        <v>1</v>
      </c>
      <c r="F35" s="33">
        <f t="shared" si="19"/>
        <v>0</v>
      </c>
      <c r="G35" s="33">
        <f t="shared" si="19"/>
        <v>1</v>
      </c>
      <c r="H35" s="33">
        <f t="shared" si="20"/>
        <v>1</v>
      </c>
      <c r="I35" s="33">
        <f t="shared" si="20"/>
        <v>1</v>
      </c>
      <c r="J35" s="19"/>
      <c r="K35" s="34">
        <f t="shared" si="21"/>
        <v>0</v>
      </c>
      <c r="L35" s="34">
        <f t="shared" si="22"/>
        <v>0</v>
      </c>
      <c r="M35" s="34">
        <f t="shared" si="23"/>
        <v>0</v>
      </c>
      <c r="N35" s="34">
        <f t="shared" si="24"/>
        <v>0</v>
      </c>
      <c r="O35" s="34">
        <f t="shared" si="25"/>
        <v>0</v>
      </c>
      <c r="P35" s="34">
        <f t="shared" si="26"/>
        <v>0</v>
      </c>
      <c r="Q35" s="34">
        <f t="shared" si="27"/>
        <v>0</v>
      </c>
      <c r="R35" s="21"/>
      <c r="S35" s="35">
        <f t="shared" si="28"/>
        <v>0</v>
      </c>
      <c r="T35" s="35">
        <f t="shared" si="29"/>
        <v>0</v>
      </c>
      <c r="U35" s="35">
        <f t="shared" si="30"/>
        <v>10.177101765997381</v>
      </c>
      <c r="V35" s="35">
        <f t="shared" si="31"/>
        <v>0</v>
      </c>
      <c r="W35" s="35">
        <f t="shared" si="32"/>
        <v>1.2623758799560505</v>
      </c>
      <c r="X35" s="35">
        <f t="shared" si="33"/>
        <v>2.1436189877295386</v>
      </c>
      <c r="Y35" s="35">
        <f t="shared" si="33"/>
        <v>1.1535515445207309</v>
      </c>
      <c r="Z35" s="21"/>
      <c r="AA35" s="6"/>
      <c r="AB35" s="18">
        <f t="shared" si="80"/>
        <v>36711</v>
      </c>
      <c r="AC35" s="33">
        <f t="shared" si="34"/>
        <v>0</v>
      </c>
      <c r="AD35" s="33">
        <f t="shared" si="34"/>
        <v>0</v>
      </c>
      <c r="AE35" s="33">
        <f t="shared" si="34"/>
        <v>1</v>
      </c>
      <c r="AF35" s="33">
        <f t="shared" si="34"/>
        <v>0</v>
      </c>
      <c r="AG35" s="33">
        <f t="shared" si="34"/>
        <v>1</v>
      </c>
      <c r="AH35" s="33">
        <f t="shared" si="34"/>
        <v>1</v>
      </c>
      <c r="AI35" s="33">
        <f t="shared" si="34"/>
        <v>1</v>
      </c>
      <c r="AJ35" s="19"/>
      <c r="AK35" s="34">
        <f t="shared" si="36"/>
        <v>0</v>
      </c>
      <c r="AL35" s="34">
        <f t="shared" si="37"/>
        <v>0</v>
      </c>
      <c r="AM35" s="34">
        <f t="shared" si="38"/>
        <v>0</v>
      </c>
      <c r="AN35" s="34">
        <f t="shared" si="39"/>
        <v>0</v>
      </c>
      <c r="AO35" s="34">
        <f t="shared" si="40"/>
        <v>0</v>
      </c>
      <c r="AP35" s="34">
        <f t="shared" si="41"/>
        <v>0</v>
      </c>
      <c r="AQ35" s="34">
        <f t="shared" si="42"/>
        <v>0</v>
      </c>
      <c r="AR35" s="21"/>
      <c r="AS35" s="35">
        <f t="shared" si="43"/>
        <v>0</v>
      </c>
      <c r="AT35" s="35">
        <f t="shared" si="44"/>
        <v>0</v>
      </c>
      <c r="AU35" s="35">
        <f t="shared" si="45"/>
        <v>13.634509054525674</v>
      </c>
      <c r="AV35" s="35">
        <f t="shared" si="46"/>
        <v>0</v>
      </c>
      <c r="AW35" s="35">
        <f t="shared" si="47"/>
        <v>0.27228204319816568</v>
      </c>
      <c r="AX35" s="35">
        <f t="shared" si="48"/>
        <v>0.9640146682806271</v>
      </c>
      <c r="AY35" s="35">
        <f t="shared" si="48"/>
        <v>0.33776894968085686</v>
      </c>
      <c r="AZ35" s="21"/>
      <c r="BA35" s="6"/>
      <c r="BB35" s="18">
        <f t="shared" si="81"/>
        <v>34884</v>
      </c>
      <c r="BC35" s="33">
        <f t="shared" si="49"/>
        <v>0</v>
      </c>
      <c r="BD35" s="33">
        <f t="shared" si="49"/>
        <v>0</v>
      </c>
      <c r="BE35" s="33">
        <f t="shared" si="49"/>
        <v>1</v>
      </c>
      <c r="BF35" s="33">
        <f t="shared" si="49"/>
        <v>0</v>
      </c>
      <c r="BG35" s="33">
        <f t="shared" si="49"/>
        <v>1</v>
      </c>
      <c r="BH35" s="33">
        <f t="shared" si="49"/>
        <v>1</v>
      </c>
      <c r="BI35" s="33">
        <f t="shared" si="49"/>
        <v>1</v>
      </c>
      <c r="BJ35" s="19"/>
      <c r="BK35" s="34">
        <f t="shared" si="51"/>
        <v>0</v>
      </c>
      <c r="BL35" s="34">
        <f t="shared" si="52"/>
        <v>0</v>
      </c>
      <c r="BM35" s="34">
        <f t="shared" si="53"/>
        <v>0</v>
      </c>
      <c r="BN35" s="34">
        <f t="shared" si="54"/>
        <v>0</v>
      </c>
      <c r="BO35" s="34">
        <f t="shared" si="55"/>
        <v>0</v>
      </c>
      <c r="BP35" s="34">
        <f t="shared" si="56"/>
        <v>0</v>
      </c>
      <c r="BQ35" s="34">
        <f t="shared" si="57"/>
        <v>0</v>
      </c>
      <c r="BR35" s="21"/>
      <c r="BS35" s="35">
        <f t="shared" si="58"/>
        <v>0</v>
      </c>
      <c r="BT35" s="35">
        <f t="shared" si="59"/>
        <v>0</v>
      </c>
      <c r="BU35" s="35">
        <f t="shared" si="60"/>
        <v>15.896444207268493</v>
      </c>
      <c r="BV35" s="35">
        <f t="shared" si="61"/>
        <v>0</v>
      </c>
      <c r="BW35" s="35">
        <f t="shared" si="62"/>
        <v>0.53806884155537338</v>
      </c>
      <c r="BX35" s="35">
        <f t="shared" si="63"/>
        <v>1.3502154726698929</v>
      </c>
      <c r="BY35" s="35">
        <f t="shared" si="63"/>
        <v>1.9520834491525845</v>
      </c>
      <c r="BZ35" s="21"/>
      <c r="CA35" s="6"/>
      <c r="CB35" s="18">
        <f t="shared" si="82"/>
        <v>186</v>
      </c>
      <c r="CC35" s="33">
        <f t="shared" si="64"/>
        <v>0</v>
      </c>
      <c r="CD35" s="33">
        <f t="shared" si="64"/>
        <v>0</v>
      </c>
      <c r="CE35" s="33">
        <f t="shared" si="64"/>
        <v>0</v>
      </c>
      <c r="CF35" s="33">
        <f t="shared" si="64"/>
        <v>0</v>
      </c>
      <c r="CG35" s="33">
        <f t="shared" si="64"/>
        <v>0</v>
      </c>
      <c r="CH35" s="33">
        <f t="shared" si="64"/>
        <v>0</v>
      </c>
      <c r="CI35" s="33">
        <f t="shared" si="64"/>
        <v>0</v>
      </c>
      <c r="CJ35" s="19"/>
      <c r="CK35" s="34">
        <f t="shared" si="66"/>
        <v>0</v>
      </c>
      <c r="CL35" s="34">
        <f t="shared" si="67"/>
        <v>0</v>
      </c>
      <c r="CM35" s="34">
        <f t="shared" si="68"/>
        <v>0</v>
      </c>
      <c r="CN35" s="34">
        <f t="shared" si="69"/>
        <v>0</v>
      </c>
      <c r="CO35" s="34">
        <f t="shared" si="70"/>
        <v>0</v>
      </c>
      <c r="CP35" s="34">
        <f t="shared" si="71"/>
        <v>0</v>
      </c>
      <c r="CQ35" s="34">
        <f t="shared" si="72"/>
        <v>0</v>
      </c>
      <c r="CR35" s="21"/>
      <c r="CS35" s="35">
        <f t="shared" si="73"/>
        <v>0</v>
      </c>
      <c r="CT35" s="35">
        <f t="shared" si="74"/>
        <v>0</v>
      </c>
      <c r="CU35" s="35">
        <f t="shared" si="75"/>
        <v>0</v>
      </c>
      <c r="CV35" s="35">
        <f t="shared" si="76"/>
        <v>0</v>
      </c>
      <c r="CW35" s="35">
        <f t="shared" si="77"/>
        <v>0</v>
      </c>
      <c r="CX35" s="35">
        <f t="shared" si="78"/>
        <v>0</v>
      </c>
      <c r="CY35" s="35">
        <f t="shared" si="78"/>
        <v>0</v>
      </c>
    </row>
    <row r="36" spans="1:103" x14ac:dyDescent="0.25">
      <c r="B36" s="15">
        <f t="shared" si="79"/>
        <v>38909</v>
      </c>
      <c r="C36" s="30">
        <f t="shared" si="19"/>
        <v>0</v>
      </c>
      <c r="D36" s="30">
        <f t="shared" si="19"/>
        <v>0</v>
      </c>
      <c r="E36" s="30">
        <f t="shared" si="19"/>
        <v>0.59023525525049825</v>
      </c>
      <c r="F36" s="30">
        <f t="shared" si="19"/>
        <v>0</v>
      </c>
      <c r="G36" s="30">
        <f t="shared" si="19"/>
        <v>1.0231529601043456</v>
      </c>
      <c r="H36" s="30">
        <f t="shared" si="20"/>
        <v>0.77224182738806713</v>
      </c>
      <c r="I36" s="30">
        <f t="shared" si="20"/>
        <v>0.83790727678345078</v>
      </c>
      <c r="J36" s="9"/>
      <c r="K36" s="31">
        <f t="shared" si="21"/>
        <v>1</v>
      </c>
      <c r="L36" s="31">
        <f t="shared" si="22"/>
        <v>1</v>
      </c>
      <c r="M36" s="31">
        <f t="shared" si="23"/>
        <v>0</v>
      </c>
      <c r="N36" s="31">
        <f t="shared" si="24"/>
        <v>1</v>
      </c>
      <c r="O36" s="31">
        <f t="shared" si="25"/>
        <v>0</v>
      </c>
      <c r="P36" s="31">
        <f t="shared" si="26"/>
        <v>1</v>
      </c>
      <c r="Q36" s="31">
        <f t="shared" si="27"/>
        <v>1</v>
      </c>
      <c r="S36" s="32">
        <f t="shared" si="28"/>
        <v>0</v>
      </c>
      <c r="T36" s="32">
        <f t="shared" si="29"/>
        <v>0</v>
      </c>
      <c r="U36" s="32">
        <f t="shared" si="30"/>
        <v>1.8361438359373772</v>
      </c>
      <c r="V36" s="32">
        <f t="shared" si="31"/>
        <v>0</v>
      </c>
      <c r="W36" s="32">
        <f t="shared" si="32"/>
        <v>1.5025399743244394</v>
      </c>
      <c r="X36" s="32">
        <f t="shared" si="33"/>
        <v>9.6300668673842141E-2</v>
      </c>
      <c r="Y36" s="32">
        <f t="shared" si="33"/>
        <v>0.14915267166455551</v>
      </c>
      <c r="AA36" s="6"/>
      <c r="AB36" s="15">
        <f t="shared" si="80"/>
        <v>36718</v>
      </c>
      <c r="AC36" s="30">
        <f t="shared" si="34"/>
        <v>0</v>
      </c>
      <c r="AD36" s="30">
        <f t="shared" si="34"/>
        <v>0</v>
      </c>
      <c r="AE36" s="30">
        <f t="shared" si="34"/>
        <v>0.54537305319766627</v>
      </c>
      <c r="AF36" s="30">
        <f t="shared" si="34"/>
        <v>0</v>
      </c>
      <c r="AG36" s="30">
        <f t="shared" si="34"/>
        <v>1.0182301611414519</v>
      </c>
      <c r="AH36" s="30">
        <f t="shared" si="34"/>
        <v>0.92254141408083867</v>
      </c>
      <c r="AI36" s="30">
        <f t="shared" si="34"/>
        <v>0.96969109783043361</v>
      </c>
      <c r="AJ36" s="9"/>
      <c r="AK36" s="31">
        <f t="shared" si="36"/>
        <v>1</v>
      </c>
      <c r="AL36" s="31">
        <f t="shared" si="37"/>
        <v>1</v>
      </c>
      <c r="AM36" s="31">
        <f t="shared" si="38"/>
        <v>1</v>
      </c>
      <c r="AN36" s="31">
        <f t="shared" si="39"/>
        <v>1</v>
      </c>
      <c r="AO36" s="31">
        <f t="shared" si="40"/>
        <v>1</v>
      </c>
      <c r="AP36" s="31">
        <f t="shared" si="41"/>
        <v>1</v>
      </c>
      <c r="AQ36" s="31">
        <f t="shared" si="42"/>
        <v>1</v>
      </c>
      <c r="AS36" s="32">
        <f t="shared" si="43"/>
        <v>0</v>
      </c>
      <c r="AT36" s="32">
        <f t="shared" si="44"/>
        <v>0</v>
      </c>
      <c r="AU36" s="32">
        <f t="shared" si="45"/>
        <v>0.73891484967796117</v>
      </c>
      <c r="AV36" s="32">
        <f t="shared" si="46"/>
        <v>0</v>
      </c>
      <c r="AW36" s="32">
        <f t="shared" si="47"/>
        <v>0.1090415060593494</v>
      </c>
      <c r="AX36" s="32">
        <f t="shared" si="48"/>
        <v>8.5660930030387911E-2</v>
      </c>
      <c r="AY36" s="32">
        <f t="shared" si="48"/>
        <v>0.16576033160431528</v>
      </c>
      <c r="BA36" s="6"/>
      <c r="BB36" s="15">
        <f t="shared" si="81"/>
        <v>34891</v>
      </c>
      <c r="BC36" s="30">
        <f t="shared" si="49"/>
        <v>0</v>
      </c>
      <c r="BD36" s="30">
        <f t="shared" si="49"/>
        <v>0</v>
      </c>
      <c r="BE36" s="30">
        <f t="shared" si="49"/>
        <v>0.28798468489557194</v>
      </c>
      <c r="BF36" s="30">
        <f t="shared" si="49"/>
        <v>0</v>
      </c>
      <c r="BG36" s="30">
        <f t="shared" si="49"/>
        <v>0.86353470086534967</v>
      </c>
      <c r="BH36" s="30">
        <f t="shared" si="49"/>
        <v>1.0817287840404761</v>
      </c>
      <c r="BI36" s="30">
        <f t="shared" si="49"/>
        <v>1.4946164140166651</v>
      </c>
      <c r="BJ36" s="9"/>
      <c r="BK36" s="31">
        <f t="shared" si="51"/>
        <v>1</v>
      </c>
      <c r="BL36" s="31">
        <f t="shared" si="52"/>
        <v>1</v>
      </c>
      <c r="BM36" s="31">
        <f t="shared" si="53"/>
        <v>0</v>
      </c>
      <c r="BN36" s="31">
        <f t="shared" si="54"/>
        <v>1</v>
      </c>
      <c r="BO36" s="31">
        <f t="shared" si="55"/>
        <v>1</v>
      </c>
      <c r="BP36" s="31">
        <f t="shared" si="56"/>
        <v>1</v>
      </c>
      <c r="BQ36" s="31">
        <f t="shared" si="57"/>
        <v>1</v>
      </c>
      <c r="BS36" s="32">
        <f t="shared" si="58"/>
        <v>0</v>
      </c>
      <c r="BT36" s="32">
        <f t="shared" si="59"/>
        <v>0</v>
      </c>
      <c r="BU36" s="32">
        <f t="shared" si="60"/>
        <v>2.0339192129050647</v>
      </c>
      <c r="BV36" s="32">
        <f t="shared" si="61"/>
        <v>0</v>
      </c>
      <c r="BW36" s="32">
        <f t="shared" si="62"/>
        <v>0.62987314675336481</v>
      </c>
      <c r="BX36" s="32">
        <f t="shared" si="63"/>
        <v>0.795530848087452</v>
      </c>
      <c r="BY36" s="32">
        <f t="shared" si="63"/>
        <v>0.59603486234052971</v>
      </c>
      <c r="CA36" s="6"/>
      <c r="CB36" s="15">
        <f t="shared" si="82"/>
        <v>193</v>
      </c>
      <c r="CC36" s="30">
        <f t="shared" si="64"/>
        <v>0</v>
      </c>
      <c r="CD36" s="30">
        <f t="shared" si="64"/>
        <v>0</v>
      </c>
      <c r="CE36" s="30">
        <f t="shared" si="64"/>
        <v>0</v>
      </c>
      <c r="CF36" s="30">
        <f t="shared" si="64"/>
        <v>0</v>
      </c>
      <c r="CG36" s="30">
        <f t="shared" si="64"/>
        <v>0</v>
      </c>
      <c r="CH36" s="30">
        <f t="shared" si="64"/>
        <v>0</v>
      </c>
      <c r="CI36" s="30">
        <f t="shared" si="64"/>
        <v>0</v>
      </c>
      <c r="CJ36" s="9"/>
      <c r="CK36" s="31">
        <f t="shared" si="66"/>
        <v>1</v>
      </c>
      <c r="CL36" s="31">
        <f t="shared" si="67"/>
        <v>1</v>
      </c>
      <c r="CM36" s="31">
        <f t="shared" si="68"/>
        <v>1</v>
      </c>
      <c r="CN36" s="31">
        <f t="shared" si="69"/>
        <v>1</v>
      </c>
      <c r="CO36" s="31">
        <f t="shared" si="70"/>
        <v>1</v>
      </c>
      <c r="CP36" s="31">
        <f t="shared" si="71"/>
        <v>1</v>
      </c>
      <c r="CQ36" s="31">
        <f t="shared" si="72"/>
        <v>1</v>
      </c>
      <c r="CS36" s="32">
        <f t="shared" si="73"/>
        <v>0</v>
      </c>
      <c r="CT36" s="32">
        <f t="shared" si="74"/>
        <v>0</v>
      </c>
      <c r="CU36" s="32">
        <f t="shared" si="75"/>
        <v>0</v>
      </c>
      <c r="CV36" s="32">
        <f t="shared" si="76"/>
        <v>0</v>
      </c>
      <c r="CW36" s="32">
        <f t="shared" si="77"/>
        <v>0</v>
      </c>
      <c r="CX36" s="32">
        <f t="shared" si="78"/>
        <v>0</v>
      </c>
      <c r="CY36" s="32">
        <f t="shared" si="78"/>
        <v>0</v>
      </c>
    </row>
    <row r="37" spans="1:103" x14ac:dyDescent="0.25">
      <c r="B37" s="15">
        <f t="shared" si="79"/>
        <v>38916</v>
      </c>
      <c r="C37" s="30">
        <f t="shared" si="19"/>
        <v>0</v>
      </c>
      <c r="D37" s="30">
        <f t="shared" si="19"/>
        <v>0</v>
      </c>
      <c r="E37" s="30">
        <f t="shared" si="19"/>
        <v>0.50624497967239424</v>
      </c>
      <c r="F37" s="30">
        <f t="shared" si="19"/>
        <v>0</v>
      </c>
      <c r="G37" s="30">
        <f t="shared" si="19"/>
        <v>0.80268427943075882</v>
      </c>
      <c r="H37" s="30">
        <f t="shared" si="20"/>
        <v>0.82481556714554838</v>
      </c>
      <c r="I37" s="30">
        <f t="shared" si="20"/>
        <v>0.76029222127159057</v>
      </c>
      <c r="J37" s="9"/>
      <c r="K37" s="31">
        <f t="shared" si="21"/>
        <v>1</v>
      </c>
      <c r="L37" s="31">
        <f t="shared" si="22"/>
        <v>1</v>
      </c>
      <c r="M37" s="31">
        <f t="shared" si="23"/>
        <v>1</v>
      </c>
      <c r="N37" s="31">
        <f t="shared" si="24"/>
        <v>1</v>
      </c>
      <c r="O37" s="31">
        <f t="shared" si="25"/>
        <v>1</v>
      </c>
      <c r="P37" s="31">
        <f t="shared" si="26"/>
        <v>1</v>
      </c>
      <c r="Q37" s="31">
        <f t="shared" si="27"/>
        <v>1</v>
      </c>
      <c r="S37" s="32">
        <f t="shared" si="28"/>
        <v>0</v>
      </c>
      <c r="T37" s="32">
        <f t="shared" si="29"/>
        <v>0</v>
      </c>
      <c r="U37" s="32">
        <f t="shared" si="30"/>
        <v>0.12648148916965046</v>
      </c>
      <c r="V37" s="32">
        <f t="shared" si="31"/>
        <v>0</v>
      </c>
      <c r="W37" s="32">
        <f t="shared" si="32"/>
        <v>0.78436678800473103</v>
      </c>
      <c r="X37" s="32">
        <f t="shared" si="33"/>
        <v>0.56888603969432805</v>
      </c>
      <c r="Y37" s="32">
        <f t="shared" si="33"/>
        <v>0.33178486042092392</v>
      </c>
      <c r="AA37" s="6"/>
      <c r="AB37" s="15">
        <f t="shared" si="80"/>
        <v>36725</v>
      </c>
      <c r="AC37" s="30">
        <f t="shared" si="34"/>
        <v>0</v>
      </c>
      <c r="AD37" s="30">
        <f t="shared" si="34"/>
        <v>0</v>
      </c>
      <c r="AE37" s="30">
        <f t="shared" si="34"/>
        <v>0.49887876391090646</v>
      </c>
      <c r="AF37" s="30">
        <f t="shared" si="34"/>
        <v>0</v>
      </c>
      <c r="AG37" s="30">
        <f t="shared" si="34"/>
        <v>1.1207825934600075</v>
      </c>
      <c r="AH37" s="30">
        <f t="shared" si="34"/>
        <v>0.89002155182320475</v>
      </c>
      <c r="AI37" s="30">
        <f t="shared" si="34"/>
        <v>0.96201779787744679</v>
      </c>
      <c r="AJ37" s="9"/>
      <c r="AK37" s="31">
        <f t="shared" si="36"/>
        <v>1</v>
      </c>
      <c r="AL37" s="31">
        <f t="shared" si="37"/>
        <v>1</v>
      </c>
      <c r="AM37" s="31">
        <f t="shared" si="38"/>
        <v>1</v>
      </c>
      <c r="AN37" s="31">
        <f t="shared" si="39"/>
        <v>1</v>
      </c>
      <c r="AO37" s="31">
        <f t="shared" si="40"/>
        <v>1</v>
      </c>
      <c r="AP37" s="31">
        <f t="shared" si="41"/>
        <v>1</v>
      </c>
      <c r="AQ37" s="31">
        <f t="shared" si="42"/>
        <v>1</v>
      </c>
      <c r="AS37" s="32">
        <f t="shared" si="43"/>
        <v>0</v>
      </c>
      <c r="AT37" s="32">
        <f t="shared" si="44"/>
        <v>0</v>
      </c>
      <c r="AU37" s="32">
        <f t="shared" si="45"/>
        <v>0.57990598067976773</v>
      </c>
      <c r="AV37" s="32">
        <f t="shared" si="46"/>
        <v>0</v>
      </c>
      <c r="AW37" s="32">
        <f t="shared" si="47"/>
        <v>0.80925614400957457</v>
      </c>
      <c r="AX37" s="32">
        <f t="shared" si="48"/>
        <v>0.28310312940113874</v>
      </c>
      <c r="AY37" s="32">
        <f t="shared" si="48"/>
        <v>0.1222129370594426</v>
      </c>
      <c r="BA37" s="6"/>
      <c r="BB37" s="15">
        <f t="shared" si="81"/>
        <v>34898</v>
      </c>
      <c r="BC37" s="30">
        <f t="shared" si="49"/>
        <v>0</v>
      </c>
      <c r="BD37" s="30">
        <f t="shared" si="49"/>
        <v>0</v>
      </c>
      <c r="BE37" s="30">
        <f t="shared" si="49"/>
        <v>0.35680989125009505</v>
      </c>
      <c r="BF37" s="30">
        <f t="shared" si="49"/>
        <v>0</v>
      </c>
      <c r="BG37" s="30">
        <f t="shared" si="49"/>
        <v>0.73830688384659726</v>
      </c>
      <c r="BH37" s="30">
        <f t="shared" si="49"/>
        <v>1.0897600476601366</v>
      </c>
      <c r="BI37" s="30">
        <f t="shared" si="49"/>
        <v>1.0830209130437778</v>
      </c>
      <c r="BJ37" s="9"/>
      <c r="BK37" s="31">
        <f t="shared" si="51"/>
        <v>1</v>
      </c>
      <c r="BL37" s="31">
        <f t="shared" si="52"/>
        <v>1</v>
      </c>
      <c r="BM37" s="31">
        <f t="shared" si="53"/>
        <v>1</v>
      </c>
      <c r="BN37" s="31">
        <f t="shared" si="54"/>
        <v>1</v>
      </c>
      <c r="BO37" s="31">
        <f t="shared" si="55"/>
        <v>0</v>
      </c>
      <c r="BP37" s="31">
        <f t="shared" si="56"/>
        <v>1</v>
      </c>
      <c r="BQ37" s="31">
        <f t="shared" si="57"/>
        <v>0</v>
      </c>
      <c r="BS37" s="32">
        <f t="shared" si="58"/>
        <v>0</v>
      </c>
      <c r="BT37" s="32">
        <f t="shared" si="59"/>
        <v>0</v>
      </c>
      <c r="BU37" s="32">
        <f t="shared" si="60"/>
        <v>0.30072480510774968</v>
      </c>
      <c r="BV37" s="32">
        <f t="shared" si="61"/>
        <v>0</v>
      </c>
      <c r="BW37" s="32">
        <f t="shared" si="62"/>
        <v>1.701638837576575</v>
      </c>
      <c r="BX37" s="32">
        <f t="shared" si="63"/>
        <v>0.74102351021261303</v>
      </c>
      <c r="BY37" s="32">
        <f t="shared" si="63"/>
        <v>1.5243841193915628</v>
      </c>
      <c r="CA37" s="6"/>
      <c r="CB37" s="15">
        <f t="shared" si="82"/>
        <v>200</v>
      </c>
      <c r="CC37" s="30">
        <f t="shared" si="64"/>
        <v>0</v>
      </c>
      <c r="CD37" s="30">
        <f t="shared" si="64"/>
        <v>0</v>
      </c>
      <c r="CE37" s="30">
        <f t="shared" si="64"/>
        <v>0</v>
      </c>
      <c r="CF37" s="30">
        <f t="shared" si="64"/>
        <v>0</v>
      </c>
      <c r="CG37" s="30">
        <f t="shared" si="64"/>
        <v>0</v>
      </c>
      <c r="CH37" s="30">
        <f t="shared" si="64"/>
        <v>0</v>
      </c>
      <c r="CI37" s="30">
        <f t="shared" si="64"/>
        <v>0</v>
      </c>
      <c r="CJ37" s="9"/>
      <c r="CK37" s="31">
        <f t="shared" si="66"/>
        <v>1</v>
      </c>
      <c r="CL37" s="31">
        <f t="shared" si="67"/>
        <v>1</v>
      </c>
      <c r="CM37" s="31">
        <f t="shared" si="68"/>
        <v>1</v>
      </c>
      <c r="CN37" s="31">
        <f t="shared" si="69"/>
        <v>1</v>
      </c>
      <c r="CO37" s="31">
        <f t="shared" si="70"/>
        <v>1</v>
      </c>
      <c r="CP37" s="31">
        <f t="shared" si="71"/>
        <v>1</v>
      </c>
      <c r="CQ37" s="31">
        <f t="shared" si="72"/>
        <v>1</v>
      </c>
      <c r="CS37" s="32">
        <f t="shared" si="73"/>
        <v>0</v>
      </c>
      <c r="CT37" s="32">
        <f t="shared" si="74"/>
        <v>0</v>
      </c>
      <c r="CU37" s="32">
        <f t="shared" si="75"/>
        <v>0</v>
      </c>
      <c r="CV37" s="32">
        <f t="shared" si="76"/>
        <v>0</v>
      </c>
      <c r="CW37" s="32">
        <f t="shared" si="77"/>
        <v>0</v>
      </c>
      <c r="CX37" s="32">
        <f t="shared" si="78"/>
        <v>0</v>
      </c>
      <c r="CY37" s="32">
        <f t="shared" si="78"/>
        <v>0</v>
      </c>
    </row>
    <row r="38" spans="1:103" x14ac:dyDescent="0.25">
      <c r="B38" s="15">
        <f t="shared" si="79"/>
        <v>38923</v>
      </c>
      <c r="C38" s="30">
        <f t="shared" si="19"/>
        <v>0</v>
      </c>
      <c r="D38" s="30">
        <f t="shared" si="19"/>
        <v>0</v>
      </c>
      <c r="E38" s="30">
        <f t="shared" si="19"/>
        <v>0.47181066035210417</v>
      </c>
      <c r="F38" s="30">
        <f t="shared" si="19"/>
        <v>0</v>
      </c>
      <c r="G38" s="30">
        <f t="shared" si="19"/>
        <v>0.82243380927512433</v>
      </c>
      <c r="H38" s="30">
        <f t="shared" si="20"/>
        <v>0.77523997951980483</v>
      </c>
      <c r="I38" s="30">
        <f t="shared" si="20"/>
        <v>0.85527441149565619</v>
      </c>
      <c r="J38" s="9"/>
      <c r="K38" s="31">
        <f t="shared" si="21"/>
        <v>1</v>
      </c>
      <c r="L38" s="31">
        <f t="shared" si="22"/>
        <v>1</v>
      </c>
      <c r="M38" s="31">
        <f t="shared" si="23"/>
        <v>1</v>
      </c>
      <c r="N38" s="31">
        <f t="shared" si="24"/>
        <v>1</v>
      </c>
      <c r="O38" s="31">
        <f t="shared" si="25"/>
        <v>1</v>
      </c>
      <c r="P38" s="31">
        <f t="shared" si="26"/>
        <v>1</v>
      </c>
      <c r="Q38" s="31">
        <f t="shared" si="27"/>
        <v>1</v>
      </c>
      <c r="S38" s="32">
        <f t="shared" si="28"/>
        <v>0</v>
      </c>
      <c r="T38" s="32">
        <f t="shared" si="29"/>
        <v>0</v>
      </c>
      <c r="U38" s="32">
        <f t="shared" si="30"/>
        <v>0.57444559760637948</v>
      </c>
      <c r="V38" s="32">
        <f t="shared" si="31"/>
        <v>0</v>
      </c>
      <c r="W38" s="32">
        <f t="shared" si="32"/>
        <v>0.57950624629009884</v>
      </c>
      <c r="X38" s="32">
        <f t="shared" si="33"/>
        <v>0.12325105957411099</v>
      </c>
      <c r="Y38" s="32">
        <f t="shared" si="33"/>
        <v>0.2567671912033298</v>
      </c>
      <c r="AA38" s="6"/>
      <c r="AB38" s="15">
        <f t="shared" si="80"/>
        <v>36732</v>
      </c>
      <c r="AC38" s="30">
        <f t="shared" si="34"/>
        <v>0</v>
      </c>
      <c r="AD38" s="30">
        <f t="shared" si="34"/>
        <v>0</v>
      </c>
      <c r="AE38" s="30">
        <f t="shared" si="34"/>
        <v>0.51340400519499341</v>
      </c>
      <c r="AF38" s="30">
        <f t="shared" si="34"/>
        <v>0</v>
      </c>
      <c r="AG38" s="30">
        <f t="shared" si="34"/>
        <v>0.82474243983903439</v>
      </c>
      <c r="AH38" s="30">
        <f t="shared" si="34"/>
        <v>0.81892758029312929</v>
      </c>
      <c r="AI38" s="30">
        <f t="shared" si="34"/>
        <v>0.950591932779841</v>
      </c>
      <c r="AJ38" s="9"/>
      <c r="AK38" s="31">
        <f t="shared" si="36"/>
        <v>1</v>
      </c>
      <c r="AL38" s="31">
        <f t="shared" si="37"/>
        <v>1</v>
      </c>
      <c r="AM38" s="31">
        <f t="shared" si="38"/>
        <v>1</v>
      </c>
      <c r="AN38" s="31">
        <f t="shared" si="39"/>
        <v>1</v>
      </c>
      <c r="AO38" s="31">
        <f t="shared" si="40"/>
        <v>0</v>
      </c>
      <c r="AP38" s="31">
        <f t="shared" si="41"/>
        <v>1</v>
      </c>
      <c r="AQ38" s="31">
        <f t="shared" si="42"/>
        <v>1</v>
      </c>
      <c r="AS38" s="32">
        <f t="shared" si="43"/>
        <v>0</v>
      </c>
      <c r="AT38" s="32">
        <f t="shared" si="44"/>
        <v>0</v>
      </c>
      <c r="AU38" s="32">
        <f t="shared" si="45"/>
        <v>0.16789428923788949</v>
      </c>
      <c r="AV38" s="32">
        <f t="shared" si="46"/>
        <v>0</v>
      </c>
      <c r="AW38" s="32">
        <f t="shared" si="47"/>
        <v>1.8416120143558359</v>
      </c>
      <c r="AX38" s="32">
        <f t="shared" si="48"/>
        <v>1.0892843282893869</v>
      </c>
      <c r="AY38" s="32">
        <f t="shared" si="48"/>
        <v>5.7369042194072149E-2</v>
      </c>
      <c r="BA38" s="6"/>
      <c r="BB38" s="15">
        <f t="shared" si="81"/>
        <v>34905</v>
      </c>
      <c r="BC38" s="30">
        <f t="shared" si="49"/>
        <v>0</v>
      </c>
      <c r="BD38" s="30">
        <f t="shared" si="49"/>
        <v>0</v>
      </c>
      <c r="BE38" s="30">
        <f t="shared" si="49"/>
        <v>0.37423196336394954</v>
      </c>
      <c r="BF38" s="30">
        <f t="shared" si="49"/>
        <v>0</v>
      </c>
      <c r="BG38" s="30">
        <f t="shared" si="49"/>
        <v>0.8964508504195744</v>
      </c>
      <c r="BH38" s="30">
        <f t="shared" si="49"/>
        <v>1.1869652070241592</v>
      </c>
      <c r="BI38" s="30">
        <f t="shared" si="49"/>
        <v>1.5056310001720739</v>
      </c>
      <c r="BJ38" s="9"/>
      <c r="BK38" s="31">
        <f t="shared" si="51"/>
        <v>1</v>
      </c>
      <c r="BL38" s="31">
        <f t="shared" si="52"/>
        <v>1</v>
      </c>
      <c r="BM38" s="31">
        <f t="shared" si="53"/>
        <v>1</v>
      </c>
      <c r="BN38" s="31">
        <f t="shared" si="54"/>
        <v>1</v>
      </c>
      <c r="BO38" s="31">
        <f t="shared" si="55"/>
        <v>1</v>
      </c>
      <c r="BP38" s="31">
        <f t="shared" si="56"/>
        <v>1</v>
      </c>
      <c r="BQ38" s="31">
        <f t="shared" si="57"/>
        <v>1</v>
      </c>
      <c r="BS38" s="32">
        <f t="shared" si="58"/>
        <v>0</v>
      </c>
      <c r="BT38" s="32">
        <f t="shared" si="59"/>
        <v>0</v>
      </c>
      <c r="BU38" s="32">
        <f t="shared" si="60"/>
        <v>0.13800744953211924</v>
      </c>
      <c r="BV38" s="32">
        <f t="shared" si="61"/>
        <v>0</v>
      </c>
      <c r="BW38" s="32">
        <f t="shared" si="62"/>
        <v>0.34815938214353415</v>
      </c>
      <c r="BX38" s="32">
        <f t="shared" si="63"/>
        <v>8.1302361019859937E-2</v>
      </c>
      <c r="BY38" s="32">
        <f t="shared" si="63"/>
        <v>0.65277877111661398</v>
      </c>
      <c r="CA38" s="6"/>
      <c r="CB38" s="15">
        <f t="shared" si="82"/>
        <v>207</v>
      </c>
      <c r="CC38" s="30">
        <f t="shared" si="64"/>
        <v>0</v>
      </c>
      <c r="CD38" s="30">
        <f t="shared" si="64"/>
        <v>0</v>
      </c>
      <c r="CE38" s="30">
        <f t="shared" si="64"/>
        <v>0</v>
      </c>
      <c r="CF38" s="30">
        <f t="shared" si="64"/>
        <v>0</v>
      </c>
      <c r="CG38" s="30">
        <f t="shared" si="64"/>
        <v>0</v>
      </c>
      <c r="CH38" s="30">
        <f t="shared" si="64"/>
        <v>0</v>
      </c>
      <c r="CI38" s="30">
        <f t="shared" si="64"/>
        <v>0</v>
      </c>
      <c r="CJ38" s="9"/>
      <c r="CK38" s="31">
        <f t="shared" si="66"/>
        <v>1</v>
      </c>
      <c r="CL38" s="31">
        <f t="shared" si="67"/>
        <v>1</v>
      </c>
      <c r="CM38" s="31">
        <f t="shared" si="68"/>
        <v>1</v>
      </c>
      <c r="CN38" s="31">
        <f t="shared" si="69"/>
        <v>1</v>
      </c>
      <c r="CO38" s="31">
        <f t="shared" si="70"/>
        <v>1</v>
      </c>
      <c r="CP38" s="31">
        <f t="shared" si="71"/>
        <v>1</v>
      </c>
      <c r="CQ38" s="31">
        <f t="shared" si="72"/>
        <v>1</v>
      </c>
      <c r="CS38" s="32">
        <f t="shared" si="73"/>
        <v>0</v>
      </c>
      <c r="CT38" s="32">
        <f t="shared" si="74"/>
        <v>0</v>
      </c>
      <c r="CU38" s="32">
        <f t="shared" si="75"/>
        <v>0</v>
      </c>
      <c r="CV38" s="32">
        <f t="shared" si="76"/>
        <v>0</v>
      </c>
      <c r="CW38" s="32">
        <f t="shared" si="77"/>
        <v>0</v>
      </c>
      <c r="CX38" s="32">
        <f t="shared" si="78"/>
        <v>0</v>
      </c>
      <c r="CY38" s="32">
        <f t="shared" si="78"/>
        <v>0</v>
      </c>
    </row>
    <row r="39" spans="1:103" x14ac:dyDescent="0.25">
      <c r="B39" s="15">
        <f t="shared" si="79"/>
        <v>38930</v>
      </c>
      <c r="C39" s="30">
        <f t="shared" si="19"/>
        <v>0</v>
      </c>
      <c r="D39" s="30">
        <f t="shared" si="19"/>
        <v>0</v>
      </c>
      <c r="E39" s="30">
        <f t="shared" si="19"/>
        <v>0.45633471172457152</v>
      </c>
      <c r="F39" s="30">
        <f t="shared" si="19"/>
        <v>0</v>
      </c>
      <c r="G39" s="30">
        <f t="shared" si="19"/>
        <v>0.86465894920662401</v>
      </c>
      <c r="H39" s="30">
        <f t="shared" si="20"/>
        <v>0.7770183921259024</v>
      </c>
      <c r="I39" s="30">
        <f t="shared" si="20"/>
        <v>0.85614409510535516</v>
      </c>
      <c r="J39" s="9"/>
      <c r="K39" s="31">
        <f t="shared" si="21"/>
        <v>1</v>
      </c>
      <c r="L39" s="31">
        <f t="shared" si="22"/>
        <v>1</v>
      </c>
      <c r="M39" s="31">
        <f t="shared" si="23"/>
        <v>1</v>
      </c>
      <c r="N39" s="31">
        <f t="shared" si="24"/>
        <v>1</v>
      </c>
      <c r="O39" s="31">
        <f t="shared" si="25"/>
        <v>1</v>
      </c>
      <c r="P39" s="31">
        <f t="shared" si="26"/>
        <v>1</v>
      </c>
      <c r="Q39" s="31">
        <f t="shared" si="27"/>
        <v>1</v>
      </c>
      <c r="S39" s="32">
        <f t="shared" si="28"/>
        <v>0</v>
      </c>
      <c r="T39" s="32">
        <f t="shared" si="29"/>
        <v>0</v>
      </c>
      <c r="U39" s="32">
        <f t="shared" si="30"/>
        <v>0.88946595522385041</v>
      </c>
      <c r="V39" s="32">
        <f t="shared" si="31"/>
        <v>0</v>
      </c>
      <c r="W39" s="32">
        <f t="shared" si="32"/>
        <v>0.14150771627389855</v>
      </c>
      <c r="X39" s="32">
        <f t="shared" si="33"/>
        <v>0.13923721131368802</v>
      </c>
      <c r="Y39" s="32">
        <f t="shared" si="33"/>
        <v>0.2621561390844519</v>
      </c>
      <c r="AA39" s="6"/>
      <c r="AB39" s="15">
        <f t="shared" si="80"/>
        <v>36739</v>
      </c>
      <c r="AC39" s="30">
        <f t="shared" si="34"/>
        <v>0</v>
      </c>
      <c r="AD39" s="30">
        <f t="shared" si="34"/>
        <v>0</v>
      </c>
      <c r="AE39" s="30">
        <f t="shared" si="34"/>
        <v>0.47447136043809623</v>
      </c>
      <c r="AF39" s="30">
        <f t="shared" si="34"/>
        <v>0</v>
      </c>
      <c r="AG39" s="30">
        <f t="shared" si="34"/>
        <v>1.0247824465383013</v>
      </c>
      <c r="AH39" s="30">
        <f t="shared" si="34"/>
        <v>0.86447008456351182</v>
      </c>
      <c r="AI39" s="30">
        <f t="shared" si="34"/>
        <v>0.97434098581097894</v>
      </c>
      <c r="AJ39" s="9"/>
      <c r="AK39" s="31">
        <f t="shared" si="36"/>
        <v>1</v>
      </c>
      <c r="AL39" s="31">
        <f t="shared" si="37"/>
        <v>1</v>
      </c>
      <c r="AM39" s="31">
        <f t="shared" si="38"/>
        <v>1</v>
      </c>
      <c r="AN39" s="31">
        <f t="shared" si="39"/>
        <v>1</v>
      </c>
      <c r="AO39" s="31">
        <f t="shared" si="40"/>
        <v>1</v>
      </c>
      <c r="AP39" s="31">
        <f t="shared" si="41"/>
        <v>1</v>
      </c>
      <c r="AQ39" s="31">
        <f t="shared" si="42"/>
        <v>1</v>
      </c>
      <c r="AS39" s="32">
        <f t="shared" si="43"/>
        <v>0</v>
      </c>
      <c r="AT39" s="32">
        <f t="shared" si="44"/>
        <v>0</v>
      </c>
      <c r="AU39" s="32">
        <f t="shared" si="45"/>
        <v>1.2722273949583633</v>
      </c>
      <c r="AV39" s="32">
        <f t="shared" si="46"/>
        <v>0</v>
      </c>
      <c r="AW39" s="32">
        <f t="shared" si="47"/>
        <v>5.0369584326499205E-2</v>
      </c>
      <c r="AX39" s="32">
        <f t="shared" si="48"/>
        <v>0.5728479849133794</v>
      </c>
      <c r="AY39" s="32">
        <f t="shared" si="48"/>
        <v>0.19214930476044081</v>
      </c>
      <c r="BA39" s="6"/>
      <c r="BB39" s="15">
        <f t="shared" si="81"/>
        <v>34912</v>
      </c>
      <c r="BC39" s="30">
        <f t="shared" si="49"/>
        <v>0</v>
      </c>
      <c r="BD39" s="30">
        <f t="shared" si="49"/>
        <v>0</v>
      </c>
      <c r="BE39" s="30">
        <f t="shared" si="49"/>
        <v>0.40737569174815363</v>
      </c>
      <c r="BF39" s="30">
        <f t="shared" si="49"/>
        <v>0</v>
      </c>
      <c r="BG39" s="30">
        <f t="shared" si="49"/>
        <v>0.95511267012497714</v>
      </c>
      <c r="BH39" s="30">
        <f t="shared" si="49"/>
        <v>1.1894049178123807</v>
      </c>
      <c r="BI39" s="30">
        <f t="shared" si="49"/>
        <v>1.4925401337155433</v>
      </c>
      <c r="BJ39" s="9"/>
      <c r="BK39" s="31">
        <f t="shared" si="51"/>
        <v>1</v>
      </c>
      <c r="BL39" s="31">
        <f t="shared" si="52"/>
        <v>1</v>
      </c>
      <c r="BM39" s="31">
        <f t="shared" si="53"/>
        <v>1</v>
      </c>
      <c r="BN39" s="31">
        <f t="shared" si="54"/>
        <v>1</v>
      </c>
      <c r="BO39" s="31">
        <f t="shared" si="55"/>
        <v>1</v>
      </c>
      <c r="BP39" s="31">
        <f t="shared" si="56"/>
        <v>1</v>
      </c>
      <c r="BQ39" s="31">
        <f t="shared" si="57"/>
        <v>1</v>
      </c>
      <c r="BS39" s="32">
        <f t="shared" si="58"/>
        <v>0</v>
      </c>
      <c r="BT39" s="32">
        <f t="shared" si="59"/>
        <v>0</v>
      </c>
      <c r="BU39" s="32">
        <f t="shared" si="60"/>
        <v>0.97265114668509556</v>
      </c>
      <c r="BV39" s="32">
        <f t="shared" si="61"/>
        <v>0</v>
      </c>
      <c r="BW39" s="32">
        <f t="shared" si="62"/>
        <v>0.15389940334254323</v>
      </c>
      <c r="BX39" s="32">
        <f t="shared" si="63"/>
        <v>6.4744301597562004E-2</v>
      </c>
      <c r="BY39" s="32">
        <f t="shared" si="63"/>
        <v>0.58533847680791629</v>
      </c>
      <c r="CA39" s="6"/>
      <c r="CB39" s="15">
        <f t="shared" si="82"/>
        <v>214</v>
      </c>
      <c r="CC39" s="30">
        <f t="shared" si="64"/>
        <v>0</v>
      </c>
      <c r="CD39" s="30">
        <f t="shared" si="64"/>
        <v>0</v>
      </c>
      <c r="CE39" s="30">
        <f t="shared" si="64"/>
        <v>0</v>
      </c>
      <c r="CF39" s="30">
        <f t="shared" si="64"/>
        <v>0</v>
      </c>
      <c r="CG39" s="30">
        <f t="shared" si="64"/>
        <v>0</v>
      </c>
      <c r="CH39" s="30">
        <f t="shared" si="64"/>
        <v>0</v>
      </c>
      <c r="CI39" s="30">
        <f t="shared" si="64"/>
        <v>0</v>
      </c>
      <c r="CJ39" s="9"/>
      <c r="CK39" s="31">
        <f t="shared" si="66"/>
        <v>1</v>
      </c>
      <c r="CL39" s="31">
        <f t="shared" si="67"/>
        <v>1</v>
      </c>
      <c r="CM39" s="31">
        <f t="shared" si="68"/>
        <v>1</v>
      </c>
      <c r="CN39" s="31">
        <f t="shared" si="69"/>
        <v>1</v>
      </c>
      <c r="CO39" s="31">
        <f t="shared" si="70"/>
        <v>1</v>
      </c>
      <c r="CP39" s="31">
        <f t="shared" si="71"/>
        <v>1</v>
      </c>
      <c r="CQ39" s="31">
        <f t="shared" si="72"/>
        <v>1</v>
      </c>
      <c r="CS39" s="32">
        <f t="shared" si="73"/>
        <v>0</v>
      </c>
      <c r="CT39" s="32">
        <f t="shared" si="74"/>
        <v>0</v>
      </c>
      <c r="CU39" s="32">
        <f t="shared" si="75"/>
        <v>0</v>
      </c>
      <c r="CV39" s="32">
        <f t="shared" si="76"/>
        <v>0</v>
      </c>
      <c r="CW39" s="32">
        <f t="shared" si="77"/>
        <v>0</v>
      </c>
      <c r="CX39" s="32">
        <f t="shared" si="78"/>
        <v>0</v>
      </c>
      <c r="CY39" s="32">
        <f t="shared" si="78"/>
        <v>0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0</v>
      </c>
      <c r="D41" s="30">
        <f>SUMPRODUCT(D31:D39,J11:J19)/J20</f>
        <v>0</v>
      </c>
      <c r="E41" s="30">
        <f>SUMPRODUCT(E31:E39,J11:J19)/J20</f>
        <v>0.50003134623128109</v>
      </c>
      <c r="F41" s="30">
        <f>SUMPRODUCT(F31:F39,J11:J19)/J20</f>
        <v>0</v>
      </c>
      <c r="G41" s="30">
        <f>SUMPRODUCT(G31:G39,J11:J19)/J20</f>
        <v>0.87830096558697879</v>
      </c>
      <c r="H41" s="30">
        <f>SUMPRODUCT(H31:H39,J11:J19)/J20</f>
        <v>0.76152865977054784</v>
      </c>
      <c r="I41" s="30">
        <f>SUMPRODUCT(I31:I39,J11:J19)/J20</f>
        <v>0.81383659791422669</v>
      </c>
      <c r="J41" s="38" t="s">
        <v>18</v>
      </c>
      <c r="K41" s="31">
        <f>SUM(K31:K40)</f>
        <v>8</v>
      </c>
      <c r="L41" s="31">
        <f t="shared" ref="L41:Q41" si="83">SUM(L31:L40)</f>
        <v>8</v>
      </c>
      <c r="M41" s="31">
        <f t="shared" si="83"/>
        <v>7</v>
      </c>
      <c r="N41" s="31">
        <f t="shared" si="83"/>
        <v>8</v>
      </c>
      <c r="O41" s="31">
        <f t="shared" si="83"/>
        <v>7</v>
      </c>
      <c r="P41" s="31">
        <f t="shared" si="83"/>
        <v>6</v>
      </c>
      <c r="Q41" s="31">
        <f t="shared" si="83"/>
        <v>7</v>
      </c>
      <c r="AA41" s="6"/>
      <c r="AB41" s="2" t="s">
        <v>17</v>
      </c>
      <c r="AC41" s="30">
        <f>SUMPRODUCT(AC31:AC39,AJ11:AJ19)/AJ20</f>
        <v>0</v>
      </c>
      <c r="AD41" s="30">
        <f>SUMPRODUCT(AD31:AD39,AJ11:AJ19)/AJ20</f>
        <v>0</v>
      </c>
      <c r="AE41" s="30">
        <f>SUMPRODUCT(AE31:AE39,AJ11:AJ19)/AJ20</f>
        <v>0.5193230242715301</v>
      </c>
      <c r="AF41" s="30">
        <f>SUMPRODUCT(AF31:AF39,AJ11:AJ19)/AJ20</f>
        <v>0</v>
      </c>
      <c r="AG41" s="30">
        <f>SUMPRODUCT(AG31:AG39,AJ11:AJ19)/AJ20</f>
        <v>1.0304075544618263</v>
      </c>
      <c r="AH41" s="30">
        <f>SUMPRODUCT(AH31:AH39,AJ11:AJ19)/AJ20</f>
        <v>0.914987311195261</v>
      </c>
      <c r="AI41" s="30">
        <f>SUMPRODUCT(AI31:AI39,AJ11:AJ19)/AJ20</f>
        <v>0.9404831794693056</v>
      </c>
      <c r="AJ41" s="38" t="s">
        <v>18</v>
      </c>
      <c r="AK41" s="31">
        <f>SUM(AK31:AK40)</f>
        <v>8</v>
      </c>
      <c r="AL41" s="31">
        <f t="shared" ref="AL41:AQ41" si="84">SUM(AL31:AL40)</f>
        <v>8</v>
      </c>
      <c r="AM41" s="31">
        <f t="shared" si="84"/>
        <v>7</v>
      </c>
      <c r="AN41" s="31">
        <f t="shared" si="84"/>
        <v>8</v>
      </c>
      <c r="AO41" s="31">
        <f t="shared" si="84"/>
        <v>7</v>
      </c>
      <c r="AP41" s="31">
        <f t="shared" si="84"/>
        <v>7</v>
      </c>
      <c r="AQ41" s="31">
        <f t="shared" si="84"/>
        <v>7</v>
      </c>
      <c r="BA41" s="6"/>
      <c r="BB41" s="2" t="s">
        <v>17</v>
      </c>
      <c r="BC41" s="30">
        <f>SUMPRODUCT(BC31:BC39,BJ11:BJ19)/BJ20</f>
        <v>0</v>
      </c>
      <c r="BD41" s="30">
        <f>SUMPRODUCT(BD31:BD39,BJ11:BJ19)/BJ20</f>
        <v>0</v>
      </c>
      <c r="BE41" s="30">
        <f>SUMPRODUCT(BE31:BE39,BJ11:BJ19)/BJ20</f>
        <v>0.36875168305045553</v>
      </c>
      <c r="BF41" s="30">
        <f>SUMPRODUCT(BF31:BF39,BJ11:BJ19)/BJ20</f>
        <v>0</v>
      </c>
      <c r="BG41" s="30">
        <f>SUMPRODUCT(BG31:BG39,BJ11:BJ19)/BJ20</f>
        <v>0.9371306741662595</v>
      </c>
      <c r="BH41" s="30">
        <f>SUMPRODUCT(BH31:BH39,BJ11:BJ19)/BJ20</f>
        <v>1.1989445242997643</v>
      </c>
      <c r="BI41" s="30">
        <f>SUMPRODUCT(BI31:BI39,BJ11:BJ19)/BJ20</f>
        <v>1.3789198135448286</v>
      </c>
      <c r="BJ41" s="38" t="s">
        <v>18</v>
      </c>
      <c r="BK41" s="31">
        <f>SUM(BK31:BK40)</f>
        <v>8</v>
      </c>
      <c r="BL41" s="31">
        <f t="shared" ref="BL41:BQ41" si="85">SUM(BL31:BL40)</f>
        <v>8</v>
      </c>
      <c r="BM41" s="31">
        <f t="shared" si="85"/>
        <v>7</v>
      </c>
      <c r="BN41" s="31">
        <f t="shared" si="85"/>
        <v>8</v>
      </c>
      <c r="BO41" s="31">
        <f t="shared" si="85"/>
        <v>7</v>
      </c>
      <c r="BP41" s="31">
        <f t="shared" si="85"/>
        <v>7</v>
      </c>
      <c r="BQ41" s="31">
        <f t="shared" si="85"/>
        <v>6</v>
      </c>
      <c r="CA41" s="6"/>
      <c r="CB41" s="2" t="s">
        <v>17</v>
      </c>
      <c r="CC41" s="30">
        <f>SUMPRODUCT(CC31:CC39,CJ11:CJ19)/CJ20</f>
        <v>0</v>
      </c>
      <c r="CD41" s="30">
        <f>SUMPRODUCT(CD31:CD39,CJ11:CJ19)/CJ20</f>
        <v>0</v>
      </c>
      <c r="CE41" s="30">
        <f>SUMPRODUCT(CE31:CE39,CJ11:CJ19)/CJ20</f>
        <v>0</v>
      </c>
      <c r="CF41" s="30">
        <f>SUMPRODUCT(CF31:CF39,CJ11:CJ19)/CJ20</f>
        <v>0</v>
      </c>
      <c r="CG41" s="30">
        <f>SUMPRODUCT(CG31:CG39,CJ11:CJ19)/CJ20</f>
        <v>0</v>
      </c>
      <c r="CH41" s="30">
        <f>SUMPRODUCT(CH31:CH39,CJ11:CJ19)/CJ20</f>
        <v>0</v>
      </c>
      <c r="CI41" s="30">
        <f>SUMPRODUCT(CI31:CI39,CJ11:CJ19)/CJ20</f>
        <v>0</v>
      </c>
      <c r="CJ41" s="38" t="s">
        <v>18</v>
      </c>
      <c r="CK41" s="31">
        <f>SUM(CK31:CK40)</f>
        <v>8</v>
      </c>
      <c r="CL41" s="31">
        <f t="shared" ref="CL41:CQ41" si="86">SUM(CL31:CL40)</f>
        <v>8</v>
      </c>
      <c r="CM41" s="31">
        <f t="shared" si="86"/>
        <v>8</v>
      </c>
      <c r="CN41" s="31">
        <f t="shared" si="86"/>
        <v>8</v>
      </c>
      <c r="CO41" s="31">
        <f t="shared" si="86"/>
        <v>8</v>
      </c>
      <c r="CP41" s="31">
        <f t="shared" si="86"/>
        <v>8</v>
      </c>
      <c r="CQ41" s="31">
        <f t="shared" si="86"/>
        <v>8</v>
      </c>
    </row>
    <row r="42" spans="1:103" x14ac:dyDescent="0.25">
      <c r="B42" s="39" t="s">
        <v>19</v>
      </c>
      <c r="C42" s="40">
        <f>IF(K41=0,0,SUMPRODUCT(C31:C39,K31:K39)/K41)</f>
        <v>0</v>
      </c>
      <c r="D42" s="40">
        <f t="shared" ref="D42:F42" si="87">IF(L41=0,0,SUMPRODUCT(D31:D39,L31:L39)/L41)</f>
        <v>0</v>
      </c>
      <c r="E42" s="40">
        <f t="shared" si="87"/>
        <v>0.48714507351425002</v>
      </c>
      <c r="F42" s="40">
        <f t="shared" si="87"/>
        <v>0</v>
      </c>
      <c r="G42" s="40">
        <f>IF(O41=0,0,SUMPRODUCT(G31:G39,O31:O39)/O41)</f>
        <v>0.8576078235130693</v>
      </c>
      <c r="H42" s="40">
        <f>IF(P41=0,0,SUMPRODUCT(H31:H39,P31:P39)/P41)</f>
        <v>0.76532255146613926</v>
      </c>
      <c r="I42" s="40">
        <f>IF(Q41=0,0,SUMPRODUCT(I31:I39,Q31:Q39)/Q41)</f>
        <v>0.85898843856707796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0</v>
      </c>
      <c r="AD42" s="40">
        <f t="shared" ref="AD42:AF42" si="88">IF(AL41=0,0,SUMPRODUCT(AD31:AD39,AL31:AL39)/AL41)</f>
        <v>0</v>
      </c>
      <c r="AE42" s="40">
        <f t="shared" si="88"/>
        <v>0.51010829698458693</v>
      </c>
      <c r="AF42" s="40">
        <f t="shared" si="88"/>
        <v>0</v>
      </c>
      <c r="AG42" s="40">
        <f>IF(AO41=0,0,SUMPRODUCT(AG31:AG39,AO31:AO39)/AO41)</f>
        <v>1.0597882851222253</v>
      </c>
      <c r="AH42" s="40">
        <f>IF(AP41=0,0,SUMPRODUCT(AH31:AH39,AP31:AP39)/AP41)</f>
        <v>0.88731405542515085</v>
      </c>
      <c r="AI42" s="40">
        <f>IF(AQ41=0,0,SUMPRODUCT(AI31:AI39,AQ31:AQ39)/AQ41)</f>
        <v>0.98366817617578495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0</v>
      </c>
      <c r="BD42" s="40">
        <f t="shared" ref="BD42:BF42" si="89">IF(BL41=0,0,SUMPRODUCT(BD31:BD39,BL31:BL39)/BL41)</f>
        <v>0</v>
      </c>
      <c r="BE42" s="40">
        <f t="shared" si="89"/>
        <v>0.38028982564401032</v>
      </c>
      <c r="BF42" s="40">
        <f t="shared" si="89"/>
        <v>0</v>
      </c>
      <c r="BG42" s="40">
        <f>IF(BO41=0,0,SUMPRODUCT(BG31:BG39,BO31:BO39)/BO41)</f>
        <v>0.96553407278335412</v>
      </c>
      <c r="BH42" s="40">
        <f>IF(BP41=0,0,SUMPRODUCT(BH31:BH39,BP31:BP39)/BP41)</f>
        <v>1.163010931269717</v>
      </c>
      <c r="BI42" s="40">
        <f>IF(BQ41=0,0,SUMPRODUCT(BI31:BI39,BQ31:BQ39)/BQ41)</f>
        <v>1.4829259325431112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0</v>
      </c>
      <c r="CD42" s="40">
        <f t="shared" ref="CD42:CF42" si="90">IF(CL41=0,0,SUMPRODUCT(CD31:CD39,CL31:CL39)/CL41)</f>
        <v>0</v>
      </c>
      <c r="CE42" s="40">
        <f t="shared" si="90"/>
        <v>0</v>
      </c>
      <c r="CF42" s="40">
        <f t="shared" si="90"/>
        <v>0</v>
      </c>
      <c r="CG42" s="40">
        <f>IF(CO41=0,0,SUMPRODUCT(CG31:CG39,CO31:CO39)/CO41)</f>
        <v>0</v>
      </c>
      <c r="CH42" s="40">
        <f>IF(CP41=0,0,SUMPRODUCT(CH31:CH39,CP31:CP39)/CP41)</f>
        <v>0</v>
      </c>
      <c r="CI42" s="40">
        <f>IF(CQ41=0,0,SUMPRODUCT(CI31:CI39,CQ31:CQ39)/CQ41)</f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</v>
      </c>
      <c r="D43" s="30">
        <f t="shared" ref="D43:I43" si="91">STDEV(D31:D34,D36:D39)</f>
        <v>0</v>
      </c>
      <c r="E43" s="30">
        <f t="shared" si="91"/>
        <v>4.9126820706378263E-2</v>
      </c>
      <c r="F43" s="30">
        <f t="shared" si="91"/>
        <v>0</v>
      </c>
      <c r="G43" s="30">
        <f t="shared" si="91"/>
        <v>9.6404752613982264E-2</v>
      </c>
      <c r="H43" s="30">
        <f t="shared" si="91"/>
        <v>0.11124707403438068</v>
      </c>
      <c r="I43" s="30">
        <f t="shared" si="91"/>
        <v>0.16138282070708779</v>
      </c>
      <c r="AA43" s="6"/>
      <c r="AB43" s="2" t="s">
        <v>20</v>
      </c>
      <c r="AC43" s="30">
        <f t="shared" ref="AC43:CI43" si="92">STDEV(AC31:AC34,AC36:AC39)</f>
        <v>0</v>
      </c>
      <c r="AD43" s="30">
        <f t="shared" si="92"/>
        <v>0</v>
      </c>
      <c r="AE43" s="30">
        <f t="shared" si="92"/>
        <v>3.5254439584600943E-2</v>
      </c>
      <c r="AF43" s="30">
        <f t="shared" si="92"/>
        <v>0</v>
      </c>
      <c r="AG43" s="30">
        <f t="shared" si="92"/>
        <v>0.11167667946319845</v>
      </c>
      <c r="AH43" s="30">
        <f t="shared" si="92"/>
        <v>8.8186094674642015E-2</v>
      </c>
      <c r="AI43" s="30">
        <f t="shared" si="92"/>
        <v>0.17620571869299784</v>
      </c>
      <c r="BA43" s="6"/>
      <c r="BB43" s="2" t="s">
        <v>20</v>
      </c>
      <c r="BC43" s="30">
        <f t="shared" ref="BC43" si="93">STDEV(BC31:BC34,BC36:BC39)</f>
        <v>0</v>
      </c>
      <c r="BD43" s="30">
        <f t="shared" si="92"/>
        <v>0</v>
      </c>
      <c r="BE43" s="30">
        <f t="shared" si="92"/>
        <v>3.9710032553123567E-2</v>
      </c>
      <c r="BF43" s="30">
        <f t="shared" si="92"/>
        <v>0</v>
      </c>
      <c r="BG43" s="30">
        <f t="shared" si="92"/>
        <v>0.11684253199275903</v>
      </c>
      <c r="BH43" s="30">
        <f t="shared" si="92"/>
        <v>0.14734279700289227</v>
      </c>
      <c r="BI43" s="30">
        <f t="shared" si="92"/>
        <v>0.19411045860222872</v>
      </c>
      <c r="CA43" s="6"/>
      <c r="CB43" s="2" t="s">
        <v>20</v>
      </c>
      <c r="CC43" s="30">
        <f t="shared" ref="CC43" si="94">STDEV(CC31:CC34,CC36:CC39)</f>
        <v>0</v>
      </c>
      <c r="CD43" s="30">
        <f t="shared" si="92"/>
        <v>0</v>
      </c>
      <c r="CE43" s="30">
        <f t="shared" si="92"/>
        <v>0</v>
      </c>
      <c r="CF43" s="30">
        <f t="shared" si="92"/>
        <v>0</v>
      </c>
      <c r="CG43" s="30">
        <f t="shared" si="92"/>
        <v>0</v>
      </c>
      <c r="CH43" s="30">
        <f t="shared" si="92"/>
        <v>0</v>
      </c>
      <c r="CI43" s="30">
        <f t="shared" si="92"/>
        <v>0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Sat</v>
      </c>
      <c r="D50" s="13" t="str">
        <f t="shared" ref="D50:I50" si="95">D$10</f>
        <v>Sun</v>
      </c>
      <c r="E50" s="13" t="str">
        <f t="shared" si="95"/>
        <v>Mon</v>
      </c>
      <c r="F50" s="13" t="str">
        <f t="shared" si="95"/>
        <v>Tue</v>
      </c>
      <c r="G50" s="13" t="str">
        <f t="shared" si="95"/>
        <v>Wed</v>
      </c>
      <c r="H50" s="13" t="str">
        <f t="shared" si="95"/>
        <v>Thu</v>
      </c>
      <c r="I50" s="13" t="str">
        <f t="shared" si="95"/>
        <v>Fri</v>
      </c>
      <c r="K50" s="13" t="str">
        <f t="shared" ref="K50:Q50" si="96">C$10</f>
        <v>Sat</v>
      </c>
      <c r="L50" s="13" t="str">
        <f t="shared" si="96"/>
        <v>Sun</v>
      </c>
      <c r="M50" s="13" t="str">
        <f t="shared" si="96"/>
        <v>Mon</v>
      </c>
      <c r="N50" s="13" t="str">
        <f t="shared" si="96"/>
        <v>Tue</v>
      </c>
      <c r="O50" s="13" t="str">
        <f t="shared" si="96"/>
        <v>Wed</v>
      </c>
      <c r="P50" s="13" t="str">
        <f t="shared" si="96"/>
        <v>Thu</v>
      </c>
      <c r="Q50" s="13" t="str">
        <f t="shared" si="96"/>
        <v>Fri</v>
      </c>
      <c r="S50" s="13" t="str">
        <f>C$10</f>
        <v>Sat</v>
      </c>
      <c r="T50" s="13" t="str">
        <f t="shared" ref="T50:Y50" si="97">D$10</f>
        <v>Sun</v>
      </c>
      <c r="U50" s="13" t="str">
        <f t="shared" si="97"/>
        <v>Mon</v>
      </c>
      <c r="V50" s="13" t="str">
        <f t="shared" si="97"/>
        <v>Tue</v>
      </c>
      <c r="W50" s="13" t="str">
        <f t="shared" si="97"/>
        <v>Wed</v>
      </c>
      <c r="X50" s="13" t="str">
        <f t="shared" si="97"/>
        <v>Thu</v>
      </c>
      <c r="Y50" s="13" t="str">
        <f t="shared" si="97"/>
        <v>Fri</v>
      </c>
      <c r="AA50" s="6"/>
      <c r="AC50" s="13" t="str">
        <f t="shared" ref="AC50:AI50" si="98">AC$10</f>
        <v>Sat</v>
      </c>
      <c r="AD50" s="13" t="str">
        <f t="shared" si="98"/>
        <v>Sun</v>
      </c>
      <c r="AE50" s="13" t="str">
        <f t="shared" si="98"/>
        <v>Mon</v>
      </c>
      <c r="AF50" s="13" t="str">
        <f t="shared" si="98"/>
        <v>Tue</v>
      </c>
      <c r="AG50" s="13" t="str">
        <f t="shared" si="98"/>
        <v>Wed</v>
      </c>
      <c r="AH50" s="13" t="str">
        <f t="shared" si="98"/>
        <v>Thu</v>
      </c>
      <c r="AI50" s="13" t="str">
        <f t="shared" si="98"/>
        <v>Fri</v>
      </c>
    </row>
    <row r="51" spans="1:35" x14ac:dyDescent="0.25">
      <c r="A51" s="48">
        <v>1</v>
      </c>
      <c r="B51" s="15">
        <f>G$1</f>
        <v>38902</v>
      </c>
      <c r="C51" s="30">
        <f>C$42</f>
        <v>0</v>
      </c>
      <c r="D51" s="30">
        <f>D$42</f>
        <v>0</v>
      </c>
      <c r="E51" s="30">
        <f>E$42</f>
        <v>0.48714507351425002</v>
      </c>
      <c r="F51" s="30">
        <f>F$42</f>
        <v>0</v>
      </c>
      <c r="G51" s="30">
        <f>G$42</f>
        <v>0.8576078235130693</v>
      </c>
      <c r="H51" s="30">
        <f t="shared" ref="H51:I51" si="99">H$42</f>
        <v>0.76532255146613926</v>
      </c>
      <c r="I51" s="30">
        <f t="shared" si="99"/>
        <v>0.85898843856707796</v>
      </c>
      <c r="K51" s="49">
        <f t="shared" ref="K51:Q53" si="100">IF(C51=0,0,IF((ABS(C51-C$56)/C$58)&gt;$Q$48,0,$A51))</f>
        <v>0</v>
      </c>
      <c r="L51" s="49">
        <f t="shared" si="100"/>
        <v>0</v>
      </c>
      <c r="M51" s="49">
        <f t="shared" si="100"/>
        <v>1</v>
      </c>
      <c r="N51" s="49">
        <f t="shared" si="100"/>
        <v>0</v>
      </c>
      <c r="O51" s="49">
        <f t="shared" si="100"/>
        <v>0</v>
      </c>
      <c r="P51" s="49">
        <f t="shared" si="100"/>
        <v>1</v>
      </c>
      <c r="Q51" s="49">
        <f t="shared" si="100"/>
        <v>1</v>
      </c>
      <c r="S51" s="32">
        <f t="shared" ref="S51:W53" si="101">IF(C$58=0,0,ABS(C51-C$56)/C$58)</f>
        <v>0</v>
      </c>
      <c r="T51" s="32">
        <f t="shared" si="101"/>
        <v>0</v>
      </c>
      <c r="U51" s="32">
        <f t="shared" si="101"/>
        <v>0.40363838065081503</v>
      </c>
      <c r="V51" s="32">
        <f t="shared" si="101"/>
        <v>0</v>
      </c>
      <c r="W51" s="32">
        <f t="shared" si="101"/>
        <v>1.021762546220246</v>
      </c>
      <c r="X51" s="32">
        <f t="shared" ref="X51:Y53" si="102">IF(H$58=0,0,ABS(H51-H$56)/H$58)</f>
        <v>0.85025627224315603</v>
      </c>
      <c r="Y51" s="32">
        <f t="shared" si="102"/>
        <v>0.75577351787570268</v>
      </c>
      <c r="AA51" s="6"/>
      <c r="AB51" s="15">
        <f>B51</f>
        <v>38902</v>
      </c>
      <c r="AC51" s="30">
        <f>C$43</f>
        <v>0</v>
      </c>
      <c r="AD51" s="30">
        <f>D$43</f>
        <v>0</v>
      </c>
      <c r="AE51" s="30">
        <f>E$43</f>
        <v>4.9126820706378263E-2</v>
      </c>
      <c r="AF51" s="30">
        <f>F$43</f>
        <v>0</v>
      </c>
      <c r="AG51" s="30">
        <f>G$43</f>
        <v>9.6404752613982264E-2</v>
      </c>
      <c r="AH51" s="30">
        <f t="shared" ref="AH51:AI51" si="103">H$43</f>
        <v>0.11124707403438068</v>
      </c>
      <c r="AI51" s="30">
        <f t="shared" si="103"/>
        <v>0.16138282070708779</v>
      </c>
    </row>
    <row r="52" spans="1:35" x14ac:dyDescent="0.25">
      <c r="A52" s="48">
        <v>1</v>
      </c>
      <c r="B52" s="15">
        <f>AG$1</f>
        <v>36711</v>
      </c>
      <c r="C52" s="30">
        <f>AC$42</f>
        <v>0</v>
      </c>
      <c r="D52" s="30">
        <f>AD$42</f>
        <v>0</v>
      </c>
      <c r="E52" s="30">
        <f>AE$42</f>
        <v>0.51010829698458693</v>
      </c>
      <c r="F52" s="30">
        <f>AF$42</f>
        <v>0</v>
      </c>
      <c r="G52" s="30">
        <f>AG$42</f>
        <v>1.0597882851222253</v>
      </c>
      <c r="H52" s="30">
        <f t="shared" ref="H52:I52" si="104">AH$42</f>
        <v>0.88731405542515085</v>
      </c>
      <c r="I52" s="30">
        <f t="shared" si="104"/>
        <v>0.98366817617578495</v>
      </c>
      <c r="K52" s="49">
        <f t="shared" si="100"/>
        <v>0</v>
      </c>
      <c r="L52" s="49">
        <f t="shared" si="100"/>
        <v>0</v>
      </c>
      <c r="M52" s="49">
        <f t="shared" si="100"/>
        <v>1</v>
      </c>
      <c r="N52" s="49">
        <f t="shared" si="100"/>
        <v>0</v>
      </c>
      <c r="O52" s="49">
        <f t="shared" si="100"/>
        <v>1</v>
      </c>
      <c r="P52" s="49">
        <f t="shared" si="100"/>
        <v>1</v>
      </c>
      <c r="Q52" s="49">
        <f t="shared" si="100"/>
        <v>1</v>
      </c>
      <c r="S52" s="32">
        <f t="shared" si="101"/>
        <v>0</v>
      </c>
      <c r="T52" s="32">
        <f t="shared" si="101"/>
        <v>0</v>
      </c>
      <c r="U52" s="32">
        <f t="shared" si="101"/>
        <v>0.73509438266262228</v>
      </c>
      <c r="V52" s="32">
        <f t="shared" si="101"/>
        <v>0</v>
      </c>
      <c r="W52" s="32">
        <f t="shared" si="101"/>
        <v>0.97671490688525087</v>
      </c>
      <c r="X52" s="32">
        <f t="shared" si="102"/>
        <v>0.25147972936136109</v>
      </c>
      <c r="Y52" s="32">
        <f t="shared" si="102"/>
        <v>0.37815873721852394</v>
      </c>
      <c r="AA52" s="6"/>
      <c r="AB52" s="15">
        <f>B52</f>
        <v>36711</v>
      </c>
      <c r="AC52" s="30">
        <f>AC$43</f>
        <v>0</v>
      </c>
      <c r="AD52" s="30">
        <f>AD$43</f>
        <v>0</v>
      </c>
      <c r="AE52" s="30">
        <f>AE$43</f>
        <v>3.5254439584600943E-2</v>
      </c>
      <c r="AF52" s="30">
        <f>AF$43</f>
        <v>0</v>
      </c>
      <c r="AG52" s="30">
        <f>AG$43</f>
        <v>0.11167667946319845</v>
      </c>
      <c r="AH52" s="30">
        <f t="shared" ref="AH52:AI52" si="105">AH$43</f>
        <v>8.8186094674642015E-2</v>
      </c>
      <c r="AI52" s="30">
        <f t="shared" si="105"/>
        <v>0.17620571869299784</v>
      </c>
    </row>
    <row r="53" spans="1:35" x14ac:dyDescent="0.25">
      <c r="A53" s="48">
        <v>0.8</v>
      </c>
      <c r="B53" s="15">
        <f>BG$1</f>
        <v>34884</v>
      </c>
      <c r="C53" s="30">
        <f>BC$42</f>
        <v>0</v>
      </c>
      <c r="D53" s="30">
        <f>BD$42</f>
        <v>0</v>
      </c>
      <c r="E53" s="30">
        <f>BE$42</f>
        <v>0.38028982564401032</v>
      </c>
      <c r="F53" s="30">
        <f>BF$42</f>
        <v>0</v>
      </c>
      <c r="G53" s="30">
        <f>BG$42</f>
        <v>0.96553407278335412</v>
      </c>
      <c r="H53" s="30">
        <f t="shared" ref="H53:I53" si="106">BH$42</f>
        <v>1.163010931269717</v>
      </c>
      <c r="I53" s="30">
        <f t="shared" si="106"/>
        <v>1.4829259325431112</v>
      </c>
      <c r="K53" s="49">
        <f t="shared" si="100"/>
        <v>0</v>
      </c>
      <c r="L53" s="49">
        <f t="shared" si="100"/>
        <v>0</v>
      </c>
      <c r="M53" s="49">
        <f t="shared" si="100"/>
        <v>0</v>
      </c>
      <c r="N53" s="49">
        <f t="shared" si="100"/>
        <v>0</v>
      </c>
      <c r="O53" s="49">
        <f t="shared" si="100"/>
        <v>0.8</v>
      </c>
      <c r="P53" s="49">
        <f t="shared" si="100"/>
        <v>0</v>
      </c>
      <c r="Q53" s="49">
        <f t="shared" si="100"/>
        <v>0</v>
      </c>
      <c r="S53" s="32">
        <f t="shared" si="101"/>
        <v>0</v>
      </c>
      <c r="T53" s="32">
        <f t="shared" si="101"/>
        <v>0</v>
      </c>
      <c r="U53" s="32">
        <f t="shared" si="101"/>
        <v>1.1387327633134381</v>
      </c>
      <c r="V53" s="32">
        <f t="shared" si="101"/>
        <v>0</v>
      </c>
      <c r="W53" s="32">
        <f t="shared" si="101"/>
        <v>4.5047639334993929E-2</v>
      </c>
      <c r="X53" s="32">
        <f t="shared" si="102"/>
        <v>1.1017360016045177</v>
      </c>
      <c r="Y53" s="32">
        <f t="shared" si="102"/>
        <v>1.1339322550942266</v>
      </c>
      <c r="AA53" s="6"/>
      <c r="AB53" s="15">
        <f>B53</f>
        <v>34884</v>
      </c>
      <c r="AC53" s="30">
        <f>BC$43</f>
        <v>0</v>
      </c>
      <c r="AD53" s="30">
        <f>BD$43</f>
        <v>0</v>
      </c>
      <c r="AE53" s="30">
        <f>BE$43</f>
        <v>3.9710032553123567E-2</v>
      </c>
      <c r="AF53" s="30">
        <f>BF$43</f>
        <v>0</v>
      </c>
      <c r="AG53" s="30">
        <f>BG$43</f>
        <v>0.11684253199275903</v>
      </c>
      <c r="AH53" s="30">
        <f t="shared" ref="AH53:AI53" si="107">BH$43</f>
        <v>0.14734279700289227</v>
      </c>
      <c r="AI53" s="30">
        <f t="shared" si="107"/>
        <v>0.19411045860222872</v>
      </c>
    </row>
    <row r="54" spans="1:35" x14ac:dyDescent="0.25">
      <c r="A54" s="48">
        <v>0.6</v>
      </c>
      <c r="B54" s="15">
        <f>CG$1</f>
        <v>186</v>
      </c>
      <c r="C54" s="30"/>
      <c r="D54" s="30"/>
      <c r="E54" s="30"/>
      <c r="F54" s="30"/>
      <c r="G54" s="30"/>
      <c r="H54" s="30"/>
      <c r="I54" s="30"/>
      <c r="K54" s="49"/>
      <c r="L54" s="49"/>
      <c r="M54" s="49"/>
      <c r="N54" s="49"/>
      <c r="O54" s="49"/>
      <c r="P54" s="49"/>
      <c r="Q54" s="49"/>
      <c r="S54" s="32"/>
      <c r="T54" s="32"/>
      <c r="U54" s="32"/>
      <c r="V54" s="32"/>
      <c r="W54" s="32"/>
      <c r="X54" s="32"/>
      <c r="Y54" s="32"/>
      <c r="AA54" s="6"/>
      <c r="AB54" s="15">
        <f>B54</f>
        <v>186</v>
      </c>
      <c r="AC54" s="30">
        <f>CC$43</f>
        <v>0</v>
      </c>
      <c r="AD54" s="30">
        <f>CD$43</f>
        <v>0</v>
      </c>
      <c r="AE54" s="30">
        <f>CE$43</f>
        <v>0</v>
      </c>
      <c r="AF54" s="30">
        <f>CF$43</f>
        <v>0</v>
      </c>
      <c r="AG54" s="30">
        <f>CG$43</f>
        <v>0</v>
      </c>
      <c r="AH54" s="30">
        <f t="shared" ref="AH54:AI54" si="108">CH$43</f>
        <v>0</v>
      </c>
      <c r="AI54" s="30">
        <f t="shared" si="108"/>
        <v>0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0</v>
      </c>
      <c r="D56" s="30">
        <f>AVERAGE(D51:D55)</f>
        <v>0</v>
      </c>
      <c r="E56" s="30">
        <f>AVERAGE(E51:E55)</f>
        <v>0.4591810653809491</v>
      </c>
      <c r="F56" s="30">
        <f>AVERAGE(F51:F55)</f>
        <v>0</v>
      </c>
      <c r="G56" s="30">
        <f>AVERAGE(G51:G55)</f>
        <v>0.96097672713954962</v>
      </c>
      <c r="H56" s="30">
        <f t="shared" ref="H56:I56" si="109">AVERAGE(H51:H55)</f>
        <v>0.93854917938700233</v>
      </c>
      <c r="I56" s="30">
        <f t="shared" si="109"/>
        <v>1.1085275157619914</v>
      </c>
      <c r="J56" s="9" t="s">
        <v>11</v>
      </c>
      <c r="K56" s="49">
        <f>SUM(K50:K55)</f>
        <v>0</v>
      </c>
      <c r="L56" s="49">
        <f>SUM(L50:L55)</f>
        <v>0</v>
      </c>
      <c r="M56" s="49">
        <f>SUM(M50:M55)</f>
        <v>2</v>
      </c>
      <c r="N56" s="49">
        <f>SUM(N50:N55)</f>
        <v>0</v>
      </c>
      <c r="O56" s="49">
        <f>SUM(O50:O55)</f>
        <v>1.8</v>
      </c>
      <c r="P56" s="49">
        <f t="shared" ref="P56:Q56" si="110">SUM(P50:P55)</f>
        <v>2</v>
      </c>
      <c r="Q56" s="49">
        <f t="shared" si="110"/>
        <v>2</v>
      </c>
      <c r="AA56" s="6"/>
      <c r="AB56" s="2" t="s">
        <v>25</v>
      </c>
      <c r="AC56" s="30">
        <f>AVERAGE(AC51:AC55)</f>
        <v>0</v>
      </c>
      <c r="AD56" s="30">
        <f>AVERAGE(AD51:AD55)</f>
        <v>0</v>
      </c>
      <c r="AE56" s="30">
        <f>AVERAGE(AE51:AE55)</f>
        <v>3.1022823211025691E-2</v>
      </c>
      <c r="AF56" s="30">
        <f>AVERAGE(AF51:AF55)</f>
        <v>0</v>
      </c>
      <c r="AG56" s="30">
        <f>AVERAGE(AG51:AG55)</f>
        <v>8.1230991017484933E-2</v>
      </c>
      <c r="AH56" s="30">
        <f t="shared" ref="AH56:AI56" si="111">AVERAGE(AH51:AH55)</f>
        <v>8.6693991427978734E-2</v>
      </c>
      <c r="AI56" s="30">
        <f t="shared" si="111"/>
        <v>0.13292474950057859</v>
      </c>
    </row>
    <row r="57" spans="1:35" ht="15.75" thickBot="1" x14ac:dyDescent="0.3">
      <c r="B57" s="50" t="s">
        <v>26</v>
      </c>
      <c r="C57" s="51">
        <f>IF(K56=0,0,SUMPRODUCT(C51:C55,K51:K55)/K56)</f>
        <v>0</v>
      </c>
      <c r="D57" s="51">
        <f>IF(L56=0,0,SUMPRODUCT(D51:D55,L51:L55)/L56)</f>
        <v>0</v>
      </c>
      <c r="E57" s="51">
        <f>IF(M56=0,0,SUMPRODUCT(E51:E55,M51:M55)/M56)</f>
        <v>0.49862668524941844</v>
      </c>
      <c r="F57" s="51">
        <f>IF(N56=0,0,SUMPRODUCT(F51:F55,N51:N55)/N56)</f>
        <v>0</v>
      </c>
      <c r="G57" s="51">
        <f>IF(O56=0,0,SUMPRODUCT(G51:G55,O51:O55)/O56)</f>
        <v>1.017897524082727</v>
      </c>
      <c r="H57" s="51">
        <f t="shared" ref="H57:I57" si="112">IF(P56=0,0,SUMPRODUCT(H51:H55,P51:P55)/P56)</f>
        <v>0.82631830344564505</v>
      </c>
      <c r="I57" s="65">
        <f t="shared" si="112"/>
        <v>0.92132830737143145</v>
      </c>
      <c r="AA57" s="6"/>
    </row>
    <row r="58" spans="1:35" x14ac:dyDescent="0.25">
      <c r="B58" s="2" t="s">
        <v>20</v>
      </c>
      <c r="C58" s="30">
        <f>STDEV(C51:C54)</f>
        <v>0</v>
      </c>
      <c r="D58" s="30">
        <f>STDEV(D51:D54)</f>
        <v>0</v>
      </c>
      <c r="E58" s="30">
        <f>STDEV(E51:E54)</f>
        <v>6.9279854131345339E-2</v>
      </c>
      <c r="F58" s="30">
        <f>STDEV(F51:F54)</f>
        <v>0</v>
      </c>
      <c r="G58" s="30">
        <f>STDEV(G51:G54)</f>
        <v>0.10116724674325521</v>
      </c>
      <c r="H58" s="30">
        <f t="shared" ref="H58:I58" si="113">STDEV(H51:H54)</f>
        <v>0.20373460752468731</v>
      </c>
      <c r="I58" s="30">
        <f t="shared" si="113"/>
        <v>0.33017705872561881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348" priority="42" operator="equal">
      <formula>0</formula>
    </cfRule>
  </conditionalFormatting>
  <conditionalFormatting sqref="S31:Y39">
    <cfRule type="expression" dxfId="1347" priority="43">
      <formula>S31&lt;$S$27</formula>
    </cfRule>
    <cfRule type="expression" dxfId="1346" priority="44">
      <formula>S31&gt;$V$27</formula>
    </cfRule>
    <cfRule type="expression" dxfId="1345" priority="45">
      <formula>S31&gt;$U$27</formula>
    </cfRule>
  </conditionalFormatting>
  <conditionalFormatting sqref="S51:Y54">
    <cfRule type="expression" dxfId="1344" priority="38">
      <formula>S51&lt;$S$27</formula>
    </cfRule>
    <cfRule type="expression" dxfId="1343" priority="39">
      <formula>S51&gt;$V$27</formula>
    </cfRule>
    <cfRule type="expression" dxfId="1342" priority="40">
      <formula>S51&gt;$U$27</formula>
    </cfRule>
  </conditionalFormatting>
  <conditionalFormatting sqref="C31:I42">
    <cfRule type="cellIs" dxfId="1341" priority="37" operator="equal">
      <formula>0</formula>
    </cfRule>
  </conditionalFormatting>
  <conditionalFormatting sqref="K31:Q41 K51:Q56">
    <cfRule type="cellIs" dxfId="1340" priority="36" operator="equal">
      <formula>0</formula>
    </cfRule>
  </conditionalFormatting>
  <conditionalFormatting sqref="AS31:AY39">
    <cfRule type="expression" dxfId="1339" priority="32">
      <formula>AS31&lt;$S$27</formula>
    </cfRule>
    <cfRule type="expression" dxfId="1338" priority="33">
      <formula>AS31&gt;$V$27</formula>
    </cfRule>
    <cfRule type="expression" dxfId="1337" priority="34">
      <formula>AS31&gt;$U$27</formula>
    </cfRule>
  </conditionalFormatting>
  <conditionalFormatting sqref="AC31:AI42">
    <cfRule type="cellIs" dxfId="1336" priority="30" operator="equal">
      <formula>0</formula>
    </cfRule>
  </conditionalFormatting>
  <conditionalFormatting sqref="AK31:AQ41">
    <cfRule type="cellIs" dxfId="1335" priority="29" operator="equal">
      <formula>0</formula>
    </cfRule>
  </conditionalFormatting>
  <conditionalFormatting sqref="BS31:BY39">
    <cfRule type="expression" dxfId="1334" priority="26">
      <formula>BS31&lt;$S$27</formula>
    </cfRule>
    <cfRule type="expression" dxfId="1333" priority="27">
      <formula>BS31&gt;$V$27</formula>
    </cfRule>
    <cfRule type="expression" dxfId="1332" priority="28">
      <formula>BS31&gt;$U$27</formula>
    </cfRule>
  </conditionalFormatting>
  <conditionalFormatting sqref="BC31:BI42">
    <cfRule type="cellIs" dxfId="1331" priority="24" operator="equal">
      <formula>0</formula>
    </cfRule>
  </conditionalFormatting>
  <conditionalFormatting sqref="BK31:BQ41">
    <cfRule type="cellIs" dxfId="1330" priority="23" operator="equal">
      <formula>0</formula>
    </cfRule>
  </conditionalFormatting>
  <conditionalFormatting sqref="CS31:CY39">
    <cfRule type="expression" dxfId="1329" priority="20">
      <formula>CS31&lt;$S$27</formula>
    </cfRule>
    <cfRule type="expression" dxfId="1328" priority="21">
      <formula>CS31&gt;$V$27</formula>
    </cfRule>
    <cfRule type="expression" dxfId="1327" priority="22">
      <formula>CS31&gt;$U$27</formula>
    </cfRule>
  </conditionalFormatting>
  <conditionalFormatting sqref="CC31:CI42">
    <cfRule type="cellIs" dxfId="1326" priority="18" operator="equal">
      <formula>0</formula>
    </cfRule>
  </conditionalFormatting>
  <conditionalFormatting sqref="CK31:CQ41">
    <cfRule type="cellIs" dxfId="1325" priority="17" operator="equal">
      <formula>0</formula>
    </cfRule>
  </conditionalFormatting>
  <conditionalFormatting sqref="AC11 BC11">
    <cfRule type="cellIs" dxfId="1324" priority="6" operator="equal">
      <formula>0</formula>
    </cfRule>
  </conditionalFormatting>
  <conditionalFormatting sqref="AC12:AC19 BC12:BC19">
    <cfRule type="cellIs" dxfId="1323" priority="5" operator="equal">
      <formula>0</formula>
    </cfRule>
  </conditionalFormatting>
  <conditionalFormatting sqref="AD11:AI11 BD11:BI11">
    <cfRule type="cellIs" dxfId="1322" priority="4" operator="equal">
      <formula>0</formula>
    </cfRule>
  </conditionalFormatting>
  <conditionalFormatting sqref="C43:I43 AC43:AI43 BC43:BI43 CC43:CI43">
    <cfRule type="cellIs" dxfId="1321" priority="13" operator="equal">
      <formula>0</formula>
    </cfRule>
  </conditionalFormatting>
  <conditionalFormatting sqref="J11:J19">
    <cfRule type="cellIs" dxfId="1320" priority="12" operator="equal">
      <formula>0</formula>
    </cfRule>
  </conditionalFormatting>
  <conditionalFormatting sqref="C11 CC11">
    <cfRule type="cellIs" dxfId="1319" priority="11" operator="equal">
      <formula>0</formula>
    </cfRule>
  </conditionalFormatting>
  <conditionalFormatting sqref="C12:C19 CC12:CC19">
    <cfRule type="cellIs" dxfId="1318" priority="10" operator="equal">
      <formula>0</formula>
    </cfRule>
  </conditionalFormatting>
  <conditionalFormatting sqref="D11:I11 CD11:CI11">
    <cfRule type="cellIs" dxfId="1317" priority="9" operator="equal">
      <formula>0</formula>
    </cfRule>
  </conditionalFormatting>
  <conditionalFormatting sqref="D12:I19 CD12:CI19">
    <cfRule type="cellIs" dxfId="1316" priority="8" operator="equal">
      <formula>0</formula>
    </cfRule>
  </conditionalFormatting>
  <conditionalFormatting sqref="AJ11:AJ19 BJ11:BJ19">
    <cfRule type="cellIs" dxfId="1315" priority="7" operator="equal">
      <formula>0</formula>
    </cfRule>
  </conditionalFormatting>
  <conditionalFormatting sqref="AD12:AI19 BD12:BI19">
    <cfRule type="cellIs" dxfId="1314" priority="3" operator="equal">
      <formula>0</formula>
    </cfRule>
  </conditionalFormatting>
  <conditionalFormatting sqref="I57">
    <cfRule type="cellIs" dxfId="1313" priority="2" operator="equal">
      <formula>0</formula>
    </cfRule>
  </conditionalFormatting>
  <conditionalFormatting sqref="CJ11:CJ19">
    <cfRule type="cellIs" dxfId="1312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3" sqref="J13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5</v>
      </c>
      <c r="G1" s="5">
        <f>DATE(J1,7,4)</f>
        <v>41094</v>
      </c>
      <c r="H1" s="2"/>
      <c r="I1" s="2"/>
      <c r="J1" s="58">
        <f>$A11</f>
        <v>2012</v>
      </c>
      <c r="K1" s="2"/>
      <c r="AA1" s="6"/>
      <c r="AB1" s="2"/>
      <c r="AC1" s="1" t="s">
        <v>30</v>
      </c>
      <c r="AD1" s="2"/>
      <c r="AF1" s="4" t="str">
        <f>$F1</f>
        <v>Wed</v>
      </c>
      <c r="AG1" s="5">
        <f>DATE(AJ1,7,4)</f>
        <v>39267</v>
      </c>
      <c r="AH1" s="2"/>
      <c r="AI1" s="2"/>
      <c r="AJ1" s="58">
        <f>$A12</f>
        <v>2007</v>
      </c>
      <c r="AK1" s="2"/>
      <c r="BA1" s="6"/>
      <c r="BB1" s="2"/>
      <c r="BC1" s="1" t="s">
        <v>30</v>
      </c>
      <c r="BD1" s="2"/>
      <c r="BF1" s="4" t="str">
        <f>$F1</f>
        <v>Wed</v>
      </c>
      <c r="BG1" s="5">
        <f>DATE(BJ1,7,4)</f>
        <v>37076</v>
      </c>
      <c r="BH1" s="2"/>
      <c r="BI1" s="2"/>
      <c r="BJ1" s="58">
        <f>$A13</f>
        <v>2001</v>
      </c>
      <c r="BK1" s="2"/>
      <c r="CA1" s="6"/>
      <c r="CB1" s="2"/>
      <c r="CC1" s="1" t="s">
        <v>30</v>
      </c>
      <c r="CD1" s="2"/>
      <c r="CF1" s="4" t="str">
        <f>$F1</f>
        <v>Wed</v>
      </c>
      <c r="CG1" s="5">
        <f>DATE(CJ1,7,4)</f>
        <v>186</v>
      </c>
      <c r="CH1" s="2"/>
      <c r="CI1" s="2"/>
      <c r="CJ1" s="58">
        <f>$A14</f>
        <v>0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9</v>
      </c>
      <c r="D10" s="13" t="s">
        <v>1</v>
      </c>
      <c r="E10" s="13" t="s">
        <v>4</v>
      </c>
      <c r="F10" s="13" t="s">
        <v>5</v>
      </c>
      <c r="G10" s="13" t="s">
        <v>6</v>
      </c>
      <c r="H10" s="13" t="s">
        <v>7</v>
      </c>
      <c r="I10" s="13" t="s">
        <v>8</v>
      </c>
      <c r="J10" s="14" t="s">
        <v>10</v>
      </c>
      <c r="AA10" s="6"/>
      <c r="AB10" s="59" t="s">
        <v>32</v>
      </c>
      <c r="AC10" s="13" t="str">
        <f>C10</f>
        <v>Sun</v>
      </c>
      <c r="AD10" s="13" t="str">
        <f t="shared" ref="AD10:AI10" si="0">D10</f>
        <v>Mon</v>
      </c>
      <c r="AE10" s="13" t="str">
        <f t="shared" si="0"/>
        <v>Tue</v>
      </c>
      <c r="AF10" s="13" t="str">
        <f t="shared" si="0"/>
        <v>Wed</v>
      </c>
      <c r="AG10" s="13" t="str">
        <f t="shared" si="0"/>
        <v>Thu</v>
      </c>
      <c r="AH10" s="13" t="str">
        <f t="shared" si="0"/>
        <v>Fri</v>
      </c>
      <c r="AI10" s="13" t="str">
        <f t="shared" si="0"/>
        <v>Sat</v>
      </c>
      <c r="AJ10" s="14" t="s">
        <v>10</v>
      </c>
      <c r="BA10" s="6"/>
      <c r="BB10" s="59" t="s">
        <v>32</v>
      </c>
      <c r="BC10" s="13" t="str">
        <f>AC10</f>
        <v>Sun</v>
      </c>
      <c r="BD10" s="13" t="str">
        <f t="shared" ref="BD10:BI10" si="1">AD10</f>
        <v>Mon</v>
      </c>
      <c r="BE10" s="13" t="str">
        <f t="shared" si="1"/>
        <v>Tue</v>
      </c>
      <c r="BF10" s="13" t="str">
        <f t="shared" si="1"/>
        <v>Wed</v>
      </c>
      <c r="BG10" s="13" t="str">
        <f t="shared" si="1"/>
        <v>Thu</v>
      </c>
      <c r="BH10" s="13" t="str">
        <f t="shared" si="1"/>
        <v>Fri</v>
      </c>
      <c r="BI10" s="13" t="str">
        <f t="shared" si="1"/>
        <v>Sat</v>
      </c>
      <c r="BJ10" s="14" t="s">
        <v>10</v>
      </c>
      <c r="CA10" s="6"/>
      <c r="CB10" s="59" t="s">
        <v>32</v>
      </c>
      <c r="CC10" s="13" t="str">
        <f>BC10</f>
        <v>Sun</v>
      </c>
      <c r="CD10" s="13" t="str">
        <f t="shared" ref="CD10:CI10" si="2">BD10</f>
        <v>Mon</v>
      </c>
      <c r="CE10" s="13" t="str">
        <f t="shared" si="2"/>
        <v>Tue</v>
      </c>
      <c r="CF10" s="13" t="str">
        <f t="shared" si="2"/>
        <v>Wed</v>
      </c>
      <c r="CG10" s="13" t="str">
        <f t="shared" si="2"/>
        <v>Thu</v>
      </c>
      <c r="CH10" s="13" t="str">
        <f t="shared" si="2"/>
        <v>Fri</v>
      </c>
      <c r="CI10" s="13" t="str">
        <f t="shared" si="2"/>
        <v>Sat</v>
      </c>
      <c r="CJ10" s="14" t="s">
        <v>10</v>
      </c>
    </row>
    <row r="11" spans="1:104" x14ac:dyDescent="0.25">
      <c r="A11" s="55">
        <v>2012</v>
      </c>
      <c r="B11" s="15">
        <f>G$1-28</f>
        <v>41066</v>
      </c>
      <c r="C11" s="9">
        <f t="array" ref="C11">SUM(((B11+C$9)=[1]DataByDay!$A$11:$A$11000)*([1]DataByDay!$E$11:$E$11000))</f>
        <v>0</v>
      </c>
      <c r="D11" s="9">
        <f t="array" ref="D11">SUM(((B11+D$9)=[1]DataByDay!$A$11:$A$11000)*([1]DataByDay!$E$11:$E$11000))</f>
        <v>1229025725</v>
      </c>
      <c r="E11" s="9">
        <f t="array" ref="E11">SUM(((B11+E$9)=[1]DataByDay!$A$11:$A$11000)*([1]DataByDay!$E$11:$E$11000))</f>
        <v>1051395062</v>
      </c>
      <c r="F11" s="9">
        <f t="array" ref="F11">SUM(((B11+F$9)=[1]DataByDay!$A$11:$A$11000)*([1]DataByDay!$E$11:$E$11000))</f>
        <v>1291100637</v>
      </c>
      <c r="G11" s="9">
        <f t="array" ref="G11">SUM(((B11+G$9)=[1]DataByDay!$A$11:$A$11000)*([1]DataByDay!$E$11:$E$11000))</f>
        <v>1265945411</v>
      </c>
      <c r="H11" s="9">
        <f t="array" ref="H11">SUM(((B11+H$9)=[1]DataByDay!$A$11:$A$11000)*([1]DataByDay!$E$11:$E$11000))</f>
        <v>1041233821</v>
      </c>
      <c r="I11" s="9">
        <f t="array" ref="I11">SUM(((B11+I$9)=[1]DataByDay!$A$11:$A$11000)*([1]DataByDay!$E$11:$E$11000))</f>
        <v>0</v>
      </c>
      <c r="J11" s="17">
        <v>1</v>
      </c>
      <c r="AA11" s="6"/>
      <c r="AB11" s="15">
        <f>AG$1-28</f>
        <v>39239</v>
      </c>
      <c r="AC11" s="9">
        <f t="array" ref="AC11">SUM(((AB11+AC$9)=[1]DataByDay!$A$11:$A$11000)*([1]DataByDay!$E$11:$E$11000))</f>
        <v>0</v>
      </c>
      <c r="AD11" s="9">
        <f t="array" ref="AD11">SUM(((AB11+AD$9)=[1]DataByDay!$A$11:$A$11000)*([1]DataByDay!$E$11:$E$11000))</f>
        <v>1844909140</v>
      </c>
      <c r="AE11" s="9">
        <f t="array" ref="AE11">SUM(((AB11+AE$9)=[1]DataByDay!$A$11:$A$11000)*([1]DataByDay!$E$11:$E$11000))</f>
        <v>1936789491</v>
      </c>
      <c r="AF11" s="9">
        <f t="array" ref="AF11">SUM(((AB11+AF$9)=[1]DataByDay!$A$11:$A$11000)*([1]DataByDay!$E$11:$E$11000))</f>
        <v>2006891141</v>
      </c>
      <c r="AG11" s="9">
        <f t="array" ref="AG11">SUM(((AB11+AG$9)=[1]DataByDay!$A$11:$A$11000)*([1]DataByDay!$E$11:$E$11000))</f>
        <v>2469605800</v>
      </c>
      <c r="AH11" s="9">
        <f t="array" ref="AH11">SUM(((AB11+AH$9)=[1]DataByDay!$A$11:$A$11000)*([1]DataByDay!$E$11:$E$11000))</f>
        <v>2018775900</v>
      </c>
      <c r="AI11" s="9">
        <f t="array" ref="AI11">SUM(((AB11+AI$9)=[1]DataByDay!$A$11:$A$11000)*([1]DataByDay!$E$11:$E$11000))</f>
        <v>0</v>
      </c>
      <c r="AJ11" s="17">
        <v>1</v>
      </c>
      <c r="BA11" s="6"/>
      <c r="BB11" s="15">
        <f>BG$1-28</f>
        <v>37048</v>
      </c>
      <c r="BC11" s="9">
        <f t="array" ref="BC11">SUM(((BB11+BC$9)=[1]DataByDay!$A$11:$A$11000)*([1]DataByDay!$E$11:$E$11000))</f>
        <v>0</v>
      </c>
      <c r="BD11" s="9">
        <f t="array" ref="BD11">SUM(((BB11+BD$9)=[1]DataByDay!$A$11:$A$11000)*([1]DataByDay!$E$11:$E$11000))</f>
        <v>852992898</v>
      </c>
      <c r="BE11" s="9">
        <f t="array" ref="BE11">SUM(((BB11+BE$9)=[1]DataByDay!$A$11:$A$11000)*([1]DataByDay!$E$11:$E$11000))</f>
        <v>1116294878</v>
      </c>
      <c r="BF11" s="9">
        <f t="array" ref="BF11">SUM(((BB11+BF$9)=[1]DataByDay!$A$11:$A$11000)*([1]DataByDay!$E$11:$E$11000))</f>
        <v>1061739672</v>
      </c>
      <c r="BG11" s="9">
        <f t="array" ref="BG11">SUM(((BB11+BG$9)=[1]DataByDay!$A$11:$A$11000)*([1]DataByDay!$E$11:$E$11000))</f>
        <v>1089564580</v>
      </c>
      <c r="BH11" s="9">
        <f t="array" ref="BH11">SUM(((BB11+BH$9)=[1]DataByDay!$A$11:$A$11000)*([1]DataByDay!$E$11:$E$11000))</f>
        <v>726085466</v>
      </c>
      <c r="BI11" s="9">
        <f t="array" ref="BI11">SUM(((BB11+BI$9)=[1]DataByDay!$A$11:$A$11000)*([1]DataByDay!$E$11:$E$11000))</f>
        <v>0</v>
      </c>
      <c r="BJ11" s="17">
        <v>1</v>
      </c>
      <c r="CA11" s="6"/>
      <c r="CB11" s="15">
        <f>CG$1-28</f>
        <v>158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v>2007</v>
      </c>
      <c r="B12" s="15">
        <f>B11+7</f>
        <v>41073</v>
      </c>
      <c r="C12" s="9">
        <f t="array" ref="C12">SUM(((B12+C$9)=[1]DataByDay!$A$11:$A$11000)*([1]DataByDay!$E$11:$E$11000))</f>
        <v>0</v>
      </c>
      <c r="D12" s="9">
        <f t="array" ref="D12">SUM(((B12+D$9)=[1]DataByDay!$A$11:$A$11000)*([1]DataByDay!$E$11:$E$11000))</f>
        <v>1108537276</v>
      </c>
      <c r="E12" s="9">
        <f t="array" ref="E12">SUM(((B12+E$9)=[1]DataByDay!$A$11:$A$11000)*([1]DataByDay!$E$11:$E$11000))</f>
        <v>1081858726</v>
      </c>
      <c r="F12" s="9">
        <f t="array" ref="F12">SUM(((B12+F$9)=[1]DataByDay!$A$11:$A$11000)*([1]DataByDay!$E$11:$E$11000))</f>
        <v>1058945486</v>
      </c>
      <c r="G12" s="9">
        <f t="array" ref="G12">SUM(((B12+G$9)=[1]DataByDay!$A$11:$A$11000)*([1]DataByDay!$E$11:$E$11000))</f>
        <v>1169604060</v>
      </c>
      <c r="H12" s="9">
        <f t="array" ref="H12">SUM(((B12+H$9)=[1]DataByDay!$A$11:$A$11000)*([1]DataByDay!$E$11:$E$11000))</f>
        <v>1937216851</v>
      </c>
      <c r="I12" s="9">
        <f t="array" ref="I12">SUM(((B12+I$9)=[1]DataByDay!$A$11:$A$11000)*([1]DataByDay!$E$11:$E$11000))</f>
        <v>0</v>
      </c>
      <c r="J12" s="17">
        <v>1</v>
      </c>
      <c r="AA12" s="6"/>
      <c r="AB12" s="15">
        <f>AB11+7</f>
        <v>39246</v>
      </c>
      <c r="AC12" s="9">
        <f t="array" ref="AC12">SUM(((AB12+AC$9)=[1]DataByDay!$A$11:$A$11000)*([1]DataByDay!$E$11:$E$11000))</f>
        <v>0</v>
      </c>
      <c r="AD12" s="9">
        <f t="array" ref="AD12">SUM(((AB12+AD$9)=[1]DataByDay!$A$11:$A$11000)*([1]DataByDay!$E$11:$E$11000))</f>
        <v>1702469854</v>
      </c>
      <c r="AE12" s="9">
        <f t="array" ref="AE12">SUM(((AB12+AE$9)=[1]DataByDay!$A$11:$A$11000)*([1]DataByDay!$E$11:$E$11000))</f>
        <v>2114240440</v>
      </c>
      <c r="AF12" s="9">
        <f t="array" ref="AF12">SUM(((AB12+AF$9)=[1]DataByDay!$A$11:$A$11000)*([1]DataByDay!$E$11:$E$11000))</f>
        <v>2061288308</v>
      </c>
      <c r="AG12" s="9">
        <f t="array" ref="AG12">SUM(((AB12+AG$9)=[1]DataByDay!$A$11:$A$11000)*([1]DataByDay!$E$11:$E$11000))</f>
        <v>1881463594</v>
      </c>
      <c r="AH12" s="9">
        <f t="array" ref="AH12">SUM(((AB12+AH$9)=[1]DataByDay!$A$11:$A$11000)*([1]DataByDay!$E$11:$E$11000))</f>
        <v>2594211992</v>
      </c>
      <c r="AI12" s="9">
        <f t="array" ref="AI12">SUM(((AB12+AI$9)=[1]DataByDay!$A$11:$A$11000)*([1]DataByDay!$E$11:$E$11000))</f>
        <v>0</v>
      </c>
      <c r="AJ12" s="17">
        <v>1</v>
      </c>
      <c r="BA12" s="6"/>
      <c r="BB12" s="15">
        <f t="shared" ref="BB12:BB19" si="3">BB11+7</f>
        <v>37055</v>
      </c>
      <c r="BC12" s="9">
        <f t="array" ref="BC12">SUM(((BB12+BC$9)=[1]DataByDay!$A$11:$A$11000)*([1]DataByDay!$E$11:$E$11000))</f>
        <v>0</v>
      </c>
      <c r="BD12" s="9">
        <f t="array" ref="BD12">SUM(((BB12+BD$9)=[1]DataByDay!$A$11:$A$11000)*([1]DataByDay!$E$11:$E$11000))</f>
        <v>870165272</v>
      </c>
      <c r="BE12" s="9">
        <f t="array" ref="BE12">SUM(((BB12+BE$9)=[1]DataByDay!$A$11:$A$11000)*([1]DataByDay!$E$11:$E$11000))</f>
        <v>1140194615</v>
      </c>
      <c r="BF12" s="9">
        <f t="array" ref="BF12">SUM(((BB12+BF$9)=[1]DataByDay!$A$11:$A$11000)*([1]DataByDay!$E$11:$E$11000))</f>
        <v>1063613347</v>
      </c>
      <c r="BG12" s="9">
        <f t="array" ref="BG12">SUM(((BB12+BG$9)=[1]DataByDay!$A$11:$A$11000)*([1]DataByDay!$E$11:$E$11000))</f>
        <v>1242814546</v>
      </c>
      <c r="BH12" s="9">
        <f t="array" ref="BH12">SUM(((BB12+BH$9)=[1]DataByDay!$A$11:$A$11000)*([1]DataByDay!$E$11:$E$11000))</f>
        <v>1635493932</v>
      </c>
      <c r="BI12" s="9">
        <f t="array" ref="BI12">SUM(((BB12+BI$9)=[1]DataByDay!$A$11:$A$11000)*([1]DataByDay!$E$11:$E$11000))</f>
        <v>0</v>
      </c>
      <c r="BJ12" s="17">
        <v>1</v>
      </c>
      <c r="CA12" s="6"/>
      <c r="CB12" s="15">
        <f t="shared" ref="CB12:CB19" si="4">CB11+7</f>
        <v>165</v>
      </c>
      <c r="CC12" s="9">
        <f t="array" ref="CC12">SUM(((CB12+CC$9)=[1]DataByDay!$A$11:$A$11000)*([1]DataByDay!$E$11:$E$11000))</f>
        <v>0</v>
      </c>
      <c r="CD12" s="9">
        <f t="array" ref="CD12">SUM(((CB12+CD$9)=[1]DataByDay!$A$11:$A$11000)*([1]DataByDay!$E$11:$E$11000))</f>
        <v>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v>2001</v>
      </c>
      <c r="B13" s="15">
        <f t="shared" ref="B13:B19" si="5">B12+7</f>
        <v>41080</v>
      </c>
      <c r="C13" s="9">
        <f t="array" ref="C13">SUM(((B13+C$9)=[1]DataByDay!$A$11:$A$11000)*([1]DataByDay!$E$11:$E$11000))</f>
        <v>0</v>
      </c>
      <c r="D13" s="9">
        <f t="array" ref="D13">SUM(((B13+D$9)=[1]DataByDay!$A$11:$A$11000)*([1]DataByDay!$E$11:$E$11000))</f>
        <v>1033871072</v>
      </c>
      <c r="E13" s="9">
        <f t="array" ref="E13">SUM(((B13+E$9)=[1]DataByDay!$A$11:$A$11000)*([1]DataByDay!$E$11:$E$11000))</f>
        <v>1159586145</v>
      </c>
      <c r="F13" s="9">
        <f t="array" ref="F13">SUM(((B13+F$9)=[1]DataByDay!$A$11:$A$11000)*([1]DataByDay!$E$11:$E$11000))</f>
        <v>1145601666</v>
      </c>
      <c r="G13" s="9">
        <f t="array" ref="G13">SUM(((B13+G$9)=[1]DataByDay!$A$11:$A$11000)*([1]DataByDay!$E$11:$E$11000))</f>
        <v>1271522395</v>
      </c>
      <c r="H13" s="9">
        <f t="array" ref="H13">SUM(((B13+H$9)=[1]DataByDay!$A$11:$A$11000)*([1]DataByDay!$E$11:$E$11000))</f>
        <v>2511051681</v>
      </c>
      <c r="I13" s="9">
        <f t="array" ref="I13">SUM(((B13+I$9)=[1]DataByDay!$A$11:$A$11000)*([1]DataByDay!$E$11:$E$11000))</f>
        <v>0</v>
      </c>
      <c r="J13" s="17">
        <v>1</v>
      </c>
      <c r="AA13" s="6"/>
      <c r="AB13" s="15">
        <f t="shared" ref="AB13:AB19" si="6">AB12+7</f>
        <v>39253</v>
      </c>
      <c r="AC13" s="9">
        <f t="array" ref="AC13">SUM(((AB13+AC$9)=[1]DataByDay!$A$11:$A$11000)*([1]DataByDay!$E$11:$E$11000))</f>
        <v>0</v>
      </c>
      <c r="AD13" s="9">
        <f t="array" ref="AD13">SUM(((AB13+AD$9)=[1]DataByDay!$A$11:$A$11000)*([1]DataByDay!$E$11:$E$11000))</f>
        <v>1677076835</v>
      </c>
      <c r="AE13" s="9">
        <f t="array" ref="AE13">SUM(((AB13+AE$9)=[1]DataByDay!$A$11:$A$11000)*([1]DataByDay!$E$11:$E$11000))</f>
        <v>1872650941</v>
      </c>
      <c r="AF13" s="9">
        <f t="array" ref="AF13">SUM(((AB13+AF$9)=[1]DataByDay!$A$11:$A$11000)*([1]DataByDay!$E$11:$E$11000))</f>
        <v>2154105846</v>
      </c>
      <c r="AG13" s="9">
        <f t="array" ref="AG13">SUM(((AB13+AG$9)=[1]DataByDay!$A$11:$A$11000)*([1]DataByDay!$E$11:$E$11000))</f>
        <v>2082689046</v>
      </c>
      <c r="AH13" s="9">
        <f t="array" ref="AH13">SUM(((AB13+AH$9)=[1]DataByDay!$A$11:$A$11000)*([1]DataByDay!$E$11:$E$11000))</f>
        <v>4425404724</v>
      </c>
      <c r="AI13" s="9">
        <f t="array" ref="AI13">SUM(((AB13+AI$9)=[1]DataByDay!$A$11:$A$11000)*([1]DataByDay!$E$11:$E$11000))</f>
        <v>0</v>
      </c>
      <c r="AJ13" s="17">
        <v>1</v>
      </c>
      <c r="BA13" s="6"/>
      <c r="BB13" s="15">
        <f t="shared" si="3"/>
        <v>37062</v>
      </c>
      <c r="BC13" s="9">
        <f t="array" ref="BC13">SUM(((BB13+BC$9)=[1]DataByDay!$A$11:$A$11000)*([1]DataByDay!$E$11:$E$11000))</f>
        <v>0</v>
      </c>
      <c r="BD13" s="9">
        <f t="array" ref="BD13">SUM(((BB13+BD$9)=[1]DataByDay!$A$11:$A$11000)*([1]DataByDay!$E$11:$E$11000))</f>
        <v>1111595265</v>
      </c>
      <c r="BE13" s="9">
        <f t="array" ref="BE13">SUM(((BB13+BE$9)=[1]DataByDay!$A$11:$A$11000)*([1]DataByDay!$E$11:$E$11000))</f>
        <v>1184760939</v>
      </c>
      <c r="BF13" s="9">
        <f t="array" ref="BF13">SUM(((BB13+BF$9)=[1]DataByDay!$A$11:$A$11000)*([1]DataByDay!$E$11:$E$11000))</f>
        <v>1350121940</v>
      </c>
      <c r="BG13" s="9">
        <f t="array" ref="BG13">SUM(((BB13+BG$9)=[1]DataByDay!$A$11:$A$11000)*([1]DataByDay!$E$11:$E$11000))</f>
        <v>1546611788</v>
      </c>
      <c r="BH13" s="9">
        <f t="array" ref="BH13">SUM(((BB13+BH$9)=[1]DataByDay!$A$11:$A$11000)*([1]DataByDay!$E$11:$E$11000))</f>
        <v>1189151899</v>
      </c>
      <c r="BI13" s="9">
        <f t="array" ref="BI13">SUM(((BB13+BI$9)=[1]DataByDay!$A$11:$A$11000)*([1]DataByDay!$E$11:$E$11000))</f>
        <v>0</v>
      </c>
      <c r="BJ13" s="17">
        <v>1</v>
      </c>
      <c r="CA13" s="6"/>
      <c r="CB13" s="15">
        <f t="shared" si="4"/>
        <v>172</v>
      </c>
      <c r="CC13" s="9">
        <f t="array" ref="CC13">SUM(((CB13+CC$9)=[1]DataByDay!$A$11:$A$11000)*([1]DataByDay!$E$11:$E$11000))</f>
        <v>0</v>
      </c>
      <c r="CD13" s="9">
        <f t="array" ref="CD13">SUM(((CB13+CD$9)=[1]DataByDay!$A$11:$A$11000)*([1]DataByDay!$E$11:$E$11000))</f>
        <v>0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Sum!E9</f>
        <v>0</v>
      </c>
      <c r="B14" s="15">
        <f t="shared" si="5"/>
        <v>41087</v>
      </c>
      <c r="C14" s="9">
        <f t="array" ref="C14">SUM(((B14+C$9)=[1]DataByDay!$A$11:$A$11000)*([1]DataByDay!$E$11:$E$11000))</f>
        <v>0</v>
      </c>
      <c r="D14" s="9">
        <f t="array" ref="D14">SUM(((B14+D$9)=[1]DataByDay!$A$11:$A$11000)*([1]DataByDay!$E$11:$E$11000))</f>
        <v>1080384844</v>
      </c>
      <c r="E14" s="9">
        <f t="array" ref="E14">SUM(((B14+E$9)=[1]DataByDay!$A$11:$A$11000)*([1]DataByDay!$E$11:$E$11000))</f>
        <v>1054296473</v>
      </c>
      <c r="F14" s="9">
        <f t="array" ref="F14">SUM(((B14+F$9)=[1]DataByDay!$A$11:$A$11000)*([1]DataByDay!$E$11:$E$11000))</f>
        <v>1016201216</v>
      </c>
      <c r="G14" s="9">
        <f t="array" ref="G14">SUM(((B14+G$9)=[1]DataByDay!$A$11:$A$11000)*([1]DataByDay!$E$11:$E$11000))</f>
        <v>1309781783</v>
      </c>
      <c r="H14" s="9">
        <f t="array" ref="H14">SUM(((B14+H$9)=[1]DataByDay!$A$11:$A$11000)*([1]DataByDay!$E$11:$E$11000))</f>
        <v>1524224166</v>
      </c>
      <c r="I14" s="9">
        <f t="array" ref="I14">SUM(((B14+I$9)=[1]DataByDay!$A$11:$A$11000)*([1]DataByDay!$E$11:$E$11000))</f>
        <v>0</v>
      </c>
      <c r="J14" s="17">
        <v>1</v>
      </c>
      <c r="AA14" s="6"/>
      <c r="AB14" s="15">
        <f t="shared" si="6"/>
        <v>39260</v>
      </c>
      <c r="AC14" s="9">
        <f t="array" ref="AC14">SUM(((AB14+AC$9)=[1]DataByDay!$A$11:$A$11000)*([1]DataByDay!$E$11:$E$11000))</f>
        <v>0</v>
      </c>
      <c r="AD14" s="9">
        <f t="array" ref="AD14">SUM(((AB14+AD$9)=[1]DataByDay!$A$11:$A$11000)*([1]DataByDay!$E$11:$E$11000))</f>
        <v>2240018673</v>
      </c>
      <c r="AE14" s="9">
        <f t="array" ref="AE14">SUM(((AB14+AE$9)=[1]DataByDay!$A$11:$A$11000)*([1]DataByDay!$E$11:$E$11000))</f>
        <v>2384234048</v>
      </c>
      <c r="AF14" s="9">
        <f t="array" ref="AF14">SUM(((AB14+AF$9)=[1]DataByDay!$A$11:$A$11000)*([1]DataByDay!$E$11:$E$11000))</f>
        <v>2303861983</v>
      </c>
      <c r="AG14" s="9">
        <f t="array" ref="AG14">SUM(((AB14+AG$9)=[1]DataByDay!$A$11:$A$11000)*([1]DataByDay!$E$11:$E$11000))</f>
        <v>2016837680</v>
      </c>
      <c r="AH14" s="9">
        <f t="array" ref="AH14">SUM(((AB14+AH$9)=[1]DataByDay!$A$11:$A$11000)*([1]DataByDay!$E$11:$E$11000))</f>
        <v>2135260459</v>
      </c>
      <c r="AI14" s="9">
        <f t="array" ref="AI14">SUM(((AB14+AI$9)=[1]DataByDay!$A$11:$A$11000)*([1]DataByDay!$E$11:$E$11000))</f>
        <v>0</v>
      </c>
      <c r="AJ14" s="17">
        <v>1</v>
      </c>
      <c r="BA14" s="6"/>
      <c r="BB14" s="15">
        <f t="shared" si="3"/>
        <v>37069</v>
      </c>
      <c r="BC14" s="9">
        <f t="array" ref="BC14">SUM(((BB14+BC$9)=[1]DataByDay!$A$11:$A$11000)*([1]DataByDay!$E$11:$E$11000))</f>
        <v>0</v>
      </c>
      <c r="BD14" s="9">
        <f t="array" ref="BD14">SUM(((BB14+BD$9)=[1]DataByDay!$A$11:$A$11000)*([1]DataByDay!$E$11:$E$11000))</f>
        <v>1049920761</v>
      </c>
      <c r="BE14" s="9">
        <f t="array" ref="BE14">SUM(((BB14+BE$9)=[1]DataByDay!$A$11:$A$11000)*([1]DataByDay!$E$11:$E$11000))</f>
        <v>1198865718</v>
      </c>
      <c r="BF14" s="9">
        <f t="array" ref="BF14">SUM(((BB14+BF$9)=[1]DataByDay!$A$11:$A$11000)*([1]DataByDay!$E$11:$E$11000))</f>
        <v>1162116786</v>
      </c>
      <c r="BG14" s="9">
        <f t="array" ref="BG14">SUM(((BB14+BG$9)=[1]DataByDay!$A$11:$A$11000)*([1]DataByDay!$E$11:$E$11000))</f>
        <v>1327367857</v>
      </c>
      <c r="BH14" s="9">
        <f t="array" ref="BH14">SUM(((BB14+BH$9)=[1]DataByDay!$A$11:$A$11000)*([1]DataByDay!$E$11:$E$11000))</f>
        <v>1739917777</v>
      </c>
      <c r="BI14" s="9">
        <f t="array" ref="BI14">SUM(((BB14+BI$9)=[1]DataByDay!$A$11:$A$11000)*([1]DataByDay!$E$11:$E$11000))</f>
        <v>0</v>
      </c>
      <c r="BJ14" s="17">
        <v>1</v>
      </c>
      <c r="CA14" s="6"/>
      <c r="CB14" s="15">
        <f t="shared" si="4"/>
        <v>179</v>
      </c>
      <c r="CC14" s="9">
        <f t="array" ref="CC14">SUM(((CB14+CC$9)=[1]DataByDay!$A$11:$A$11000)*([1]DataByDay!$E$11:$E$11000))</f>
        <v>0</v>
      </c>
      <c r="CD14" s="9">
        <f t="array" ref="CD14">SUM(((CB14+CD$9)=[1]DataByDay!$A$11:$A$11000)*([1]DataByDay!$E$11:$E$11000))</f>
        <v>0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5"/>
        <v>41094</v>
      </c>
      <c r="C15" s="19">
        <f t="array" ref="C15">SUM(((B15+C$9)=[1]DataByDay!$A$11:$A$11000)*([1]DataByDay!$E$11:$E$11000))</f>
        <v>0</v>
      </c>
      <c r="D15" s="19">
        <f t="array" ref="D15">SUM(((B15+D$9)=[1]DataByDay!$A$11:$A$11000)*([1]DataByDay!$E$11:$E$11000))</f>
        <v>1086528762</v>
      </c>
      <c r="E15" s="19">
        <f t="array" ref="E15">SUM(((B15+E$9)=[1]DataByDay!$A$11:$A$11000)*([1]DataByDay!$E$11:$E$11000))</f>
        <v>683079631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1014817442</v>
      </c>
      <c r="H15" s="19">
        <f t="array" ref="H15">SUM(((B15+H$9)=[1]DataByDay!$A$11:$A$11000)*([1]DataByDay!$E$11:$E$11000))</f>
        <v>891832305</v>
      </c>
      <c r="I15" s="19">
        <f t="array" ref="I15">SUM(((B15+I$9)=[1]DataByDay!$A$11:$A$11000)*([1]DataByDay!$E$11:$E$11000))</f>
        <v>0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6"/>
        <v>39267</v>
      </c>
      <c r="AC15" s="19">
        <f t="array" ref="AC15">SUM(((AB15+AC$9)=[1]DataByDay!$A$11:$A$11000)*([1]DataByDay!$E$11:$E$11000))</f>
        <v>0</v>
      </c>
      <c r="AD15" s="19">
        <f t="array" ref="AD15">SUM(((AB15+AD$9)=[1]DataByDay!$A$11:$A$11000)*([1]DataByDay!$E$11:$E$11000))</f>
        <v>1830606360</v>
      </c>
      <c r="AE15" s="19">
        <f t="array" ref="AE15">SUM(((AB15+AE$9)=[1]DataByDay!$A$11:$A$11000)*([1]DataByDay!$E$11:$E$11000))</f>
        <v>971338062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1841087822</v>
      </c>
      <c r="AH15" s="19">
        <f t="array" ref="AH15">SUM(((AB15+AH$9)=[1]DataByDay!$A$11:$A$11000)*([1]DataByDay!$E$11:$E$11000))</f>
        <v>1619792165</v>
      </c>
      <c r="AI15" s="19">
        <f t="array" ref="AI15">SUM(((AB15+AI$9)=[1]DataByDay!$A$11:$A$11000)*([1]DataByDay!$E$11:$E$11000))</f>
        <v>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3"/>
        <v>37076</v>
      </c>
      <c r="BC15" s="19">
        <f t="array" ref="BC15">SUM(((BB15+BC$9)=[1]DataByDay!$A$11:$A$11000)*([1]DataByDay!$E$11:$E$11000))</f>
        <v>0</v>
      </c>
      <c r="BD15" s="19">
        <f t="array" ref="BD15">SUM(((BB15+BD$9)=[1]DataByDay!$A$11:$A$11000)*([1]DataByDay!$E$11:$E$11000))</f>
        <v>1128261865</v>
      </c>
      <c r="BE15" s="19">
        <f t="array" ref="BE15">SUM(((BB15+BE$9)=[1]DataByDay!$A$11:$A$11000)*([1]DataByDay!$E$11:$E$11000))</f>
        <v>622239320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934876305</v>
      </c>
      <c r="BH15" s="19">
        <f t="array" ref="BH15">SUM(((BB15+BH$9)=[1]DataByDay!$A$11:$A$11000)*([1]DataByDay!$E$11:$E$11000))</f>
        <v>1056687798</v>
      </c>
      <c r="BI15" s="19">
        <f t="array" ref="BI15">SUM(((BB15+BI$9)=[1]DataByDay!$A$11:$A$11000)*([1]DataByDay!$E$11:$E$11000))</f>
        <v>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4"/>
        <v>186</v>
      </c>
      <c r="CC15" s="19">
        <f t="array" ref="CC15">SUM(((CB15+CC$9)=[1]DataByDay!$A$11:$A$11000)*([1]DataByDay!$E$11:$E$11000))</f>
        <v>0</v>
      </c>
      <c r="CD15" s="19">
        <f t="array" ref="CD15">SUM(((CB15+CD$9)=[1]DataByDay!$A$11:$A$11000)*([1]DataByDay!$E$11:$E$11000))</f>
        <v>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5"/>
        <v>41101</v>
      </c>
      <c r="C16" s="9">
        <f t="array" ref="C16">SUM(((B16+C$9)=[1]DataByDay!$A$11:$A$11000)*([1]DataByDay!$E$11:$E$11000))</f>
        <v>0</v>
      </c>
      <c r="D16" s="9">
        <f t="array" ref="D16">SUM(((B16+D$9)=[1]DataByDay!$A$11:$A$11000)*([1]DataByDay!$E$11:$E$11000))</f>
        <v>939236533</v>
      </c>
      <c r="E16" s="9">
        <f t="array" ref="E16">SUM(((B16+E$9)=[1]DataByDay!$A$11:$A$11000)*([1]DataByDay!$E$11:$E$11000))</f>
        <v>1122514753</v>
      </c>
      <c r="F16" s="9">
        <f t="array" ref="F16">SUM(((B16+F$9)=[1]DataByDay!$A$11:$A$11000)*([1]DataByDay!$E$11:$E$11000))</f>
        <v>1133074912</v>
      </c>
      <c r="G16" s="9">
        <f t="array" ref="G16">SUM(((B16+G$9)=[1]DataByDay!$A$11:$A$11000)*([1]DataByDay!$E$11:$E$11000))</f>
        <v>1152293732</v>
      </c>
      <c r="H16" s="9">
        <f t="array" ref="H16">SUM(((B16+H$9)=[1]DataByDay!$A$11:$A$11000)*([1]DataByDay!$E$11:$E$11000))</f>
        <v>1024796558</v>
      </c>
      <c r="I16" s="9">
        <f t="array" ref="I16">SUM(((B16+I$9)=[1]DataByDay!$A$11:$A$11000)*([1]DataByDay!$E$11:$E$11000))</f>
        <v>0</v>
      </c>
      <c r="J16" s="17">
        <v>1</v>
      </c>
      <c r="AA16" s="6"/>
      <c r="AB16" s="15">
        <f t="shared" si="6"/>
        <v>39274</v>
      </c>
      <c r="AC16" s="9">
        <f t="array" ref="AC16">SUM(((AB16+AC$9)=[1]DataByDay!$A$11:$A$11000)*([1]DataByDay!$E$11:$E$11000))</f>
        <v>0</v>
      </c>
      <c r="AD16" s="9">
        <f t="array" ref="AD16">SUM(((AB16+AD$9)=[1]DataByDay!$A$11:$A$11000)*([1]DataByDay!$E$11:$E$11000))</f>
        <v>1834036571</v>
      </c>
      <c r="AE16" s="9">
        <f t="array" ref="AE16">SUM(((AB16+AE$9)=[1]DataByDay!$A$11:$A$11000)*([1]DataByDay!$E$11:$E$11000))</f>
        <v>2170823507</v>
      </c>
      <c r="AF16" s="9">
        <f t="array" ref="AF16">SUM(((AB16+AF$9)=[1]DataByDay!$A$11:$A$11000)*([1]DataByDay!$E$11:$E$11000))</f>
        <v>2001809193</v>
      </c>
      <c r="AG16" s="9">
        <f t="array" ref="AG16">SUM(((AB16+AG$9)=[1]DataByDay!$A$11:$A$11000)*([1]DataByDay!$E$11:$E$11000))</f>
        <v>2191411747</v>
      </c>
      <c r="AH16" s="9">
        <f t="array" ref="AH16">SUM(((AB16+AH$9)=[1]DataByDay!$A$11:$A$11000)*([1]DataByDay!$E$11:$E$11000))</f>
        <v>1755393948</v>
      </c>
      <c r="AI16" s="9">
        <f t="array" ref="AI16">SUM(((AB16+AI$9)=[1]DataByDay!$A$11:$A$11000)*([1]DataByDay!$E$11:$E$11000))</f>
        <v>0</v>
      </c>
      <c r="AJ16" s="17">
        <v>1</v>
      </c>
      <c r="BA16" s="6"/>
      <c r="BB16" s="15">
        <f t="shared" si="3"/>
        <v>37083</v>
      </c>
      <c r="BC16" s="9">
        <f t="array" ref="BC16">SUM(((BB16+BC$9)=[1]DataByDay!$A$11:$A$11000)*([1]DataByDay!$E$11:$E$11000))</f>
        <v>0</v>
      </c>
      <c r="BD16" s="9">
        <f t="array" ref="BD16">SUM(((BB16+BD$9)=[1]DataByDay!$A$11:$A$11000)*([1]DataByDay!$E$11:$E$11000))</f>
        <v>1045742522</v>
      </c>
      <c r="BE16" s="9">
        <f t="array" ref="BE16">SUM(((BB16+BE$9)=[1]DataByDay!$A$11:$A$11000)*([1]DataByDay!$E$11:$E$11000))</f>
        <v>1263789172</v>
      </c>
      <c r="BF16" s="9">
        <f t="array" ref="BF16">SUM(((BB16+BF$9)=[1]DataByDay!$A$11:$A$11000)*([1]DataByDay!$E$11:$E$11000))</f>
        <v>1384156623</v>
      </c>
      <c r="BG16" s="9">
        <f t="array" ref="BG16">SUM(((BB16+BG$9)=[1]DataByDay!$A$11:$A$11000)*([1]DataByDay!$E$11:$E$11000))</f>
        <v>1394072157</v>
      </c>
      <c r="BH16" s="9">
        <f t="array" ref="BH16">SUM(((BB16+BH$9)=[1]DataByDay!$A$11:$A$11000)*([1]DataByDay!$E$11:$E$11000))</f>
        <v>1121687923</v>
      </c>
      <c r="BI16" s="9">
        <f t="array" ref="BI16">SUM(((BB16+BI$9)=[1]DataByDay!$A$11:$A$11000)*([1]DataByDay!$E$11:$E$11000))</f>
        <v>0</v>
      </c>
      <c r="BJ16" s="17">
        <v>1</v>
      </c>
      <c r="CA16" s="6"/>
      <c r="CB16" s="15">
        <f t="shared" si="4"/>
        <v>193</v>
      </c>
      <c r="CC16" s="9">
        <f t="array" ref="CC16">SUM(((CB16+CC$9)=[1]DataByDay!$A$11:$A$11000)*([1]DataByDay!$E$11:$E$11000))</f>
        <v>0</v>
      </c>
      <c r="CD16" s="9">
        <f t="array" ref="CD16">SUM(((CB16+CD$9)=[1]DataByDay!$A$11:$A$11000)*([1]DataByDay!$E$11:$E$11000))</f>
        <v>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5"/>
        <v>41108</v>
      </c>
      <c r="C17" s="9">
        <f t="array" ref="C17">SUM(((B17+C$9)=[1]DataByDay!$A$11:$A$11000)*([1]DataByDay!$E$11:$E$11000))</f>
        <v>0</v>
      </c>
      <c r="D17" s="9">
        <f t="array" ref="D17">SUM(((B17+D$9)=[1]DataByDay!$A$11:$A$11000)*([1]DataByDay!$E$11:$E$11000))</f>
        <v>911936226</v>
      </c>
      <c r="E17" s="9">
        <f t="array" ref="E17">SUM(((B17+E$9)=[1]DataByDay!$A$11:$A$11000)*([1]DataByDay!$E$11:$E$11000))</f>
        <v>1072912236</v>
      </c>
      <c r="F17" s="9">
        <f t="array" ref="F17">SUM(((B17+F$9)=[1]DataByDay!$A$11:$A$11000)*([1]DataByDay!$E$11:$E$11000))</f>
        <v>1131241627</v>
      </c>
      <c r="G17" s="9">
        <f t="array" ref="G17">SUM(((B17+G$9)=[1]DataByDay!$A$11:$A$11000)*([1]DataByDay!$E$11:$E$11000))</f>
        <v>1202503334</v>
      </c>
      <c r="H17" s="9">
        <f t="array" ref="H17">SUM(((B17+H$9)=[1]DataByDay!$A$11:$A$11000)*([1]DataByDay!$E$11:$E$11000))</f>
        <v>1538345204</v>
      </c>
      <c r="I17" s="9">
        <f t="array" ref="I17">SUM(((B17+I$9)=[1]DataByDay!$A$11:$A$11000)*([1]DataByDay!$E$11:$E$11000))</f>
        <v>0</v>
      </c>
      <c r="J17" s="17">
        <v>1</v>
      </c>
      <c r="AA17" s="6"/>
      <c r="AB17" s="15">
        <f t="shared" si="6"/>
        <v>39281</v>
      </c>
      <c r="AC17" s="9">
        <f t="array" ref="AC17">SUM(((AB17+AC$9)=[1]DataByDay!$A$11:$A$11000)*([1]DataByDay!$E$11:$E$11000))</f>
        <v>0</v>
      </c>
      <c r="AD17" s="9">
        <f t="array" ref="AD17">SUM(((AB17+AD$9)=[1]DataByDay!$A$11:$A$11000)*([1]DataByDay!$E$11:$E$11000))</f>
        <v>1782844579</v>
      </c>
      <c r="AE17" s="9">
        <f t="array" ref="AE17">SUM(((AB17+AE$9)=[1]DataByDay!$A$11:$A$11000)*([1]DataByDay!$E$11:$E$11000))</f>
        <v>1913453407</v>
      </c>
      <c r="AF17" s="9">
        <f t="array" ref="AF17">SUM(((AB17+AF$9)=[1]DataByDay!$A$11:$A$11000)*([1]DataByDay!$E$11:$E$11000))</f>
        <v>2338248938</v>
      </c>
      <c r="AG17" s="9">
        <f t="array" ref="AG17">SUM(((AB17+AG$9)=[1]DataByDay!$A$11:$A$11000)*([1]DataByDay!$E$11:$E$11000))</f>
        <v>2043412135</v>
      </c>
      <c r="AH17" s="9">
        <f t="array" ref="AH17">SUM(((AB17+AH$9)=[1]DataByDay!$A$11:$A$11000)*([1]DataByDay!$E$11:$E$11000))</f>
        <v>2541158273</v>
      </c>
      <c r="AI17" s="9">
        <f t="array" ref="AI17">SUM(((AB17+AI$9)=[1]DataByDay!$A$11:$A$11000)*([1]DataByDay!$E$11:$E$11000))</f>
        <v>0</v>
      </c>
      <c r="AJ17" s="17">
        <v>1</v>
      </c>
      <c r="BA17" s="6"/>
      <c r="BB17" s="15">
        <f t="shared" si="3"/>
        <v>37090</v>
      </c>
      <c r="BC17" s="9">
        <f t="array" ref="BC17">SUM(((BB17+BC$9)=[1]DataByDay!$A$11:$A$11000)*([1]DataByDay!$E$11:$E$11000))</f>
        <v>0</v>
      </c>
      <c r="BD17" s="9">
        <f t="array" ref="BD17">SUM(((BB17+BD$9)=[1]DataByDay!$A$11:$A$11000)*([1]DataByDay!$E$11:$E$11000))</f>
        <v>1039808215</v>
      </c>
      <c r="BE17" s="9">
        <f t="array" ref="BE17">SUM(((BB17+BE$9)=[1]DataByDay!$A$11:$A$11000)*([1]DataByDay!$E$11:$E$11000))</f>
        <v>1238128234</v>
      </c>
      <c r="BF17" s="9">
        <f t="array" ref="BF17">SUM(((BB17+BF$9)=[1]DataByDay!$A$11:$A$11000)*([1]DataByDay!$E$11:$E$11000))</f>
        <v>1316320584</v>
      </c>
      <c r="BG17" s="9">
        <f t="array" ref="BG17">SUM(((BB17+BG$9)=[1]DataByDay!$A$11:$A$11000)*([1]DataByDay!$E$11:$E$11000))</f>
        <v>1350527660</v>
      </c>
      <c r="BH17" s="9">
        <f t="array" ref="BH17">SUM(((BB17+BH$9)=[1]DataByDay!$A$11:$A$11000)*([1]DataByDay!$E$11:$E$11000))</f>
        <v>1170972430</v>
      </c>
      <c r="BI17" s="9">
        <f t="array" ref="BI17">SUM(((BB17+BI$9)=[1]DataByDay!$A$11:$A$11000)*([1]DataByDay!$E$11:$E$11000))</f>
        <v>0</v>
      </c>
      <c r="BJ17" s="17">
        <v>1</v>
      </c>
      <c r="CA17" s="6"/>
      <c r="CB17" s="15">
        <f t="shared" si="4"/>
        <v>200</v>
      </c>
      <c r="CC17" s="9">
        <f t="array" ref="CC17">SUM(((CB17+CC$9)=[1]DataByDay!$A$11:$A$11000)*([1]DataByDay!$E$11:$E$11000))</f>
        <v>0</v>
      </c>
      <c r="CD17" s="9">
        <f t="array" ref="CD17">SUM(((CB17+CD$9)=[1]DataByDay!$A$11:$A$11000)*([1]DataByDay!$E$11:$E$11000))</f>
        <v>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5"/>
        <v>41115</v>
      </c>
      <c r="C18" s="9">
        <f t="array" ref="C18">SUM(((B18+C$9)=[1]DataByDay!$A$11:$A$11000)*([1]DataByDay!$E$11:$E$11000))</f>
        <v>0</v>
      </c>
      <c r="D18" s="9">
        <f t="array" ref="D18">SUM(((B18+D$9)=[1]DataByDay!$A$11:$A$11000)*([1]DataByDay!$E$11:$E$11000))</f>
        <v>1158552860</v>
      </c>
      <c r="E18" s="9">
        <f t="array" ref="E18">SUM(((B18+E$9)=[1]DataByDay!$A$11:$A$11000)*([1]DataByDay!$E$11:$E$11000))</f>
        <v>1233774393</v>
      </c>
      <c r="F18" s="9">
        <f t="array" ref="F18">SUM(((B18+F$9)=[1]DataByDay!$A$11:$A$11000)*([1]DataByDay!$E$11:$E$11000))</f>
        <v>1198919377</v>
      </c>
      <c r="G18" s="9">
        <f t="array" ref="G18">SUM(((B18+G$9)=[1]DataByDay!$A$11:$A$11000)*([1]DataByDay!$E$11:$E$11000))</f>
        <v>1396117987</v>
      </c>
      <c r="H18" s="9">
        <f t="array" ref="H18">SUM(((B18+H$9)=[1]DataByDay!$A$11:$A$11000)*([1]DataByDay!$E$11:$E$11000))</f>
        <v>1374894134</v>
      </c>
      <c r="I18" s="9">
        <f t="array" ref="I18">SUM(((B18+I$9)=[1]DataByDay!$A$11:$A$11000)*([1]DataByDay!$E$11:$E$11000))</f>
        <v>0</v>
      </c>
      <c r="J18" s="17">
        <v>1</v>
      </c>
      <c r="AA18" s="6"/>
      <c r="AB18" s="15">
        <f t="shared" si="6"/>
        <v>39288</v>
      </c>
      <c r="AC18" s="9">
        <f t="array" ref="AC18">SUM(((AB18+AC$9)=[1]DataByDay!$A$11:$A$11000)*([1]DataByDay!$E$11:$E$11000))</f>
        <v>0</v>
      </c>
      <c r="AD18" s="9">
        <f t="array" ref="AD18">SUM(((AB18+AD$9)=[1]DataByDay!$A$11:$A$11000)*([1]DataByDay!$E$11:$E$11000))</f>
        <v>2023314938</v>
      </c>
      <c r="AE18" s="9">
        <f t="array" ref="AE18">SUM(((AB18+AE$9)=[1]DataByDay!$A$11:$A$11000)*([1]DataByDay!$E$11:$E$11000))</f>
        <v>2821698385</v>
      </c>
      <c r="AF18" s="9">
        <f t="array" ref="AF18">SUM(((AB18+AF$9)=[1]DataByDay!$A$11:$A$11000)*([1]DataByDay!$E$11:$E$11000))</f>
        <v>2768057039</v>
      </c>
      <c r="AG18" s="9">
        <f t="array" ref="AG18">SUM(((AB18+AG$9)=[1]DataByDay!$A$11:$A$11000)*([1]DataByDay!$E$11:$E$11000))</f>
        <v>3750893369</v>
      </c>
      <c r="AH18" s="9">
        <f t="array" ref="AH18">SUM(((AB18+AH$9)=[1]DataByDay!$A$11:$A$11000)*([1]DataByDay!$E$11:$E$11000))</f>
        <v>3146865929</v>
      </c>
      <c r="AI18" s="9">
        <f t="array" ref="AI18">SUM(((AB18+AI$9)=[1]DataByDay!$A$11:$A$11000)*([1]DataByDay!$E$11:$E$11000))</f>
        <v>0</v>
      </c>
      <c r="AJ18" s="17">
        <v>1</v>
      </c>
      <c r="BA18" s="6"/>
      <c r="BB18" s="15">
        <f t="shared" si="3"/>
        <v>37097</v>
      </c>
      <c r="BC18" s="9">
        <f t="array" ref="BC18">SUM(((BB18+BC$9)=[1]DataByDay!$A$11:$A$11000)*([1]DataByDay!$E$11:$E$11000))</f>
        <v>0</v>
      </c>
      <c r="BD18" s="9">
        <f t="array" ref="BD18">SUM(((BB18+BD$9)=[1]DataByDay!$A$11:$A$11000)*([1]DataByDay!$E$11:$E$11000))</f>
        <v>986897878</v>
      </c>
      <c r="BE18" s="9">
        <f t="array" ref="BE18">SUM(((BB18+BE$9)=[1]DataByDay!$A$11:$A$11000)*([1]DataByDay!$E$11:$E$11000))</f>
        <v>1200049831</v>
      </c>
      <c r="BF18" s="9">
        <f t="array" ref="BF18">SUM(((BB18+BF$9)=[1]DataByDay!$A$11:$A$11000)*([1]DataByDay!$E$11:$E$11000))</f>
        <v>1280775539</v>
      </c>
      <c r="BG18" s="9">
        <f t="array" ref="BG18">SUM(((BB18+BG$9)=[1]DataByDay!$A$11:$A$11000)*([1]DataByDay!$E$11:$E$11000))</f>
        <v>1217536655</v>
      </c>
      <c r="BH18" s="9">
        <f t="array" ref="BH18">SUM(((BB18+BH$9)=[1]DataByDay!$A$11:$A$11000)*([1]DataByDay!$E$11:$E$11000))</f>
        <v>1024250335</v>
      </c>
      <c r="BI18" s="9">
        <f t="array" ref="BI18">SUM(((BB18+BI$9)=[1]DataByDay!$A$11:$A$11000)*([1]DataByDay!$E$11:$E$11000))</f>
        <v>0</v>
      </c>
      <c r="BJ18" s="17">
        <v>1</v>
      </c>
      <c r="CA18" s="6"/>
      <c r="CB18" s="15">
        <f t="shared" si="4"/>
        <v>207</v>
      </c>
      <c r="CC18" s="9">
        <f t="array" ref="CC18">SUM(((CB18+CC$9)=[1]DataByDay!$A$11:$A$11000)*([1]DataByDay!$E$11:$E$11000))</f>
        <v>0</v>
      </c>
      <c r="CD18" s="9">
        <f t="array" ref="CD18">SUM(((CB18+CD$9)=[1]DataByDay!$A$11:$A$11000)*([1]DataByDay!$E$11:$E$11000))</f>
        <v>0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5"/>
        <v>41122</v>
      </c>
      <c r="C19" s="9">
        <f t="array" ref="C19">SUM(((B19+C$9)=[1]DataByDay!$A$11:$A$11000)*([1]DataByDay!$E$11:$E$11000))</f>
        <v>0</v>
      </c>
      <c r="D19" s="9">
        <f t="array" ref="D19">SUM(((B19+D$9)=[1]DataByDay!$A$11:$A$11000)*([1]DataByDay!$E$11:$E$11000))</f>
        <v>1022929984</v>
      </c>
      <c r="E19" s="9">
        <f t="array" ref="E19">SUM(((B19+E$9)=[1]DataByDay!$A$11:$A$11000)*([1]DataByDay!$E$11:$E$11000))</f>
        <v>1317104134</v>
      </c>
      <c r="F19" s="9">
        <f t="array" ref="F19">SUM(((B19+F$9)=[1]DataByDay!$A$11:$A$11000)*([1]DataByDay!$E$11:$E$11000))</f>
        <v>1546705643</v>
      </c>
      <c r="G19" s="9">
        <f t="array" ref="G19">SUM(((B19+G$9)=[1]DataByDay!$A$11:$A$11000)*([1]DataByDay!$E$11:$E$11000))</f>
        <v>1323276279</v>
      </c>
      <c r="H19" s="9">
        <f t="array" ref="H19">SUM(((B19+H$9)=[1]DataByDay!$A$11:$A$11000)*([1]DataByDay!$E$11:$E$11000))</f>
        <v>1224473094</v>
      </c>
      <c r="I19" s="9">
        <f t="array" ref="I19">SUM(((B19+I$9)=[1]DataByDay!$A$11:$A$11000)*([1]DataByDay!$E$11:$E$11000))</f>
        <v>0</v>
      </c>
      <c r="J19" s="17">
        <v>1</v>
      </c>
      <c r="AA19" s="6"/>
      <c r="AB19" s="15">
        <f t="shared" si="6"/>
        <v>39295</v>
      </c>
      <c r="AC19" s="9">
        <f t="array" ref="AC19">SUM(((AB19+AC$9)=[1]DataByDay!$A$11:$A$11000)*([1]DataByDay!$E$11:$E$11000))</f>
        <v>0</v>
      </c>
      <c r="AD19" s="9">
        <f t="array" ref="AD19">SUM(((AB19+AD$9)=[1]DataByDay!$A$11:$A$11000)*([1]DataByDay!$E$11:$E$11000))</f>
        <v>2778250561</v>
      </c>
      <c r="AE19" s="9">
        <f t="array" ref="AE19">SUM(((AB19+AE$9)=[1]DataByDay!$A$11:$A$11000)*([1]DataByDay!$E$11:$E$11000))</f>
        <v>3035872697</v>
      </c>
      <c r="AF19" s="9">
        <f t="array" ref="AF19">SUM(((AB19+AF$9)=[1]DataByDay!$A$11:$A$11000)*([1]DataByDay!$E$11:$E$11000))</f>
        <v>3478846154</v>
      </c>
      <c r="AG19" s="9">
        <f t="array" ref="AG19">SUM(((AB19+AG$9)=[1]DataByDay!$A$11:$A$11000)*([1]DataByDay!$E$11:$E$11000))</f>
        <v>2749261020</v>
      </c>
      <c r="AH19" s="9">
        <f t="array" ref="AH19">SUM(((AB19+AH$9)=[1]DataByDay!$A$11:$A$11000)*([1]DataByDay!$E$11:$E$11000))</f>
        <v>2982390337</v>
      </c>
      <c r="AI19" s="9">
        <f t="array" ref="AI19">SUM(((AB19+AI$9)=[1]DataByDay!$A$11:$A$11000)*([1]DataByDay!$E$11:$E$11000))</f>
        <v>0</v>
      </c>
      <c r="AJ19" s="17">
        <v>1</v>
      </c>
      <c r="BA19" s="6"/>
      <c r="BB19" s="15">
        <f t="shared" si="3"/>
        <v>37104</v>
      </c>
      <c r="BC19" s="9">
        <f t="array" ref="BC19">SUM(((BB19+BC$9)=[1]DataByDay!$A$11:$A$11000)*([1]DataByDay!$E$11:$E$11000))</f>
        <v>0</v>
      </c>
      <c r="BD19" s="9">
        <f t="array" ref="BD19">SUM(((BB19+BD$9)=[1]DataByDay!$A$11:$A$11000)*([1]DataByDay!$E$11:$E$11000))</f>
        <v>909184290</v>
      </c>
      <c r="BE19" s="9">
        <f t="array" ref="BE19">SUM(((BB19+BE$9)=[1]DataByDay!$A$11:$A$11000)*([1]DataByDay!$E$11:$E$11000))</f>
        <v>1192325242</v>
      </c>
      <c r="BF19" s="9">
        <f t="array" ref="BF19">SUM(((BB19+BF$9)=[1]DataByDay!$A$11:$A$11000)*([1]DataByDay!$E$11:$E$11000))</f>
        <v>1340287731</v>
      </c>
      <c r="BG19" s="9">
        <f t="array" ref="BG19">SUM(((BB19+BG$9)=[1]DataByDay!$A$11:$A$11000)*([1]DataByDay!$E$11:$E$11000))</f>
        <v>1227450769</v>
      </c>
      <c r="BH19" s="9">
        <f t="array" ref="BH19">SUM(((BB19+BH$9)=[1]DataByDay!$A$11:$A$11000)*([1]DataByDay!$E$11:$E$11000))</f>
        <v>939929682</v>
      </c>
      <c r="BI19" s="9">
        <f t="array" ref="BI19">SUM(((BB19+BI$9)=[1]DataByDay!$A$11:$A$11000)*([1]DataByDay!$E$11:$E$11000))</f>
        <v>0</v>
      </c>
      <c r="BJ19" s="17">
        <v>1</v>
      </c>
      <c r="CA19" s="6"/>
      <c r="CB19" s="15">
        <f t="shared" si="4"/>
        <v>214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Sun</v>
      </c>
      <c r="L29" s="13" t="str">
        <f t="shared" ref="L29:Q29" si="7">D$10</f>
        <v>Mon</v>
      </c>
      <c r="M29" s="13" t="str">
        <f t="shared" si="7"/>
        <v>Tue</v>
      </c>
      <c r="N29" s="13" t="str">
        <f t="shared" si="7"/>
        <v>Wed</v>
      </c>
      <c r="O29" s="13" t="str">
        <f t="shared" si="7"/>
        <v>Thu</v>
      </c>
      <c r="P29" s="13" t="str">
        <f t="shared" si="7"/>
        <v>Fri</v>
      </c>
      <c r="Q29" s="13" t="str">
        <f t="shared" si="7"/>
        <v>Sat</v>
      </c>
      <c r="S29" s="13" t="str">
        <f>C$10</f>
        <v>Sun</v>
      </c>
      <c r="T29" s="13" t="str">
        <f t="shared" ref="T29:Y29" si="8">D$10</f>
        <v>Mon</v>
      </c>
      <c r="U29" s="13" t="str">
        <f t="shared" si="8"/>
        <v>Tue</v>
      </c>
      <c r="V29" s="13" t="str">
        <f t="shared" si="8"/>
        <v>Wed</v>
      </c>
      <c r="W29" s="13" t="str">
        <f t="shared" si="8"/>
        <v>Thu</v>
      </c>
      <c r="X29" s="13" t="str">
        <f t="shared" si="8"/>
        <v>Fri</v>
      </c>
      <c r="Y29" s="13" t="str">
        <f t="shared" si="8"/>
        <v>Sat</v>
      </c>
      <c r="AA29" s="6"/>
      <c r="AH29" s="24"/>
      <c r="AI29" s="24"/>
      <c r="AK29" s="13" t="str">
        <f>AC$10</f>
        <v>Sun</v>
      </c>
      <c r="AL29" s="13" t="str">
        <f t="shared" ref="AL29:AQ29" si="9">AD$10</f>
        <v>Mon</v>
      </c>
      <c r="AM29" s="13" t="str">
        <f t="shared" si="9"/>
        <v>Tue</v>
      </c>
      <c r="AN29" s="13" t="str">
        <f t="shared" si="9"/>
        <v>Wed</v>
      </c>
      <c r="AO29" s="13" t="str">
        <f t="shared" si="9"/>
        <v>Thu</v>
      </c>
      <c r="AP29" s="13" t="str">
        <f t="shared" si="9"/>
        <v>Fri</v>
      </c>
      <c r="AQ29" s="13" t="str">
        <f t="shared" si="9"/>
        <v>Sat</v>
      </c>
      <c r="AS29" s="13" t="str">
        <f>AC$10</f>
        <v>Sun</v>
      </c>
      <c r="AT29" s="13" t="str">
        <f t="shared" ref="AT29:AY29" si="10">AD$10</f>
        <v>Mon</v>
      </c>
      <c r="AU29" s="13" t="str">
        <f t="shared" si="10"/>
        <v>Tue</v>
      </c>
      <c r="AV29" s="13" t="str">
        <f t="shared" si="10"/>
        <v>Wed</v>
      </c>
      <c r="AW29" s="13" t="str">
        <f t="shared" si="10"/>
        <v>Thu</v>
      </c>
      <c r="AX29" s="13" t="str">
        <f t="shared" si="10"/>
        <v>Fri</v>
      </c>
      <c r="AY29" s="13" t="str">
        <f t="shared" si="10"/>
        <v>Sat</v>
      </c>
      <c r="BA29" s="6"/>
      <c r="BH29" s="24"/>
      <c r="BI29" s="24"/>
      <c r="BK29" s="13" t="str">
        <f>BC$10</f>
        <v>Sun</v>
      </c>
      <c r="BL29" s="13" t="str">
        <f t="shared" ref="BL29:BQ29" si="11">BD$10</f>
        <v>Mon</v>
      </c>
      <c r="BM29" s="13" t="str">
        <f t="shared" si="11"/>
        <v>Tue</v>
      </c>
      <c r="BN29" s="13" t="str">
        <f t="shared" si="11"/>
        <v>Wed</v>
      </c>
      <c r="BO29" s="13" t="str">
        <f t="shared" si="11"/>
        <v>Thu</v>
      </c>
      <c r="BP29" s="13" t="str">
        <f t="shared" si="11"/>
        <v>Fri</v>
      </c>
      <c r="BQ29" s="13" t="str">
        <f t="shared" si="11"/>
        <v>Sat</v>
      </c>
      <c r="BS29" s="13" t="str">
        <f>BC$10</f>
        <v>Sun</v>
      </c>
      <c r="BT29" s="13" t="str">
        <f t="shared" ref="BT29:BY29" si="12">BD$10</f>
        <v>Mon</v>
      </c>
      <c r="BU29" s="13" t="str">
        <f t="shared" si="12"/>
        <v>Tue</v>
      </c>
      <c r="BV29" s="13" t="str">
        <f t="shared" si="12"/>
        <v>Wed</v>
      </c>
      <c r="BW29" s="13" t="str">
        <f t="shared" si="12"/>
        <v>Thu</v>
      </c>
      <c r="BX29" s="13" t="str">
        <f t="shared" si="12"/>
        <v>Fri</v>
      </c>
      <c r="BY29" s="13" t="str">
        <f t="shared" si="12"/>
        <v>Sat</v>
      </c>
      <c r="CA29" s="6"/>
      <c r="CH29" s="24"/>
      <c r="CI29" s="24"/>
      <c r="CK29" s="13" t="str">
        <f>CC$10</f>
        <v>Sun</v>
      </c>
      <c r="CL29" s="13" t="str">
        <f t="shared" ref="CL29:CQ29" si="13">CD$10</f>
        <v>Mon</v>
      </c>
      <c r="CM29" s="13" t="str">
        <f t="shared" si="13"/>
        <v>Tue</v>
      </c>
      <c r="CN29" s="13" t="str">
        <f t="shared" si="13"/>
        <v>Wed</v>
      </c>
      <c r="CO29" s="13" t="str">
        <f t="shared" si="13"/>
        <v>Thu</v>
      </c>
      <c r="CP29" s="13" t="str">
        <f t="shared" si="13"/>
        <v>Fri</v>
      </c>
      <c r="CQ29" s="13" t="str">
        <f t="shared" si="13"/>
        <v>Sat</v>
      </c>
      <c r="CS29" s="13" t="str">
        <f>CC$10</f>
        <v>Sun</v>
      </c>
      <c r="CT29" s="13" t="str">
        <f t="shared" ref="CT29:CY29" si="14">CD$10</f>
        <v>Mon</v>
      </c>
      <c r="CU29" s="13" t="str">
        <f t="shared" si="14"/>
        <v>Tue</v>
      </c>
      <c r="CV29" s="13" t="str">
        <f t="shared" si="14"/>
        <v>Wed</v>
      </c>
      <c r="CW29" s="13" t="str">
        <f t="shared" si="14"/>
        <v>Thu</v>
      </c>
      <c r="CX29" s="13" t="str">
        <f t="shared" si="14"/>
        <v>Fri</v>
      </c>
      <c r="CY29" s="13" t="str">
        <f t="shared" si="14"/>
        <v>Sat</v>
      </c>
    </row>
    <row r="30" spans="2:103" x14ac:dyDescent="0.25">
      <c r="B30" s="12" t="s">
        <v>3</v>
      </c>
      <c r="C30" s="13" t="str">
        <f>C$10</f>
        <v>Sun</v>
      </c>
      <c r="D30" s="13" t="str">
        <f t="shared" ref="D30:I30" si="15">D$10</f>
        <v>Mon</v>
      </c>
      <c r="E30" s="13" t="str">
        <f t="shared" si="15"/>
        <v>Tue</v>
      </c>
      <c r="F30" s="13" t="str">
        <f t="shared" si="15"/>
        <v>Wed</v>
      </c>
      <c r="G30" s="13" t="str">
        <f t="shared" si="15"/>
        <v>Thu</v>
      </c>
      <c r="H30" s="13" t="str">
        <f t="shared" si="15"/>
        <v>Fri</v>
      </c>
      <c r="I30" s="13" t="str">
        <f t="shared" si="15"/>
        <v>Sat</v>
      </c>
      <c r="AA30" s="6"/>
      <c r="AB30" s="12" t="s">
        <v>3</v>
      </c>
      <c r="AC30" s="13" t="str">
        <f>AC$10</f>
        <v>Sun</v>
      </c>
      <c r="AD30" s="13" t="str">
        <f t="shared" ref="AD30:AI30" si="16">AD$10</f>
        <v>Mon</v>
      </c>
      <c r="AE30" s="13" t="str">
        <f t="shared" si="16"/>
        <v>Tue</v>
      </c>
      <c r="AF30" s="13" t="str">
        <f t="shared" si="16"/>
        <v>Wed</v>
      </c>
      <c r="AG30" s="13" t="str">
        <f t="shared" si="16"/>
        <v>Thu</v>
      </c>
      <c r="AH30" s="13" t="str">
        <f t="shared" si="16"/>
        <v>Fri</v>
      </c>
      <c r="AI30" s="13" t="str">
        <f t="shared" si="16"/>
        <v>Sat</v>
      </c>
      <c r="BA30" s="6"/>
      <c r="BB30" s="12" t="s">
        <v>3</v>
      </c>
      <c r="BC30" s="13" t="str">
        <f>BC$10</f>
        <v>Sun</v>
      </c>
      <c r="BD30" s="13" t="str">
        <f t="shared" ref="BD30:BI30" si="17">BD$10</f>
        <v>Mon</v>
      </c>
      <c r="BE30" s="13" t="str">
        <f t="shared" si="17"/>
        <v>Tue</v>
      </c>
      <c r="BF30" s="13" t="str">
        <f t="shared" si="17"/>
        <v>Wed</v>
      </c>
      <c r="BG30" s="13" t="str">
        <f t="shared" si="17"/>
        <v>Thu</v>
      </c>
      <c r="BH30" s="13" t="str">
        <f t="shared" si="17"/>
        <v>Fri</v>
      </c>
      <c r="BI30" s="13" t="str">
        <f t="shared" si="17"/>
        <v>Sat</v>
      </c>
      <c r="CA30" s="6"/>
      <c r="CB30" s="12" t="s">
        <v>3</v>
      </c>
      <c r="CC30" s="13" t="str">
        <f>CC$10</f>
        <v>Sun</v>
      </c>
      <c r="CD30" s="13" t="str">
        <f t="shared" ref="CD30:CI30" si="18">CD$10</f>
        <v>Mon</v>
      </c>
      <c r="CE30" s="13" t="str">
        <f t="shared" si="18"/>
        <v>Tue</v>
      </c>
      <c r="CF30" s="13" t="str">
        <f t="shared" si="18"/>
        <v>Wed</v>
      </c>
      <c r="CG30" s="13" t="str">
        <f t="shared" si="18"/>
        <v>Thu</v>
      </c>
      <c r="CH30" s="13" t="str">
        <f t="shared" si="18"/>
        <v>Fri</v>
      </c>
      <c r="CI30" s="13" t="str">
        <f t="shared" si="18"/>
        <v>Sat</v>
      </c>
    </row>
    <row r="31" spans="2:103" x14ac:dyDescent="0.25">
      <c r="B31" s="15">
        <f>B11</f>
        <v>41066</v>
      </c>
      <c r="C31" s="30">
        <f t="shared" ref="C31:G39" si="19">IF(C11=0,0,C$15/C11)</f>
        <v>0</v>
      </c>
      <c r="D31" s="30">
        <f t="shared" si="19"/>
        <v>0.88405697285140228</v>
      </c>
      <c r="E31" s="30">
        <f>IF(E11=0,0,E$15/E11)</f>
        <v>0.64968883314005899</v>
      </c>
      <c r="F31" s="30">
        <f>IF(F11=0,0,F$15/F11)</f>
        <v>0</v>
      </c>
      <c r="G31" s="30">
        <f>IF(G11=0,0,G$15/G11)</f>
        <v>0.8016281217042146</v>
      </c>
      <c r="H31" s="30">
        <f t="shared" ref="H31:I39" si="20">IF(H11=0,0,H$15/H11)</f>
        <v>0.85651492202153512</v>
      </c>
      <c r="I31" s="30">
        <f t="shared" si="20"/>
        <v>0</v>
      </c>
      <c r="J31" s="9"/>
      <c r="K31" s="31">
        <f t="shared" ref="K31:K39" si="21">IF(J11=0,0,IF(S31&lt;MaxStdDev,1,0))</f>
        <v>1</v>
      </c>
      <c r="L31" s="31">
        <f t="shared" ref="L31:L39" si="22">IF(J11=0,0,IF(T31&lt;MaxStdDev,1,0))</f>
        <v>1</v>
      </c>
      <c r="M31" s="31">
        <f t="shared" ref="M31:M39" si="23">IF(J11=0,0,IF(U31&lt;MaxStdDev,1,0))</f>
        <v>1</v>
      </c>
      <c r="N31" s="31">
        <f t="shared" ref="N31:N39" si="24">IF(J11=0,0,IF(V31&lt;MaxStdDev,1,0))</f>
        <v>1</v>
      </c>
      <c r="O31" s="31">
        <f t="shared" ref="O31:O39" si="25">IF(J11=0,0,IF(W31&lt;MaxStdDev,1,0))</f>
        <v>1</v>
      </c>
      <c r="P31" s="31">
        <f t="shared" ref="P31:P39" si="26">IF(J11=0,0,IF(X31&lt;MaxStdDev,1,0))</f>
        <v>1</v>
      </c>
      <c r="Q31" s="31">
        <f t="shared" ref="Q31:Q39" si="27">IF(J11=0,0,IF(Y31&lt;MaxStdDev,1,0))</f>
        <v>1</v>
      </c>
      <c r="S31" s="32">
        <f t="shared" ref="S31:S39" si="28">IF(C$43=0,0,ABS(C31-C$41)/C$43)</f>
        <v>0</v>
      </c>
      <c r="T31" s="32">
        <f t="shared" ref="T31:T39" si="29">IF(D$43=0,0,ABS(D31-D$41)/D$43)</f>
        <v>1.4318926067666555</v>
      </c>
      <c r="U31" s="32">
        <f t="shared" ref="U31:U39" si="30">IF(E$43=0,0,ABS(E31-E$41)/E$43)</f>
        <v>0.9494911051408591</v>
      </c>
      <c r="V31" s="32">
        <f t="shared" ref="V31:V39" si="31">IF(F$43=0,0,ABS(F31-F$41)/F$43)</f>
        <v>0</v>
      </c>
      <c r="W31" s="32">
        <f t="shared" ref="W31:W39" si="32">IF(G$43=0,0,ABS(G31-G$41)/G$43)</f>
        <v>0.11225300830100184</v>
      </c>
      <c r="X31" s="32">
        <f t="shared" ref="X31:Y39" si="33">IF(H$43=0,0,ABS(H31-H$41)/H$43)</f>
        <v>1.2254507721609902</v>
      </c>
      <c r="Y31" s="32">
        <f t="shared" si="33"/>
        <v>0</v>
      </c>
      <c r="AA31" s="6"/>
      <c r="AB31" s="15">
        <f>AB11</f>
        <v>39239</v>
      </c>
      <c r="AC31" s="30">
        <f t="shared" ref="AC31:AI39" si="34">IF(AC11=0,0,AC$15/AC11)</f>
        <v>0</v>
      </c>
      <c r="AD31" s="30">
        <f t="shared" si="34"/>
        <v>0.99224743393054038</v>
      </c>
      <c r="AE31" s="30">
        <f>IF(AE11=0,0,AE$15/AE11)</f>
        <v>0.50151968838827199</v>
      </c>
      <c r="AF31" s="30">
        <f>IF(AF11=0,0,AF$15/AF11)</f>
        <v>0</v>
      </c>
      <c r="AG31" s="30">
        <f>IF(AG11=0,0,AG$15/AG11)</f>
        <v>0.74549866298499945</v>
      </c>
      <c r="AH31" s="30">
        <f t="shared" ref="AH31:AI31" si="35">IF(AH11=0,0,AH$15/AH11)</f>
        <v>0.80236353376320768</v>
      </c>
      <c r="AI31" s="30">
        <f t="shared" si="35"/>
        <v>0</v>
      </c>
      <c r="AJ31" s="9"/>
      <c r="AK31" s="31">
        <f t="shared" ref="AK31:AK39" si="36">IF(AJ11=0,0,IF(AS31&lt;MaxStdDev,1,0))</f>
        <v>1</v>
      </c>
      <c r="AL31" s="31">
        <f t="shared" ref="AL31:AL39" si="37">IF(AJ11=0,0,IF(AT31&lt;MaxStdDev,1,0))</f>
        <v>1</v>
      </c>
      <c r="AM31" s="31">
        <f t="shared" ref="AM31:AM39" si="38">IF(AJ11=0,0,IF(AU31&lt;MaxStdDev,1,0))</f>
        <v>1</v>
      </c>
      <c r="AN31" s="31">
        <f t="shared" ref="AN31:AN39" si="39">IF(AJ11=0,0,IF(AV31&lt;MaxStdDev,1,0))</f>
        <v>1</v>
      </c>
      <c r="AO31" s="31">
        <f t="shared" ref="AO31:AO39" si="40">IF(AJ11=0,0,IF(AW31&lt;MaxStdDev,1,0))</f>
        <v>1</v>
      </c>
      <c r="AP31" s="31">
        <f t="shared" ref="AP31:AP39" si="41">IF(AJ11=0,0,IF(AX31&lt;MaxStdDev,1,0))</f>
        <v>1</v>
      </c>
      <c r="AQ31" s="31">
        <f t="shared" ref="AQ31:AQ39" si="42">IF(AJ11=0,0,IF(AY31&lt;MaxStdDev,1,0))</f>
        <v>1</v>
      </c>
      <c r="AS31" s="32">
        <f t="shared" ref="AS31:AS39" si="43">IF(AC$43=0,0,ABS(AC31-AC$41)/AC$43)</f>
        <v>0</v>
      </c>
      <c r="AT31" s="32">
        <f t="shared" ref="AT31:AT39" si="44">IF(AD$43=0,0,ABS(AD31-AD$41)/AD$43)</f>
        <v>0.31862439429069783</v>
      </c>
      <c r="AU31" s="32">
        <f t="shared" ref="AU31:AU39" si="45">IF(AE$43=0,0,ABS(AE31-AE$41)/AE$43)</f>
        <v>0.84059346145953973</v>
      </c>
      <c r="AV31" s="32">
        <f t="shared" ref="AV31:AV39" si="46">IF(AF$43=0,0,ABS(AF31-AF$41)/AF$43)</f>
        <v>0</v>
      </c>
      <c r="AW31" s="32">
        <f t="shared" ref="AW31:AW39" si="47">IF(AG$43=0,0,ABS(AG31-AG$41)/AG$43)</f>
        <v>0.35847832074648717</v>
      </c>
      <c r="AX31" s="32">
        <f t="shared" ref="AX31:AY39" si="48">IF(AH$43=0,0,ABS(AH31-AH$41)/AH$43)</f>
        <v>0.88010574335679459</v>
      </c>
      <c r="AY31" s="32">
        <f t="shared" si="48"/>
        <v>0</v>
      </c>
      <c r="BA31" s="6"/>
      <c r="BB31" s="15">
        <f>BB11</f>
        <v>37048</v>
      </c>
      <c r="BC31" s="30">
        <f t="shared" ref="BC31:BI39" si="49">IF(BC11=0,0,BC$15/BC11)</f>
        <v>0</v>
      </c>
      <c r="BD31" s="30">
        <f t="shared" si="49"/>
        <v>1.3227095649277023</v>
      </c>
      <c r="BE31" s="30">
        <f>IF(BE11=0,0,BE$15/BE11)</f>
        <v>0.55741483031332162</v>
      </c>
      <c r="BF31" s="30">
        <f>IF(BF11=0,0,BF$15/BF11)</f>
        <v>0</v>
      </c>
      <c r="BG31" s="30">
        <f>IF(BG11=0,0,BG$15/BG11)</f>
        <v>0.8580274378963384</v>
      </c>
      <c r="BH31" s="30">
        <f t="shared" ref="BH31:BI31" si="50">IF(BH11=0,0,BH$15/BH11)</f>
        <v>1.4553215116965308</v>
      </c>
      <c r="BI31" s="30">
        <f t="shared" si="50"/>
        <v>0</v>
      </c>
      <c r="BJ31" s="9"/>
      <c r="BK31" s="31">
        <f t="shared" ref="BK31:BK39" si="51">IF(BJ11=0,0,IF(BS31&lt;MaxStdDev,1,0))</f>
        <v>1</v>
      </c>
      <c r="BL31" s="31">
        <f t="shared" ref="BL31:BL39" si="52">IF(BJ11=0,0,IF(BT31&lt;MaxStdDev,1,0))</f>
        <v>1</v>
      </c>
      <c r="BM31" s="31">
        <f t="shared" ref="BM31:BM39" si="53">IF(BJ11=0,0,IF(BU31&lt;MaxStdDev,1,0))</f>
        <v>0</v>
      </c>
      <c r="BN31" s="31">
        <f t="shared" ref="BN31:BN39" si="54">IF(BJ11=0,0,IF(BV31&lt;MaxStdDev,1,0))</f>
        <v>1</v>
      </c>
      <c r="BO31" s="31">
        <f t="shared" ref="BO31:BO39" si="55">IF(BJ11=0,0,IF(BW31&lt;MaxStdDev,1,0))</f>
        <v>0</v>
      </c>
      <c r="BP31" s="31">
        <f t="shared" ref="BP31:BP39" si="56">IF(BJ11=0,0,IF(BX31&lt;MaxStdDev,1,0))</f>
        <v>0</v>
      </c>
      <c r="BQ31" s="31">
        <f t="shared" ref="BQ31:BQ39" si="57">IF(BJ11=0,0,IF(BY31&lt;MaxStdDev,1,0))</f>
        <v>1</v>
      </c>
      <c r="BS31" s="32">
        <f t="shared" ref="BS31:BS39" si="58">IF(BC$43=0,0,ABS(BC31-BC$41)/BC$43)</f>
        <v>0</v>
      </c>
      <c r="BT31" s="32">
        <f t="shared" ref="BT31:BT39" si="59">IF(BD$43=0,0,ABS(BD31-BD$41)/BD$43)</f>
        <v>1.4410101685657328</v>
      </c>
      <c r="BU31" s="32">
        <f t="shared" ref="BU31:BU39" si="60">IF(BE$43=0,0,ABS(BE31-BE$41)/BE$43)</f>
        <v>1.6433869423838379</v>
      </c>
      <c r="BV31" s="32">
        <f t="shared" ref="BV31:BV39" si="61">IF(BF$43=0,0,ABS(BF31-BF$41)/BF$43)</f>
        <v>0</v>
      </c>
      <c r="BW31" s="32">
        <f t="shared" ref="BW31:BW39" si="62">IF(BG$43=0,0,ABS(BG31-BG$41)/BG$43)</f>
        <v>1.7283626641097212</v>
      </c>
      <c r="BX31" s="32">
        <f t="shared" ref="BX31:BY39" si="63">IF(BH$43=0,0,ABS(BH31-BH$41)/BH$43)</f>
        <v>1.8763933477230161</v>
      </c>
      <c r="BY31" s="32">
        <f t="shared" si="63"/>
        <v>0</v>
      </c>
      <c r="CA31" s="6"/>
      <c r="CB31" s="15">
        <f>CB11</f>
        <v>158</v>
      </c>
      <c r="CC31" s="30">
        <f t="shared" ref="CC31:CI39" si="64">IF(CC11=0,0,CC$15/CC11)</f>
        <v>0</v>
      </c>
      <c r="CD31" s="30">
        <f t="shared" si="64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5">IF(CH11=0,0,CH$15/CH11)</f>
        <v>0</v>
      </c>
      <c r="CI31" s="30">
        <f t="shared" si="65"/>
        <v>0</v>
      </c>
      <c r="CJ31" s="9"/>
      <c r="CK31" s="31">
        <f t="shared" ref="CK31:CK39" si="66">IF(CJ11=0,0,IF(CS31&lt;MaxStdDev,1,0))</f>
        <v>1</v>
      </c>
      <c r="CL31" s="31">
        <f t="shared" ref="CL31:CL39" si="67">IF(CJ11=0,0,IF(CT31&lt;MaxStdDev,1,0))</f>
        <v>1</v>
      </c>
      <c r="CM31" s="31">
        <f t="shared" ref="CM31:CM39" si="68">IF(CJ11=0,0,IF(CU31&lt;MaxStdDev,1,0))</f>
        <v>1</v>
      </c>
      <c r="CN31" s="31">
        <f t="shared" ref="CN31:CN39" si="69">IF(CJ11=0,0,IF(CV31&lt;MaxStdDev,1,0))</f>
        <v>1</v>
      </c>
      <c r="CO31" s="31">
        <f t="shared" ref="CO31:CO39" si="70">IF(CJ11=0,0,IF(CW31&lt;MaxStdDev,1,0))</f>
        <v>1</v>
      </c>
      <c r="CP31" s="31">
        <f t="shared" ref="CP31:CP39" si="71">IF(CJ11=0,0,IF(CX31&lt;MaxStdDev,1,0))</f>
        <v>1</v>
      </c>
      <c r="CQ31" s="31">
        <f t="shared" ref="CQ31:CQ39" si="72">IF(CJ11=0,0,IF(CY31&lt;MaxStdDev,1,0))</f>
        <v>1</v>
      </c>
      <c r="CS31" s="32">
        <f t="shared" ref="CS31:CS39" si="73">IF(CC$43=0,0,ABS(CC31-CC$41)/CC$43)</f>
        <v>0</v>
      </c>
      <c r="CT31" s="32">
        <f t="shared" ref="CT31:CT39" si="74">IF(CD$43=0,0,ABS(CD31-CD$41)/CD$43)</f>
        <v>0</v>
      </c>
      <c r="CU31" s="32">
        <f t="shared" ref="CU31:CU39" si="75">IF(CE$43=0,0,ABS(CE31-CE$41)/CE$43)</f>
        <v>0</v>
      </c>
      <c r="CV31" s="32">
        <f t="shared" ref="CV31:CV39" si="76">IF(CF$43=0,0,ABS(CF31-CF$41)/CF$43)</f>
        <v>0</v>
      </c>
      <c r="CW31" s="32">
        <f t="shared" ref="CW31:CW39" si="77">IF(CG$43=0,0,ABS(CG31-CG$41)/CG$43)</f>
        <v>0</v>
      </c>
      <c r="CX31" s="32">
        <f t="shared" ref="CX31:CY39" si="78">IF(CH$43=0,0,ABS(CH31-CH$41)/CH$43)</f>
        <v>0</v>
      </c>
      <c r="CY31" s="32">
        <f t="shared" si="78"/>
        <v>0</v>
      </c>
    </row>
    <row r="32" spans="2:103" x14ac:dyDescent="0.25">
      <c r="B32" s="15">
        <f t="shared" ref="B32:B39" si="79">+B31+7</f>
        <v>41073</v>
      </c>
      <c r="C32" s="30">
        <f t="shared" si="19"/>
        <v>0</v>
      </c>
      <c r="D32" s="30">
        <f t="shared" si="19"/>
        <v>0.98014634737461004</v>
      </c>
      <c r="E32" s="30">
        <f t="shared" si="19"/>
        <v>0.63139448301681489</v>
      </c>
      <c r="F32" s="30">
        <f t="shared" si="19"/>
        <v>0</v>
      </c>
      <c r="G32" s="30">
        <f t="shared" si="19"/>
        <v>0.86765895973377516</v>
      </c>
      <c r="H32" s="30">
        <f t="shared" si="20"/>
        <v>0.46036782332325477</v>
      </c>
      <c r="I32" s="30">
        <f t="shared" si="20"/>
        <v>0</v>
      </c>
      <c r="J32" s="9"/>
      <c r="K32" s="31">
        <f t="shared" si="21"/>
        <v>1</v>
      </c>
      <c r="L32" s="31">
        <f t="shared" si="22"/>
        <v>1</v>
      </c>
      <c r="M32" s="31">
        <f t="shared" si="23"/>
        <v>1</v>
      </c>
      <c r="N32" s="31">
        <f t="shared" si="24"/>
        <v>1</v>
      </c>
      <c r="O32" s="31">
        <f t="shared" si="25"/>
        <v>1</v>
      </c>
      <c r="P32" s="31">
        <f t="shared" si="26"/>
        <v>1</v>
      </c>
      <c r="Q32" s="31">
        <f t="shared" si="27"/>
        <v>1</v>
      </c>
      <c r="S32" s="32">
        <f t="shared" si="28"/>
        <v>0</v>
      </c>
      <c r="T32" s="32">
        <f t="shared" si="29"/>
        <v>0.512057641024115</v>
      </c>
      <c r="U32" s="32">
        <f t="shared" si="30"/>
        <v>0.5656126165424219</v>
      </c>
      <c r="V32" s="32">
        <f t="shared" si="31"/>
        <v>0</v>
      </c>
      <c r="W32" s="32">
        <f t="shared" si="32"/>
        <v>1.134275405681763</v>
      </c>
      <c r="X32" s="32">
        <f t="shared" si="33"/>
        <v>0.97121354693050654</v>
      </c>
      <c r="Y32" s="32">
        <f t="shared" si="33"/>
        <v>0</v>
      </c>
      <c r="AA32" s="6"/>
      <c r="AB32" s="15">
        <f t="shared" ref="AB32:AB39" si="80">+AB31+7</f>
        <v>39246</v>
      </c>
      <c r="AC32" s="30">
        <f t="shared" si="34"/>
        <v>0</v>
      </c>
      <c r="AD32" s="30">
        <f t="shared" si="34"/>
        <v>1.0752650660444529</v>
      </c>
      <c r="AE32" s="30">
        <f t="shared" si="34"/>
        <v>0.45942648888127408</v>
      </c>
      <c r="AF32" s="30">
        <f t="shared" si="34"/>
        <v>0</v>
      </c>
      <c r="AG32" s="30">
        <f t="shared" si="34"/>
        <v>0.97854023212101549</v>
      </c>
      <c r="AH32" s="30">
        <f t="shared" si="34"/>
        <v>0.62438696991421505</v>
      </c>
      <c r="AI32" s="30">
        <f t="shared" si="34"/>
        <v>0</v>
      </c>
      <c r="AJ32" s="9"/>
      <c r="AK32" s="31">
        <f t="shared" si="36"/>
        <v>1</v>
      </c>
      <c r="AL32" s="31">
        <f t="shared" si="37"/>
        <v>1</v>
      </c>
      <c r="AM32" s="31">
        <f t="shared" si="38"/>
        <v>1</v>
      </c>
      <c r="AN32" s="31">
        <f t="shared" si="39"/>
        <v>1</v>
      </c>
      <c r="AO32" s="31">
        <f t="shared" si="40"/>
        <v>1</v>
      </c>
      <c r="AP32" s="31">
        <f t="shared" si="41"/>
        <v>1</v>
      </c>
      <c r="AQ32" s="31">
        <f t="shared" si="42"/>
        <v>1</v>
      </c>
      <c r="AS32" s="32">
        <f t="shared" si="43"/>
        <v>0</v>
      </c>
      <c r="AT32" s="32">
        <f t="shared" si="44"/>
        <v>0.88577818933543606</v>
      </c>
      <c r="AU32" s="32">
        <f t="shared" si="45"/>
        <v>0.28099086976176779</v>
      </c>
      <c r="AV32" s="32">
        <f t="shared" si="46"/>
        <v>0</v>
      </c>
      <c r="AW32" s="32">
        <f t="shared" si="47"/>
        <v>1.0990395441744807</v>
      </c>
      <c r="AX32" s="32">
        <f t="shared" si="48"/>
        <v>0.12276427019763636</v>
      </c>
      <c r="AY32" s="32">
        <f t="shared" si="48"/>
        <v>0</v>
      </c>
      <c r="BA32" s="6"/>
      <c r="BB32" s="15">
        <f t="shared" ref="BB32:BB39" si="81">+BB31+7</f>
        <v>37055</v>
      </c>
      <c r="BC32" s="30">
        <f t="shared" si="49"/>
        <v>0</v>
      </c>
      <c r="BD32" s="30">
        <f t="shared" si="49"/>
        <v>1.2966064049037342</v>
      </c>
      <c r="BE32" s="30">
        <f t="shared" si="49"/>
        <v>0.54573080052653988</v>
      </c>
      <c r="BF32" s="30">
        <f t="shared" si="49"/>
        <v>0</v>
      </c>
      <c r="BG32" s="30">
        <f t="shared" si="49"/>
        <v>0.75222510712390711</v>
      </c>
      <c r="BH32" s="30">
        <f t="shared" si="49"/>
        <v>0.64609704586785344</v>
      </c>
      <c r="BI32" s="30">
        <f t="shared" si="49"/>
        <v>0</v>
      </c>
      <c r="BJ32" s="9"/>
      <c r="BK32" s="31">
        <f t="shared" si="51"/>
        <v>1</v>
      </c>
      <c r="BL32" s="31">
        <f t="shared" si="52"/>
        <v>1</v>
      </c>
      <c r="BM32" s="31">
        <f t="shared" si="53"/>
        <v>1</v>
      </c>
      <c r="BN32" s="31">
        <f t="shared" si="54"/>
        <v>1</v>
      </c>
      <c r="BO32" s="31">
        <f t="shared" si="55"/>
        <v>1</v>
      </c>
      <c r="BP32" s="31">
        <f t="shared" si="56"/>
        <v>1</v>
      </c>
      <c r="BQ32" s="31">
        <f t="shared" si="57"/>
        <v>1</v>
      </c>
      <c r="BS32" s="32">
        <f t="shared" si="58"/>
        <v>0</v>
      </c>
      <c r="BT32" s="32">
        <f t="shared" si="59"/>
        <v>1.21382792981645</v>
      </c>
      <c r="BU32" s="32">
        <f t="shared" si="60"/>
        <v>1.0881146286345493</v>
      </c>
      <c r="BV32" s="32">
        <f t="shared" si="61"/>
        <v>0</v>
      </c>
      <c r="BW32" s="32">
        <f t="shared" si="62"/>
        <v>0.33890435278254233</v>
      </c>
      <c r="BX32" s="32">
        <f t="shared" si="63"/>
        <v>1.1267552912294274</v>
      </c>
      <c r="BY32" s="32">
        <f t="shared" si="63"/>
        <v>0</v>
      </c>
      <c r="CA32" s="6"/>
      <c r="CB32" s="15">
        <f t="shared" ref="CB32:CB39" si="82">+CB31+7</f>
        <v>165</v>
      </c>
      <c r="CC32" s="30">
        <f t="shared" si="64"/>
        <v>0</v>
      </c>
      <c r="CD32" s="30">
        <f t="shared" si="64"/>
        <v>0</v>
      </c>
      <c r="CE32" s="30">
        <f t="shared" si="64"/>
        <v>0</v>
      </c>
      <c r="CF32" s="30">
        <f t="shared" si="64"/>
        <v>0</v>
      </c>
      <c r="CG32" s="30">
        <f t="shared" si="64"/>
        <v>0</v>
      </c>
      <c r="CH32" s="30">
        <f t="shared" si="64"/>
        <v>0</v>
      </c>
      <c r="CI32" s="30">
        <f t="shared" si="64"/>
        <v>0</v>
      </c>
      <c r="CJ32" s="9"/>
      <c r="CK32" s="31">
        <f t="shared" si="66"/>
        <v>1</v>
      </c>
      <c r="CL32" s="31">
        <f t="shared" si="67"/>
        <v>1</v>
      </c>
      <c r="CM32" s="31">
        <f t="shared" si="68"/>
        <v>1</v>
      </c>
      <c r="CN32" s="31">
        <f t="shared" si="69"/>
        <v>1</v>
      </c>
      <c r="CO32" s="31">
        <f t="shared" si="70"/>
        <v>1</v>
      </c>
      <c r="CP32" s="31">
        <f t="shared" si="71"/>
        <v>1</v>
      </c>
      <c r="CQ32" s="31">
        <f t="shared" si="72"/>
        <v>1</v>
      </c>
      <c r="CS32" s="32">
        <f t="shared" si="73"/>
        <v>0</v>
      </c>
      <c r="CT32" s="32">
        <f t="shared" si="74"/>
        <v>0</v>
      </c>
      <c r="CU32" s="32">
        <f t="shared" si="75"/>
        <v>0</v>
      </c>
      <c r="CV32" s="32">
        <f t="shared" si="76"/>
        <v>0</v>
      </c>
      <c r="CW32" s="32">
        <f t="shared" si="77"/>
        <v>0</v>
      </c>
      <c r="CX32" s="32">
        <f t="shared" si="78"/>
        <v>0</v>
      </c>
      <c r="CY32" s="32">
        <f t="shared" si="78"/>
        <v>0</v>
      </c>
    </row>
    <row r="33" spans="1:103" x14ac:dyDescent="0.25">
      <c r="B33" s="15">
        <f t="shared" si="79"/>
        <v>41080</v>
      </c>
      <c r="C33" s="30">
        <f t="shared" si="19"/>
        <v>0</v>
      </c>
      <c r="D33" s="30">
        <f t="shared" si="19"/>
        <v>1.0509325499340405</v>
      </c>
      <c r="E33" s="30">
        <f t="shared" si="19"/>
        <v>0.58907191496324751</v>
      </c>
      <c r="F33" s="30">
        <f t="shared" si="19"/>
        <v>0</v>
      </c>
      <c r="G33" s="30">
        <f t="shared" si="19"/>
        <v>0.79811212605500359</v>
      </c>
      <c r="H33" s="30">
        <f t="shared" si="20"/>
        <v>0.35516286333256075</v>
      </c>
      <c r="I33" s="30">
        <f t="shared" si="20"/>
        <v>0</v>
      </c>
      <c r="J33" s="9"/>
      <c r="K33" s="31">
        <f t="shared" si="21"/>
        <v>1</v>
      </c>
      <c r="L33" s="31">
        <f t="shared" si="22"/>
        <v>1</v>
      </c>
      <c r="M33" s="31">
        <f t="shared" si="23"/>
        <v>1</v>
      </c>
      <c r="N33" s="31">
        <f t="shared" si="24"/>
        <v>1</v>
      </c>
      <c r="O33" s="31">
        <f t="shared" si="25"/>
        <v>1</v>
      </c>
      <c r="P33" s="31">
        <f t="shared" si="26"/>
        <v>0</v>
      </c>
      <c r="Q33" s="31">
        <f t="shared" si="27"/>
        <v>1</v>
      </c>
      <c r="S33" s="32">
        <f t="shared" si="28"/>
        <v>0</v>
      </c>
      <c r="T33" s="32">
        <f t="shared" si="29"/>
        <v>0.16555759509725587</v>
      </c>
      <c r="U33" s="32">
        <f t="shared" si="30"/>
        <v>0.32246066010081265</v>
      </c>
      <c r="V33" s="32">
        <f t="shared" si="31"/>
        <v>0</v>
      </c>
      <c r="W33" s="32">
        <f t="shared" si="32"/>
        <v>0.17862788117811459</v>
      </c>
      <c r="X33" s="32">
        <f t="shared" si="33"/>
        <v>1.5545826604804709</v>
      </c>
      <c r="Y33" s="32">
        <f t="shared" si="33"/>
        <v>0</v>
      </c>
      <c r="AA33" s="6"/>
      <c r="AB33" s="15">
        <f t="shared" si="80"/>
        <v>39253</v>
      </c>
      <c r="AC33" s="30">
        <f t="shared" si="34"/>
        <v>0</v>
      </c>
      <c r="AD33" s="30">
        <f t="shared" si="34"/>
        <v>1.0915459100000031</v>
      </c>
      <c r="AE33" s="30">
        <f t="shared" si="34"/>
        <v>0.51869680608031687</v>
      </c>
      <c r="AF33" s="30">
        <f t="shared" si="34"/>
        <v>0</v>
      </c>
      <c r="AG33" s="30">
        <f t="shared" si="34"/>
        <v>0.8839955371811179</v>
      </c>
      <c r="AH33" s="30">
        <f t="shared" si="34"/>
        <v>0.36602124913355155</v>
      </c>
      <c r="AI33" s="30">
        <f t="shared" si="34"/>
        <v>0</v>
      </c>
      <c r="AJ33" s="9"/>
      <c r="AK33" s="31">
        <f t="shared" si="36"/>
        <v>1</v>
      </c>
      <c r="AL33" s="31">
        <f t="shared" si="37"/>
        <v>1</v>
      </c>
      <c r="AM33" s="31">
        <f t="shared" si="38"/>
        <v>1</v>
      </c>
      <c r="AN33" s="31">
        <f t="shared" si="39"/>
        <v>1</v>
      </c>
      <c r="AO33" s="31">
        <f t="shared" si="40"/>
        <v>1</v>
      </c>
      <c r="AP33" s="31">
        <f t="shared" si="41"/>
        <v>0</v>
      </c>
      <c r="AQ33" s="31">
        <f t="shared" si="42"/>
        <v>1</v>
      </c>
      <c r="AS33" s="32">
        <f t="shared" si="43"/>
        <v>0</v>
      </c>
      <c r="AT33" s="32">
        <f t="shared" si="44"/>
        <v>0.99700446983511837</v>
      </c>
      <c r="AU33" s="32">
        <f t="shared" si="45"/>
        <v>1.0689524289637307</v>
      </c>
      <c r="AV33" s="32">
        <f t="shared" si="46"/>
        <v>0</v>
      </c>
      <c r="AW33" s="32">
        <f t="shared" si="47"/>
        <v>0.50772623290864527</v>
      </c>
      <c r="AX33" s="32">
        <f t="shared" si="48"/>
        <v>1.5786145703593388</v>
      </c>
      <c r="AY33" s="32">
        <f t="shared" si="48"/>
        <v>0</v>
      </c>
      <c r="BA33" s="6"/>
      <c r="BB33" s="15">
        <f t="shared" si="81"/>
        <v>37062</v>
      </c>
      <c r="BC33" s="30">
        <f t="shared" si="49"/>
        <v>0</v>
      </c>
      <c r="BD33" s="30">
        <f t="shared" si="49"/>
        <v>1.0149934067954132</v>
      </c>
      <c r="BE33" s="30">
        <f t="shared" si="49"/>
        <v>0.52520242651247639</v>
      </c>
      <c r="BF33" s="30">
        <f t="shared" si="49"/>
        <v>0</v>
      </c>
      <c r="BG33" s="30">
        <f t="shared" si="49"/>
        <v>0.60446733450087997</v>
      </c>
      <c r="BH33" s="30">
        <f t="shared" si="49"/>
        <v>0.88860624020245538</v>
      </c>
      <c r="BI33" s="30">
        <f t="shared" si="49"/>
        <v>0</v>
      </c>
      <c r="BJ33" s="9"/>
      <c r="BK33" s="31">
        <f t="shared" si="51"/>
        <v>1</v>
      </c>
      <c r="BL33" s="31">
        <f t="shared" si="52"/>
        <v>1</v>
      </c>
      <c r="BM33" s="31">
        <f t="shared" si="53"/>
        <v>1</v>
      </c>
      <c r="BN33" s="31">
        <f t="shared" si="54"/>
        <v>1</v>
      </c>
      <c r="BO33" s="31">
        <f t="shared" si="55"/>
        <v>0</v>
      </c>
      <c r="BP33" s="31">
        <f t="shared" si="56"/>
        <v>1</v>
      </c>
      <c r="BQ33" s="31">
        <f t="shared" si="57"/>
        <v>1</v>
      </c>
      <c r="BS33" s="32">
        <f t="shared" si="58"/>
        <v>0</v>
      </c>
      <c r="BT33" s="32">
        <f t="shared" si="59"/>
        <v>1.2371194387167639</v>
      </c>
      <c r="BU33" s="32">
        <f t="shared" si="60"/>
        <v>0.11252333485032559</v>
      </c>
      <c r="BV33" s="32">
        <f t="shared" si="61"/>
        <v>0</v>
      </c>
      <c r="BW33" s="32">
        <f t="shared" si="62"/>
        <v>1.6015374478413058</v>
      </c>
      <c r="BX33" s="32">
        <f t="shared" si="63"/>
        <v>0.22676871438561566</v>
      </c>
      <c r="BY33" s="32">
        <f t="shared" si="63"/>
        <v>0</v>
      </c>
      <c r="CA33" s="6"/>
      <c r="CB33" s="15">
        <f t="shared" si="82"/>
        <v>172</v>
      </c>
      <c r="CC33" s="30">
        <f t="shared" si="64"/>
        <v>0</v>
      </c>
      <c r="CD33" s="30">
        <f t="shared" si="64"/>
        <v>0</v>
      </c>
      <c r="CE33" s="30">
        <f t="shared" si="64"/>
        <v>0</v>
      </c>
      <c r="CF33" s="30">
        <f t="shared" si="64"/>
        <v>0</v>
      </c>
      <c r="CG33" s="30">
        <f t="shared" si="64"/>
        <v>0</v>
      </c>
      <c r="CH33" s="30">
        <f t="shared" si="64"/>
        <v>0</v>
      </c>
      <c r="CI33" s="30">
        <f t="shared" si="64"/>
        <v>0</v>
      </c>
      <c r="CJ33" s="9"/>
      <c r="CK33" s="31">
        <f t="shared" si="66"/>
        <v>1</v>
      </c>
      <c r="CL33" s="31">
        <f t="shared" si="67"/>
        <v>1</v>
      </c>
      <c r="CM33" s="31">
        <f t="shared" si="68"/>
        <v>1</v>
      </c>
      <c r="CN33" s="31">
        <f t="shared" si="69"/>
        <v>1</v>
      </c>
      <c r="CO33" s="31">
        <f t="shared" si="70"/>
        <v>1</v>
      </c>
      <c r="CP33" s="31">
        <f t="shared" si="71"/>
        <v>1</v>
      </c>
      <c r="CQ33" s="31">
        <f t="shared" si="72"/>
        <v>1</v>
      </c>
      <c r="CS33" s="32">
        <f t="shared" si="73"/>
        <v>0</v>
      </c>
      <c r="CT33" s="32">
        <f t="shared" si="74"/>
        <v>0</v>
      </c>
      <c r="CU33" s="32">
        <f t="shared" si="75"/>
        <v>0</v>
      </c>
      <c r="CV33" s="32">
        <f t="shared" si="76"/>
        <v>0</v>
      </c>
      <c r="CW33" s="32">
        <f t="shared" si="77"/>
        <v>0</v>
      </c>
      <c r="CX33" s="32">
        <f t="shared" si="78"/>
        <v>0</v>
      </c>
      <c r="CY33" s="32">
        <f t="shared" si="78"/>
        <v>0</v>
      </c>
    </row>
    <row r="34" spans="1:103" x14ac:dyDescent="0.25">
      <c r="B34" s="15">
        <f t="shared" si="79"/>
        <v>41087</v>
      </c>
      <c r="C34" s="30">
        <f t="shared" si="19"/>
        <v>0</v>
      </c>
      <c r="D34" s="30">
        <f t="shared" si="19"/>
        <v>1.0056867865502934</v>
      </c>
      <c r="E34" s="30">
        <f t="shared" si="19"/>
        <v>0.6479008974167364</v>
      </c>
      <c r="F34" s="30">
        <f t="shared" si="19"/>
        <v>0</v>
      </c>
      <c r="G34" s="30">
        <f t="shared" si="19"/>
        <v>0.77479886739270676</v>
      </c>
      <c r="H34" s="30">
        <f t="shared" si="20"/>
        <v>0.58510573765565133</v>
      </c>
      <c r="I34" s="30">
        <f t="shared" si="20"/>
        <v>0</v>
      </c>
      <c r="J34" s="9"/>
      <c r="K34" s="31">
        <f t="shared" si="21"/>
        <v>1</v>
      </c>
      <c r="L34" s="31">
        <f t="shared" si="22"/>
        <v>1</v>
      </c>
      <c r="M34" s="31">
        <f t="shared" si="23"/>
        <v>1</v>
      </c>
      <c r="N34" s="31">
        <f t="shared" si="24"/>
        <v>1</v>
      </c>
      <c r="O34" s="31">
        <f t="shared" si="25"/>
        <v>1</v>
      </c>
      <c r="P34" s="31">
        <f t="shared" si="26"/>
        <v>1</v>
      </c>
      <c r="Q34" s="31">
        <f t="shared" si="27"/>
        <v>1</v>
      </c>
      <c r="S34" s="32">
        <f t="shared" si="28"/>
        <v>0</v>
      </c>
      <c r="T34" s="32">
        <f t="shared" si="29"/>
        <v>0.2675666230443895</v>
      </c>
      <c r="U34" s="32">
        <f t="shared" si="30"/>
        <v>0.91197405432700274</v>
      </c>
      <c r="V34" s="32">
        <f t="shared" si="31"/>
        <v>0</v>
      </c>
      <c r="W34" s="32">
        <f t="shared" si="32"/>
        <v>0.61873496163153874</v>
      </c>
      <c r="X34" s="32">
        <f t="shared" si="33"/>
        <v>0.2795327885651373</v>
      </c>
      <c r="Y34" s="32">
        <f t="shared" si="33"/>
        <v>0</v>
      </c>
      <c r="AA34" s="6"/>
      <c r="AB34" s="15">
        <f t="shared" si="80"/>
        <v>39260</v>
      </c>
      <c r="AC34" s="30">
        <f t="shared" si="34"/>
        <v>0</v>
      </c>
      <c r="AD34" s="30">
        <f t="shared" si="34"/>
        <v>0.81722816959749511</v>
      </c>
      <c r="AE34" s="30">
        <f t="shared" si="34"/>
        <v>0.4074004659126485</v>
      </c>
      <c r="AF34" s="30">
        <f t="shared" si="34"/>
        <v>0</v>
      </c>
      <c r="AG34" s="30">
        <f t="shared" si="34"/>
        <v>0.91285869966491306</v>
      </c>
      <c r="AH34" s="30">
        <f t="shared" si="34"/>
        <v>0.75859231044750031</v>
      </c>
      <c r="AI34" s="30">
        <f t="shared" si="34"/>
        <v>0</v>
      </c>
      <c r="AJ34" s="9"/>
      <c r="AK34" s="31">
        <f t="shared" si="36"/>
        <v>1</v>
      </c>
      <c r="AL34" s="31">
        <f t="shared" si="37"/>
        <v>1</v>
      </c>
      <c r="AM34" s="31">
        <f t="shared" si="38"/>
        <v>1</v>
      </c>
      <c r="AN34" s="31">
        <f t="shared" si="39"/>
        <v>1</v>
      </c>
      <c r="AO34" s="31">
        <f t="shared" si="40"/>
        <v>1</v>
      </c>
      <c r="AP34" s="31">
        <f t="shared" si="41"/>
        <v>1</v>
      </c>
      <c r="AQ34" s="31">
        <f t="shared" si="42"/>
        <v>1</v>
      </c>
      <c r="AS34" s="32">
        <f t="shared" si="43"/>
        <v>0</v>
      </c>
      <c r="AT34" s="32">
        <f t="shared" si="44"/>
        <v>0.87705943148045185</v>
      </c>
      <c r="AU34" s="32">
        <f t="shared" si="45"/>
        <v>0.41066235759935377</v>
      </c>
      <c r="AV34" s="32">
        <f t="shared" si="46"/>
        <v>0</v>
      </c>
      <c r="AW34" s="32">
        <f t="shared" si="47"/>
        <v>0.68824585056404541</v>
      </c>
      <c r="AX34" s="32">
        <f t="shared" si="48"/>
        <v>0.63346176748386707</v>
      </c>
      <c r="AY34" s="32">
        <f t="shared" si="48"/>
        <v>0</v>
      </c>
      <c r="BA34" s="6"/>
      <c r="BB34" s="15">
        <f t="shared" si="81"/>
        <v>37069</v>
      </c>
      <c r="BC34" s="30">
        <f t="shared" si="49"/>
        <v>0</v>
      </c>
      <c r="BD34" s="30">
        <f t="shared" si="49"/>
        <v>1.0746162062033937</v>
      </c>
      <c r="BE34" s="30">
        <f t="shared" si="49"/>
        <v>0.51902336571776087</v>
      </c>
      <c r="BF34" s="30">
        <f t="shared" si="49"/>
        <v>0</v>
      </c>
      <c r="BG34" s="30">
        <f t="shared" si="49"/>
        <v>0.70430837997910023</v>
      </c>
      <c r="BH34" s="30">
        <f t="shared" si="49"/>
        <v>0.60732053661866803</v>
      </c>
      <c r="BI34" s="30">
        <f t="shared" si="49"/>
        <v>0</v>
      </c>
      <c r="BJ34" s="9"/>
      <c r="BK34" s="31">
        <f t="shared" si="51"/>
        <v>1</v>
      </c>
      <c r="BL34" s="31">
        <f t="shared" si="52"/>
        <v>1</v>
      </c>
      <c r="BM34" s="31">
        <f t="shared" si="53"/>
        <v>1</v>
      </c>
      <c r="BN34" s="31">
        <f t="shared" si="54"/>
        <v>1</v>
      </c>
      <c r="BO34" s="31">
        <f t="shared" si="55"/>
        <v>1</v>
      </c>
      <c r="BP34" s="31">
        <f t="shared" si="56"/>
        <v>1</v>
      </c>
      <c r="BQ34" s="31">
        <f t="shared" si="57"/>
        <v>1</v>
      </c>
      <c r="BS34" s="32">
        <f t="shared" si="58"/>
        <v>0</v>
      </c>
      <c r="BT34" s="32">
        <f t="shared" si="59"/>
        <v>0.71820751243783387</v>
      </c>
      <c r="BU34" s="32">
        <f t="shared" si="60"/>
        <v>0.18113060534767053</v>
      </c>
      <c r="BV34" s="32">
        <f t="shared" si="61"/>
        <v>0</v>
      </c>
      <c r="BW34" s="32">
        <f t="shared" si="62"/>
        <v>0.29036623414007334</v>
      </c>
      <c r="BX34" s="32">
        <f t="shared" si="63"/>
        <v>1.2706605065219074</v>
      </c>
      <c r="BY34" s="32">
        <f t="shared" si="63"/>
        <v>0</v>
      </c>
      <c r="CA34" s="6"/>
      <c r="CB34" s="15">
        <f t="shared" si="82"/>
        <v>179</v>
      </c>
      <c r="CC34" s="30">
        <f t="shared" si="64"/>
        <v>0</v>
      </c>
      <c r="CD34" s="30">
        <f t="shared" si="64"/>
        <v>0</v>
      </c>
      <c r="CE34" s="30">
        <f t="shared" si="64"/>
        <v>0</v>
      </c>
      <c r="CF34" s="30">
        <f t="shared" si="64"/>
        <v>0</v>
      </c>
      <c r="CG34" s="30">
        <f t="shared" si="64"/>
        <v>0</v>
      </c>
      <c r="CH34" s="30">
        <f t="shared" si="64"/>
        <v>0</v>
      </c>
      <c r="CI34" s="30">
        <f t="shared" si="64"/>
        <v>0</v>
      </c>
      <c r="CJ34" s="9"/>
      <c r="CK34" s="31">
        <f t="shared" si="66"/>
        <v>1</v>
      </c>
      <c r="CL34" s="31">
        <f t="shared" si="67"/>
        <v>1</v>
      </c>
      <c r="CM34" s="31">
        <f t="shared" si="68"/>
        <v>1</v>
      </c>
      <c r="CN34" s="31">
        <f t="shared" si="69"/>
        <v>1</v>
      </c>
      <c r="CO34" s="31">
        <f t="shared" si="70"/>
        <v>1</v>
      </c>
      <c r="CP34" s="31">
        <f t="shared" si="71"/>
        <v>1</v>
      </c>
      <c r="CQ34" s="31">
        <f t="shared" si="72"/>
        <v>1</v>
      </c>
      <c r="CS34" s="32">
        <f t="shared" si="73"/>
        <v>0</v>
      </c>
      <c r="CT34" s="32">
        <f t="shared" si="74"/>
        <v>0</v>
      </c>
      <c r="CU34" s="32">
        <f t="shared" si="75"/>
        <v>0</v>
      </c>
      <c r="CV34" s="32">
        <f t="shared" si="76"/>
        <v>0</v>
      </c>
      <c r="CW34" s="32">
        <f t="shared" si="77"/>
        <v>0</v>
      </c>
      <c r="CX34" s="32">
        <f t="shared" si="78"/>
        <v>0</v>
      </c>
      <c r="CY34" s="32">
        <f t="shared" si="78"/>
        <v>0</v>
      </c>
    </row>
    <row r="35" spans="1:103" x14ac:dyDescent="0.25">
      <c r="B35" s="18">
        <f t="shared" si="79"/>
        <v>41094</v>
      </c>
      <c r="C35" s="33">
        <f t="shared" si="19"/>
        <v>0</v>
      </c>
      <c r="D35" s="33">
        <f t="shared" si="19"/>
        <v>1</v>
      </c>
      <c r="E35" s="33">
        <f t="shared" si="19"/>
        <v>1</v>
      </c>
      <c r="F35" s="33">
        <f t="shared" si="19"/>
        <v>0</v>
      </c>
      <c r="G35" s="33">
        <f t="shared" si="19"/>
        <v>1</v>
      </c>
      <c r="H35" s="33">
        <f t="shared" si="20"/>
        <v>1</v>
      </c>
      <c r="I35" s="33">
        <f t="shared" si="20"/>
        <v>0</v>
      </c>
      <c r="J35" s="19"/>
      <c r="K35" s="34">
        <f t="shared" si="21"/>
        <v>0</v>
      </c>
      <c r="L35" s="34">
        <f t="shared" si="22"/>
        <v>0</v>
      </c>
      <c r="M35" s="34">
        <f t="shared" si="23"/>
        <v>0</v>
      </c>
      <c r="N35" s="34">
        <f t="shared" si="24"/>
        <v>0</v>
      </c>
      <c r="O35" s="34">
        <f t="shared" si="25"/>
        <v>0</v>
      </c>
      <c r="P35" s="34">
        <f t="shared" si="26"/>
        <v>0</v>
      </c>
      <c r="Q35" s="34">
        <f t="shared" si="27"/>
        <v>0</v>
      </c>
      <c r="R35" s="21"/>
      <c r="S35" s="35">
        <f t="shared" si="28"/>
        <v>0</v>
      </c>
      <c r="T35" s="35">
        <f t="shared" si="29"/>
        <v>0.32200453709711241</v>
      </c>
      <c r="U35" s="35">
        <f t="shared" si="30"/>
        <v>8.300226188235607</v>
      </c>
      <c r="V35" s="35">
        <f t="shared" si="31"/>
        <v>0</v>
      </c>
      <c r="W35" s="35">
        <f t="shared" si="32"/>
        <v>3.6326060637605599</v>
      </c>
      <c r="X35" s="35">
        <f t="shared" si="33"/>
        <v>2.0210859090913091</v>
      </c>
      <c r="Y35" s="35">
        <f t="shared" si="33"/>
        <v>0</v>
      </c>
      <c r="Z35" s="21"/>
      <c r="AA35" s="6"/>
      <c r="AB35" s="18">
        <f t="shared" si="80"/>
        <v>39267</v>
      </c>
      <c r="AC35" s="33">
        <f t="shared" si="34"/>
        <v>0</v>
      </c>
      <c r="AD35" s="33">
        <f t="shared" si="34"/>
        <v>1</v>
      </c>
      <c r="AE35" s="33">
        <f t="shared" si="34"/>
        <v>1</v>
      </c>
      <c r="AF35" s="33">
        <f t="shared" si="34"/>
        <v>0</v>
      </c>
      <c r="AG35" s="33">
        <f t="shared" si="34"/>
        <v>1</v>
      </c>
      <c r="AH35" s="33">
        <f t="shared" si="34"/>
        <v>1</v>
      </c>
      <c r="AI35" s="33">
        <f t="shared" si="34"/>
        <v>0</v>
      </c>
      <c r="AJ35" s="19"/>
      <c r="AK35" s="34">
        <f t="shared" si="36"/>
        <v>0</v>
      </c>
      <c r="AL35" s="34">
        <f t="shared" si="37"/>
        <v>0</v>
      </c>
      <c r="AM35" s="34">
        <f t="shared" si="38"/>
        <v>0</v>
      </c>
      <c r="AN35" s="34">
        <f t="shared" si="39"/>
        <v>0</v>
      </c>
      <c r="AO35" s="34">
        <f t="shared" si="40"/>
        <v>0</v>
      </c>
      <c r="AP35" s="34">
        <f t="shared" si="41"/>
        <v>0</v>
      </c>
      <c r="AQ35" s="34">
        <f t="shared" si="42"/>
        <v>0</v>
      </c>
      <c r="AR35" s="21"/>
      <c r="AS35" s="35">
        <f t="shared" si="43"/>
        <v>0</v>
      </c>
      <c r="AT35" s="35">
        <f t="shared" si="44"/>
        <v>0.37158780887708226</v>
      </c>
      <c r="AU35" s="35">
        <f t="shared" si="45"/>
        <v>7.4675754337342042</v>
      </c>
      <c r="AV35" s="35">
        <f t="shared" si="46"/>
        <v>0</v>
      </c>
      <c r="AW35" s="35">
        <f t="shared" si="47"/>
        <v>1.2332559210064677</v>
      </c>
      <c r="AX35" s="35">
        <f t="shared" si="48"/>
        <v>1.9937562223148622</v>
      </c>
      <c r="AY35" s="35">
        <f t="shared" si="48"/>
        <v>0</v>
      </c>
      <c r="AZ35" s="21"/>
      <c r="BA35" s="6"/>
      <c r="BB35" s="18">
        <f t="shared" si="81"/>
        <v>37076</v>
      </c>
      <c r="BC35" s="33">
        <f t="shared" si="49"/>
        <v>0</v>
      </c>
      <c r="BD35" s="33">
        <f t="shared" si="49"/>
        <v>1</v>
      </c>
      <c r="BE35" s="33">
        <f t="shared" si="49"/>
        <v>1</v>
      </c>
      <c r="BF35" s="33">
        <f t="shared" si="49"/>
        <v>0</v>
      </c>
      <c r="BG35" s="33">
        <f t="shared" si="49"/>
        <v>1</v>
      </c>
      <c r="BH35" s="33">
        <f t="shared" si="49"/>
        <v>1</v>
      </c>
      <c r="BI35" s="33">
        <f t="shared" si="49"/>
        <v>0</v>
      </c>
      <c r="BJ35" s="19"/>
      <c r="BK35" s="34">
        <f t="shared" si="51"/>
        <v>0</v>
      </c>
      <c r="BL35" s="34">
        <f t="shared" si="52"/>
        <v>0</v>
      </c>
      <c r="BM35" s="34">
        <f t="shared" si="53"/>
        <v>0</v>
      </c>
      <c r="BN35" s="34">
        <f t="shared" si="54"/>
        <v>0</v>
      </c>
      <c r="BO35" s="34">
        <f t="shared" si="55"/>
        <v>0</v>
      </c>
      <c r="BP35" s="34">
        <f t="shared" si="56"/>
        <v>0</v>
      </c>
      <c r="BQ35" s="34">
        <f t="shared" si="57"/>
        <v>0</v>
      </c>
      <c r="BR35" s="21"/>
      <c r="BS35" s="35">
        <f t="shared" si="58"/>
        <v>0</v>
      </c>
      <c r="BT35" s="35">
        <f t="shared" si="59"/>
        <v>1.3676107554436678</v>
      </c>
      <c r="BU35" s="35">
        <f t="shared" si="60"/>
        <v>22.676822810637859</v>
      </c>
      <c r="BV35" s="35">
        <f t="shared" si="61"/>
        <v>0</v>
      </c>
      <c r="BW35" s="35">
        <f t="shared" si="62"/>
        <v>3.5928296844028851</v>
      </c>
      <c r="BX35" s="35">
        <f t="shared" si="63"/>
        <v>0.18662958515939099</v>
      </c>
      <c r="BY35" s="35">
        <f t="shared" si="63"/>
        <v>0</v>
      </c>
      <c r="BZ35" s="21"/>
      <c r="CA35" s="6"/>
      <c r="CB35" s="18">
        <f t="shared" si="82"/>
        <v>186</v>
      </c>
      <c r="CC35" s="33">
        <f t="shared" si="64"/>
        <v>0</v>
      </c>
      <c r="CD35" s="33">
        <f t="shared" si="64"/>
        <v>0</v>
      </c>
      <c r="CE35" s="33">
        <f t="shared" si="64"/>
        <v>0</v>
      </c>
      <c r="CF35" s="33">
        <f t="shared" si="64"/>
        <v>0</v>
      </c>
      <c r="CG35" s="33">
        <f t="shared" si="64"/>
        <v>0</v>
      </c>
      <c r="CH35" s="33">
        <f t="shared" si="64"/>
        <v>0</v>
      </c>
      <c r="CI35" s="33">
        <f t="shared" si="64"/>
        <v>0</v>
      </c>
      <c r="CJ35" s="19"/>
      <c r="CK35" s="34">
        <f t="shared" si="66"/>
        <v>0</v>
      </c>
      <c r="CL35" s="34">
        <f t="shared" si="67"/>
        <v>0</v>
      </c>
      <c r="CM35" s="34">
        <f t="shared" si="68"/>
        <v>0</v>
      </c>
      <c r="CN35" s="34">
        <f t="shared" si="69"/>
        <v>0</v>
      </c>
      <c r="CO35" s="34">
        <f t="shared" si="70"/>
        <v>0</v>
      </c>
      <c r="CP35" s="34">
        <f t="shared" si="71"/>
        <v>0</v>
      </c>
      <c r="CQ35" s="34">
        <f t="shared" si="72"/>
        <v>0</v>
      </c>
      <c r="CR35" s="21"/>
      <c r="CS35" s="35">
        <f t="shared" si="73"/>
        <v>0</v>
      </c>
      <c r="CT35" s="35">
        <f t="shared" si="74"/>
        <v>0</v>
      </c>
      <c r="CU35" s="35">
        <f t="shared" si="75"/>
        <v>0</v>
      </c>
      <c r="CV35" s="35">
        <f t="shared" si="76"/>
        <v>0</v>
      </c>
      <c r="CW35" s="35">
        <f t="shared" si="77"/>
        <v>0</v>
      </c>
      <c r="CX35" s="35">
        <f t="shared" si="78"/>
        <v>0</v>
      </c>
      <c r="CY35" s="35">
        <f t="shared" si="78"/>
        <v>0</v>
      </c>
    </row>
    <row r="36" spans="1:103" x14ac:dyDescent="0.25">
      <c r="B36" s="15">
        <f t="shared" si="79"/>
        <v>41101</v>
      </c>
      <c r="C36" s="30">
        <f t="shared" si="19"/>
        <v>0</v>
      </c>
      <c r="D36" s="30">
        <f t="shared" si="19"/>
        <v>1.156821230675021</v>
      </c>
      <c r="E36" s="30">
        <f t="shared" si="19"/>
        <v>0.60852619457732859</v>
      </c>
      <c r="F36" s="30">
        <f t="shared" si="19"/>
        <v>0</v>
      </c>
      <c r="G36" s="30">
        <f t="shared" si="19"/>
        <v>0.88069336300095402</v>
      </c>
      <c r="H36" s="30">
        <f t="shared" si="20"/>
        <v>0.87025302538145333</v>
      </c>
      <c r="I36" s="30">
        <f t="shared" si="20"/>
        <v>0</v>
      </c>
      <c r="J36" s="9"/>
      <c r="K36" s="31">
        <f t="shared" si="21"/>
        <v>1</v>
      </c>
      <c r="L36" s="31">
        <f t="shared" si="22"/>
        <v>1</v>
      </c>
      <c r="M36" s="31">
        <f t="shared" si="23"/>
        <v>1</v>
      </c>
      <c r="N36" s="31">
        <f t="shared" si="24"/>
        <v>1</v>
      </c>
      <c r="O36" s="31">
        <f t="shared" si="25"/>
        <v>1</v>
      </c>
      <c r="P36" s="31">
        <f t="shared" si="26"/>
        <v>1</v>
      </c>
      <c r="Q36" s="31">
        <f t="shared" si="27"/>
        <v>1</v>
      </c>
      <c r="S36" s="32">
        <f t="shared" si="28"/>
        <v>0</v>
      </c>
      <c r="T36" s="32">
        <f t="shared" si="29"/>
        <v>1.1791984009116203</v>
      </c>
      <c r="U36" s="32">
        <f t="shared" si="30"/>
        <v>8.5757145107593191E-2</v>
      </c>
      <c r="V36" s="32">
        <f t="shared" si="31"/>
        <v>0</v>
      </c>
      <c r="W36" s="32">
        <f t="shared" si="32"/>
        <v>1.3803385258344179</v>
      </c>
      <c r="X36" s="32">
        <f t="shared" si="33"/>
        <v>1.3016295490897793</v>
      </c>
      <c r="Y36" s="32">
        <f t="shared" si="33"/>
        <v>0</v>
      </c>
      <c r="AA36" s="6"/>
      <c r="AB36" s="15">
        <f t="shared" si="80"/>
        <v>39274</v>
      </c>
      <c r="AC36" s="30">
        <f t="shared" si="34"/>
        <v>0</v>
      </c>
      <c r="AD36" s="30">
        <f t="shared" si="34"/>
        <v>0.99812969323827072</v>
      </c>
      <c r="AE36" s="30">
        <f t="shared" si="34"/>
        <v>0.44745142056359721</v>
      </c>
      <c r="AF36" s="30">
        <f t="shared" si="34"/>
        <v>0</v>
      </c>
      <c r="AG36" s="30">
        <f t="shared" si="34"/>
        <v>0.84013778995225952</v>
      </c>
      <c r="AH36" s="30">
        <f t="shared" si="34"/>
        <v>0.92275136691994564</v>
      </c>
      <c r="AI36" s="30">
        <f t="shared" si="34"/>
        <v>0</v>
      </c>
      <c r="AJ36" s="9"/>
      <c r="AK36" s="31">
        <f t="shared" si="36"/>
        <v>1</v>
      </c>
      <c r="AL36" s="31">
        <f t="shared" si="37"/>
        <v>1</v>
      </c>
      <c r="AM36" s="31">
        <f t="shared" si="38"/>
        <v>1</v>
      </c>
      <c r="AN36" s="31">
        <f t="shared" si="39"/>
        <v>1</v>
      </c>
      <c r="AO36" s="31">
        <f t="shared" si="40"/>
        <v>1</v>
      </c>
      <c r="AP36" s="31">
        <f t="shared" si="41"/>
        <v>0</v>
      </c>
      <c r="AQ36" s="31">
        <f t="shared" si="42"/>
        <v>1</v>
      </c>
      <c r="AS36" s="32">
        <f t="shared" si="43"/>
        <v>0</v>
      </c>
      <c r="AT36" s="32">
        <f t="shared" si="44"/>
        <v>0.35881038375904123</v>
      </c>
      <c r="AU36" s="32">
        <f t="shared" si="45"/>
        <v>0.12178987423716353</v>
      </c>
      <c r="AV36" s="32">
        <f t="shared" si="46"/>
        <v>0</v>
      </c>
      <c r="AW36" s="32">
        <f t="shared" si="47"/>
        <v>0.23342559917089403</v>
      </c>
      <c r="AX36" s="32">
        <f t="shared" si="48"/>
        <v>1.5584722948771661</v>
      </c>
      <c r="AY36" s="32">
        <f t="shared" si="48"/>
        <v>0</v>
      </c>
      <c r="BA36" s="6"/>
      <c r="BB36" s="15">
        <f t="shared" si="81"/>
        <v>37083</v>
      </c>
      <c r="BC36" s="30">
        <f t="shared" si="49"/>
        <v>0</v>
      </c>
      <c r="BD36" s="30">
        <f t="shared" si="49"/>
        <v>1.0789098093115506</v>
      </c>
      <c r="BE36" s="30">
        <f t="shared" si="49"/>
        <v>0.4923600658923829</v>
      </c>
      <c r="BF36" s="30">
        <f t="shared" si="49"/>
        <v>0</v>
      </c>
      <c r="BG36" s="30">
        <f t="shared" si="49"/>
        <v>0.67060826106148252</v>
      </c>
      <c r="BH36" s="30">
        <f t="shared" si="49"/>
        <v>0.94205150678082139</v>
      </c>
      <c r="BI36" s="30">
        <f t="shared" si="49"/>
        <v>0</v>
      </c>
      <c r="BJ36" s="9"/>
      <c r="BK36" s="31">
        <f t="shared" si="51"/>
        <v>1</v>
      </c>
      <c r="BL36" s="31">
        <f t="shared" si="52"/>
        <v>1</v>
      </c>
      <c r="BM36" s="31">
        <f t="shared" si="53"/>
        <v>1</v>
      </c>
      <c r="BN36" s="31">
        <f t="shared" si="54"/>
        <v>1</v>
      </c>
      <c r="BO36" s="31">
        <f t="shared" si="55"/>
        <v>1</v>
      </c>
      <c r="BP36" s="31">
        <f t="shared" si="56"/>
        <v>1</v>
      </c>
      <c r="BQ36" s="31">
        <f t="shared" si="57"/>
        <v>1</v>
      </c>
      <c r="BS36" s="32">
        <f t="shared" si="58"/>
        <v>0</v>
      </c>
      <c r="BT36" s="32">
        <f t="shared" si="59"/>
        <v>0.68083922578149392</v>
      </c>
      <c r="BU36" s="32">
        <f t="shared" si="60"/>
        <v>1.4482783665574299</v>
      </c>
      <c r="BV36" s="32">
        <f t="shared" si="61"/>
        <v>0</v>
      </c>
      <c r="BW36" s="32">
        <f t="shared" si="62"/>
        <v>0.73293597698924773</v>
      </c>
      <c r="BX36" s="32">
        <f t="shared" si="63"/>
        <v>2.8425626205616082E-2</v>
      </c>
      <c r="BY36" s="32">
        <f t="shared" si="63"/>
        <v>0</v>
      </c>
      <c r="CA36" s="6"/>
      <c r="CB36" s="15">
        <f t="shared" si="82"/>
        <v>193</v>
      </c>
      <c r="CC36" s="30">
        <f t="shared" si="64"/>
        <v>0</v>
      </c>
      <c r="CD36" s="30">
        <f t="shared" si="64"/>
        <v>0</v>
      </c>
      <c r="CE36" s="30">
        <f t="shared" si="64"/>
        <v>0</v>
      </c>
      <c r="CF36" s="30">
        <f t="shared" si="64"/>
        <v>0</v>
      </c>
      <c r="CG36" s="30">
        <f t="shared" si="64"/>
        <v>0</v>
      </c>
      <c r="CH36" s="30">
        <f t="shared" si="64"/>
        <v>0</v>
      </c>
      <c r="CI36" s="30">
        <f t="shared" si="64"/>
        <v>0</v>
      </c>
      <c r="CJ36" s="9"/>
      <c r="CK36" s="31">
        <f t="shared" si="66"/>
        <v>1</v>
      </c>
      <c r="CL36" s="31">
        <f t="shared" si="67"/>
        <v>1</v>
      </c>
      <c r="CM36" s="31">
        <f t="shared" si="68"/>
        <v>1</v>
      </c>
      <c r="CN36" s="31">
        <f t="shared" si="69"/>
        <v>1</v>
      </c>
      <c r="CO36" s="31">
        <f t="shared" si="70"/>
        <v>1</v>
      </c>
      <c r="CP36" s="31">
        <f t="shared" si="71"/>
        <v>1</v>
      </c>
      <c r="CQ36" s="31">
        <f t="shared" si="72"/>
        <v>1</v>
      </c>
      <c r="CS36" s="32">
        <f t="shared" si="73"/>
        <v>0</v>
      </c>
      <c r="CT36" s="32">
        <f t="shared" si="74"/>
        <v>0</v>
      </c>
      <c r="CU36" s="32">
        <f t="shared" si="75"/>
        <v>0</v>
      </c>
      <c r="CV36" s="32">
        <f t="shared" si="76"/>
        <v>0</v>
      </c>
      <c r="CW36" s="32">
        <f t="shared" si="77"/>
        <v>0</v>
      </c>
      <c r="CX36" s="32">
        <f t="shared" si="78"/>
        <v>0</v>
      </c>
      <c r="CY36" s="32">
        <f t="shared" si="78"/>
        <v>0</v>
      </c>
    </row>
    <row r="37" spans="1:103" x14ac:dyDescent="0.25">
      <c r="B37" s="15">
        <f t="shared" si="79"/>
        <v>41108</v>
      </c>
      <c r="C37" s="30">
        <f t="shared" si="19"/>
        <v>0</v>
      </c>
      <c r="D37" s="30">
        <f t="shared" si="19"/>
        <v>1.1914525720354485</v>
      </c>
      <c r="E37" s="30">
        <f t="shared" si="19"/>
        <v>0.63665937257518612</v>
      </c>
      <c r="F37" s="30">
        <f t="shared" si="19"/>
        <v>0</v>
      </c>
      <c r="G37" s="30">
        <f t="shared" si="19"/>
        <v>0.84392068887186966</v>
      </c>
      <c r="H37" s="30">
        <f t="shared" si="20"/>
        <v>0.57973483629100975</v>
      </c>
      <c r="I37" s="30">
        <f t="shared" si="20"/>
        <v>0</v>
      </c>
      <c r="J37" s="9"/>
      <c r="K37" s="31">
        <f t="shared" si="21"/>
        <v>1</v>
      </c>
      <c r="L37" s="31">
        <f t="shared" si="22"/>
        <v>0</v>
      </c>
      <c r="M37" s="31">
        <f t="shared" si="23"/>
        <v>1</v>
      </c>
      <c r="N37" s="31">
        <f t="shared" si="24"/>
        <v>1</v>
      </c>
      <c r="O37" s="31">
        <f t="shared" si="25"/>
        <v>1</v>
      </c>
      <c r="P37" s="31">
        <f t="shared" si="26"/>
        <v>1</v>
      </c>
      <c r="Q37" s="31">
        <f t="shared" si="27"/>
        <v>1</v>
      </c>
      <c r="S37" s="32">
        <f t="shared" si="28"/>
        <v>0</v>
      </c>
      <c r="T37" s="32">
        <f t="shared" si="29"/>
        <v>1.5107139181262046</v>
      </c>
      <c r="U37" s="32">
        <f t="shared" si="30"/>
        <v>0.67608813672705748</v>
      </c>
      <c r="V37" s="32">
        <f t="shared" si="31"/>
        <v>0</v>
      </c>
      <c r="W37" s="32">
        <f t="shared" si="32"/>
        <v>0.68614495616456395</v>
      </c>
      <c r="X37" s="32">
        <f t="shared" si="33"/>
        <v>0.30931482515668585</v>
      </c>
      <c r="Y37" s="32">
        <f t="shared" si="33"/>
        <v>0</v>
      </c>
      <c r="AA37" s="6"/>
      <c r="AB37" s="15">
        <f t="shared" si="80"/>
        <v>39281</v>
      </c>
      <c r="AC37" s="30">
        <f t="shared" si="34"/>
        <v>0</v>
      </c>
      <c r="AD37" s="30">
        <f t="shared" si="34"/>
        <v>1.026789649284398</v>
      </c>
      <c r="AE37" s="30">
        <f t="shared" si="34"/>
        <v>0.50763611930478536</v>
      </c>
      <c r="AF37" s="30">
        <f t="shared" si="34"/>
        <v>0</v>
      </c>
      <c r="AG37" s="30">
        <f t="shared" si="34"/>
        <v>0.90098702580133205</v>
      </c>
      <c r="AH37" s="30">
        <f t="shared" si="34"/>
        <v>0.63742277771928457</v>
      </c>
      <c r="AI37" s="30">
        <f t="shared" si="34"/>
        <v>0</v>
      </c>
      <c r="AJ37" s="9"/>
      <c r="AK37" s="31">
        <f t="shared" si="36"/>
        <v>1</v>
      </c>
      <c r="AL37" s="31">
        <f t="shared" si="37"/>
        <v>1</v>
      </c>
      <c r="AM37" s="31">
        <f t="shared" si="38"/>
        <v>1</v>
      </c>
      <c r="AN37" s="31">
        <f t="shared" si="39"/>
        <v>1</v>
      </c>
      <c r="AO37" s="31">
        <f t="shared" si="40"/>
        <v>1</v>
      </c>
      <c r="AP37" s="31">
        <f t="shared" si="41"/>
        <v>1</v>
      </c>
      <c r="AQ37" s="31">
        <f t="shared" si="42"/>
        <v>1</v>
      </c>
      <c r="AS37" s="32">
        <f t="shared" si="43"/>
        <v>0</v>
      </c>
      <c r="AT37" s="32">
        <f t="shared" si="44"/>
        <v>0.55460737800566984</v>
      </c>
      <c r="AU37" s="32">
        <f t="shared" si="45"/>
        <v>0.9219075604805046</v>
      </c>
      <c r="AV37" s="32">
        <f t="shared" si="46"/>
        <v>0</v>
      </c>
      <c r="AW37" s="32">
        <f t="shared" si="47"/>
        <v>0.6139965361312818</v>
      </c>
      <c r="AX37" s="32">
        <f t="shared" si="48"/>
        <v>4.9309538476581039E-2</v>
      </c>
      <c r="AY37" s="32">
        <f t="shared" si="48"/>
        <v>0</v>
      </c>
      <c r="BA37" s="6"/>
      <c r="BB37" s="15">
        <f t="shared" si="81"/>
        <v>37090</v>
      </c>
      <c r="BC37" s="30">
        <f t="shared" si="49"/>
        <v>0</v>
      </c>
      <c r="BD37" s="30">
        <f t="shared" si="49"/>
        <v>1.0850672736798872</v>
      </c>
      <c r="BE37" s="30">
        <f t="shared" si="49"/>
        <v>0.5025645186926575</v>
      </c>
      <c r="BF37" s="30">
        <f t="shared" si="49"/>
        <v>0</v>
      </c>
      <c r="BG37" s="30">
        <f t="shared" si="49"/>
        <v>0.69223040200450248</v>
      </c>
      <c r="BH37" s="30">
        <f t="shared" si="49"/>
        <v>0.90240194468113988</v>
      </c>
      <c r="BI37" s="30">
        <f t="shared" si="49"/>
        <v>0</v>
      </c>
      <c r="BJ37" s="9"/>
      <c r="BK37" s="31">
        <f t="shared" si="51"/>
        <v>1</v>
      </c>
      <c r="BL37" s="31">
        <f t="shared" si="52"/>
        <v>1</v>
      </c>
      <c r="BM37" s="31">
        <f t="shared" si="53"/>
        <v>1</v>
      </c>
      <c r="BN37" s="31">
        <f t="shared" si="54"/>
        <v>1</v>
      </c>
      <c r="BO37" s="31">
        <f t="shared" si="55"/>
        <v>1</v>
      </c>
      <c r="BP37" s="31">
        <f t="shared" si="56"/>
        <v>1</v>
      </c>
      <c r="BQ37" s="31">
        <f t="shared" si="57"/>
        <v>1</v>
      </c>
      <c r="BS37" s="32">
        <f t="shared" si="58"/>
        <v>0</v>
      </c>
      <c r="BT37" s="32">
        <f t="shared" si="59"/>
        <v>0.62724929494809256</v>
      </c>
      <c r="BU37" s="32">
        <f t="shared" si="60"/>
        <v>0.96332153057228298</v>
      </c>
      <c r="BV37" s="32">
        <f t="shared" si="61"/>
        <v>0</v>
      </c>
      <c r="BW37" s="32">
        <f t="shared" si="62"/>
        <v>0.44898133040791727</v>
      </c>
      <c r="BX37" s="32">
        <f t="shared" si="63"/>
        <v>0.17557086647313938</v>
      </c>
      <c r="BY37" s="32">
        <f t="shared" si="63"/>
        <v>0</v>
      </c>
      <c r="CA37" s="6"/>
      <c r="CB37" s="15">
        <f t="shared" si="82"/>
        <v>200</v>
      </c>
      <c r="CC37" s="30">
        <f t="shared" si="64"/>
        <v>0</v>
      </c>
      <c r="CD37" s="30">
        <f t="shared" si="64"/>
        <v>0</v>
      </c>
      <c r="CE37" s="30">
        <f t="shared" si="64"/>
        <v>0</v>
      </c>
      <c r="CF37" s="30">
        <f t="shared" si="64"/>
        <v>0</v>
      </c>
      <c r="CG37" s="30">
        <f t="shared" si="64"/>
        <v>0</v>
      </c>
      <c r="CH37" s="30">
        <f t="shared" si="64"/>
        <v>0</v>
      </c>
      <c r="CI37" s="30">
        <f t="shared" si="64"/>
        <v>0</v>
      </c>
      <c r="CJ37" s="9"/>
      <c r="CK37" s="31">
        <f t="shared" si="66"/>
        <v>1</v>
      </c>
      <c r="CL37" s="31">
        <f t="shared" si="67"/>
        <v>1</v>
      </c>
      <c r="CM37" s="31">
        <f t="shared" si="68"/>
        <v>1</v>
      </c>
      <c r="CN37" s="31">
        <f t="shared" si="69"/>
        <v>1</v>
      </c>
      <c r="CO37" s="31">
        <f t="shared" si="70"/>
        <v>1</v>
      </c>
      <c r="CP37" s="31">
        <f t="shared" si="71"/>
        <v>1</v>
      </c>
      <c r="CQ37" s="31">
        <f t="shared" si="72"/>
        <v>1</v>
      </c>
      <c r="CS37" s="32">
        <f t="shared" si="73"/>
        <v>0</v>
      </c>
      <c r="CT37" s="32">
        <f t="shared" si="74"/>
        <v>0</v>
      </c>
      <c r="CU37" s="32">
        <f t="shared" si="75"/>
        <v>0</v>
      </c>
      <c r="CV37" s="32">
        <f t="shared" si="76"/>
        <v>0</v>
      </c>
      <c r="CW37" s="32">
        <f t="shared" si="77"/>
        <v>0</v>
      </c>
      <c r="CX37" s="32">
        <f t="shared" si="78"/>
        <v>0</v>
      </c>
      <c r="CY37" s="32">
        <f t="shared" si="78"/>
        <v>0</v>
      </c>
    </row>
    <row r="38" spans="1:103" x14ac:dyDescent="0.25">
      <c r="B38" s="15">
        <f t="shared" si="79"/>
        <v>41115</v>
      </c>
      <c r="C38" s="30">
        <f t="shared" si="19"/>
        <v>0</v>
      </c>
      <c r="D38" s="30">
        <f t="shared" si="19"/>
        <v>0.93783270449999145</v>
      </c>
      <c r="E38" s="30">
        <f t="shared" si="19"/>
        <v>0.55365035526393847</v>
      </c>
      <c r="F38" s="30">
        <f t="shared" si="19"/>
        <v>0</v>
      </c>
      <c r="G38" s="30">
        <f t="shared" si="19"/>
        <v>0.72688515687750399</v>
      </c>
      <c r="H38" s="30">
        <f t="shared" si="20"/>
        <v>0.64865525493615928</v>
      </c>
      <c r="I38" s="30">
        <f t="shared" si="20"/>
        <v>0</v>
      </c>
      <c r="J38" s="9"/>
      <c r="K38" s="31">
        <f t="shared" si="21"/>
        <v>1</v>
      </c>
      <c r="L38" s="31">
        <f t="shared" si="22"/>
        <v>1</v>
      </c>
      <c r="M38" s="31">
        <f t="shared" si="23"/>
        <v>1</v>
      </c>
      <c r="N38" s="31">
        <f t="shared" si="24"/>
        <v>1</v>
      </c>
      <c r="O38" s="31">
        <f t="shared" si="25"/>
        <v>0</v>
      </c>
      <c r="P38" s="31">
        <f t="shared" si="26"/>
        <v>1</v>
      </c>
      <c r="Q38" s="31">
        <f t="shared" si="27"/>
        <v>1</v>
      </c>
      <c r="S38" s="32">
        <f t="shared" si="28"/>
        <v>0</v>
      </c>
      <c r="T38" s="32">
        <f t="shared" si="29"/>
        <v>0.91711354275252555</v>
      </c>
      <c r="U38" s="32">
        <f t="shared" si="30"/>
        <v>1.0657270078839742</v>
      </c>
      <c r="V38" s="32">
        <f t="shared" si="31"/>
        <v>0</v>
      </c>
      <c r="W38" s="32">
        <f t="shared" si="32"/>
        <v>1.5232487215478843</v>
      </c>
      <c r="X38" s="32">
        <f t="shared" si="33"/>
        <v>7.2853881851707727E-2</v>
      </c>
      <c r="Y38" s="32">
        <f t="shared" si="33"/>
        <v>0</v>
      </c>
      <c r="AA38" s="6"/>
      <c r="AB38" s="15">
        <f t="shared" si="80"/>
        <v>39288</v>
      </c>
      <c r="AC38" s="30">
        <f t="shared" si="34"/>
        <v>0</v>
      </c>
      <c r="AD38" s="30">
        <f t="shared" si="34"/>
        <v>0.90475601480484891</v>
      </c>
      <c r="AE38" s="30">
        <f t="shared" si="34"/>
        <v>0.34423879857733269</v>
      </c>
      <c r="AF38" s="30">
        <f t="shared" si="34"/>
        <v>0</v>
      </c>
      <c r="AG38" s="30">
        <f t="shared" si="34"/>
        <v>0.49083981891248479</v>
      </c>
      <c r="AH38" s="30">
        <f t="shared" si="34"/>
        <v>0.51473186387534842</v>
      </c>
      <c r="AI38" s="30">
        <f t="shared" si="34"/>
        <v>0</v>
      </c>
      <c r="AJ38" s="9"/>
      <c r="AK38" s="31">
        <f t="shared" si="36"/>
        <v>1</v>
      </c>
      <c r="AL38" s="31">
        <f t="shared" si="37"/>
        <v>1</v>
      </c>
      <c r="AM38" s="31">
        <f t="shared" si="38"/>
        <v>1</v>
      </c>
      <c r="AN38" s="31">
        <f t="shared" si="39"/>
        <v>1</v>
      </c>
      <c r="AO38" s="31">
        <f t="shared" si="40"/>
        <v>0</v>
      </c>
      <c r="AP38" s="31">
        <f t="shared" si="41"/>
        <v>1</v>
      </c>
      <c r="AQ38" s="31">
        <f t="shared" si="42"/>
        <v>1</v>
      </c>
      <c r="AS38" s="32">
        <f t="shared" si="43"/>
        <v>0</v>
      </c>
      <c r="AT38" s="32">
        <f t="shared" si="44"/>
        <v>0.27909309207290006</v>
      </c>
      <c r="AU38" s="32">
        <f t="shared" si="45"/>
        <v>1.2503569674357744</v>
      </c>
      <c r="AV38" s="32">
        <f t="shared" si="46"/>
        <v>0</v>
      </c>
      <c r="AW38" s="32">
        <f t="shared" si="47"/>
        <v>1.9511976629303611</v>
      </c>
      <c r="AX38" s="32">
        <f t="shared" si="48"/>
        <v>0.74065358832615458</v>
      </c>
      <c r="AY38" s="32">
        <f t="shared" si="48"/>
        <v>0</v>
      </c>
      <c r="BA38" s="6"/>
      <c r="BB38" s="15">
        <f t="shared" si="81"/>
        <v>37097</v>
      </c>
      <c r="BC38" s="30">
        <f t="shared" si="49"/>
        <v>0</v>
      </c>
      <c r="BD38" s="30">
        <f t="shared" si="49"/>
        <v>1.1432407447125952</v>
      </c>
      <c r="BE38" s="30">
        <f t="shared" si="49"/>
        <v>0.51851123505553831</v>
      </c>
      <c r="BF38" s="30">
        <f t="shared" si="49"/>
        <v>0</v>
      </c>
      <c r="BG38" s="30">
        <f t="shared" si="49"/>
        <v>0.76784243099440808</v>
      </c>
      <c r="BH38" s="30">
        <f t="shared" si="49"/>
        <v>1.0316694677966594</v>
      </c>
      <c r="BI38" s="30">
        <f t="shared" si="49"/>
        <v>0</v>
      </c>
      <c r="BJ38" s="9"/>
      <c r="BK38" s="31">
        <f t="shared" si="51"/>
        <v>1</v>
      </c>
      <c r="BL38" s="31">
        <f t="shared" si="52"/>
        <v>1</v>
      </c>
      <c r="BM38" s="31">
        <f t="shared" si="53"/>
        <v>1</v>
      </c>
      <c r="BN38" s="31">
        <f t="shared" si="54"/>
        <v>1</v>
      </c>
      <c r="BO38" s="31">
        <f t="shared" si="55"/>
        <v>1</v>
      </c>
      <c r="BP38" s="31">
        <f t="shared" si="56"/>
        <v>1</v>
      </c>
      <c r="BQ38" s="31">
        <f t="shared" si="57"/>
        <v>1</v>
      </c>
      <c r="BS38" s="32">
        <f t="shared" si="58"/>
        <v>0</v>
      </c>
      <c r="BT38" s="32">
        <f t="shared" si="59"/>
        <v>0.12095123092472661</v>
      </c>
      <c r="BU38" s="32">
        <f t="shared" si="60"/>
        <v>0.20546912407311799</v>
      </c>
      <c r="BV38" s="32">
        <f t="shared" si="61"/>
        <v>0</v>
      </c>
      <c r="BW38" s="32">
        <f t="shared" si="62"/>
        <v>0.54400021687299716</v>
      </c>
      <c r="BX38" s="32">
        <f t="shared" si="63"/>
        <v>0.30415954517177318</v>
      </c>
      <c r="BY38" s="32">
        <f t="shared" si="63"/>
        <v>0</v>
      </c>
      <c r="CA38" s="6"/>
      <c r="CB38" s="15">
        <f t="shared" si="82"/>
        <v>207</v>
      </c>
      <c r="CC38" s="30">
        <f t="shared" si="64"/>
        <v>0</v>
      </c>
      <c r="CD38" s="30">
        <f t="shared" si="64"/>
        <v>0</v>
      </c>
      <c r="CE38" s="30">
        <f t="shared" si="64"/>
        <v>0</v>
      </c>
      <c r="CF38" s="30">
        <f t="shared" si="64"/>
        <v>0</v>
      </c>
      <c r="CG38" s="30">
        <f t="shared" si="64"/>
        <v>0</v>
      </c>
      <c r="CH38" s="30">
        <f t="shared" si="64"/>
        <v>0</v>
      </c>
      <c r="CI38" s="30">
        <f t="shared" si="64"/>
        <v>0</v>
      </c>
      <c r="CJ38" s="9"/>
      <c r="CK38" s="31">
        <f t="shared" si="66"/>
        <v>1</v>
      </c>
      <c r="CL38" s="31">
        <f t="shared" si="67"/>
        <v>1</v>
      </c>
      <c r="CM38" s="31">
        <f t="shared" si="68"/>
        <v>1</v>
      </c>
      <c r="CN38" s="31">
        <f t="shared" si="69"/>
        <v>1</v>
      </c>
      <c r="CO38" s="31">
        <f t="shared" si="70"/>
        <v>1</v>
      </c>
      <c r="CP38" s="31">
        <f t="shared" si="71"/>
        <v>1</v>
      </c>
      <c r="CQ38" s="31">
        <f t="shared" si="72"/>
        <v>1</v>
      </c>
      <c r="CS38" s="32">
        <f t="shared" si="73"/>
        <v>0</v>
      </c>
      <c r="CT38" s="32">
        <f t="shared" si="74"/>
        <v>0</v>
      </c>
      <c r="CU38" s="32">
        <f t="shared" si="75"/>
        <v>0</v>
      </c>
      <c r="CV38" s="32">
        <f t="shared" si="76"/>
        <v>0</v>
      </c>
      <c r="CW38" s="32">
        <f t="shared" si="77"/>
        <v>0</v>
      </c>
      <c r="CX38" s="32">
        <f t="shared" si="78"/>
        <v>0</v>
      </c>
      <c r="CY38" s="32">
        <f t="shared" si="78"/>
        <v>0</v>
      </c>
    </row>
    <row r="39" spans="1:103" x14ac:dyDescent="0.25">
      <c r="B39" s="15">
        <f t="shared" si="79"/>
        <v>41122</v>
      </c>
      <c r="C39" s="30">
        <f t="shared" si="19"/>
        <v>0</v>
      </c>
      <c r="D39" s="30">
        <f t="shared" si="19"/>
        <v>1.0621731486951898</v>
      </c>
      <c r="E39" s="30">
        <f t="shared" si="19"/>
        <v>0.51862234227867055</v>
      </c>
      <c r="F39" s="30">
        <f t="shared" si="19"/>
        <v>0</v>
      </c>
      <c r="G39" s="30">
        <f t="shared" si="19"/>
        <v>0.76689762984861909</v>
      </c>
      <c r="H39" s="30">
        <f t="shared" si="20"/>
        <v>0.72833965022999514</v>
      </c>
      <c r="I39" s="30">
        <f t="shared" si="20"/>
        <v>0</v>
      </c>
      <c r="J39" s="9"/>
      <c r="K39" s="31">
        <f t="shared" si="21"/>
        <v>1</v>
      </c>
      <c r="L39" s="31">
        <f t="shared" si="22"/>
        <v>1</v>
      </c>
      <c r="M39" s="31">
        <f t="shared" si="23"/>
        <v>0</v>
      </c>
      <c r="N39" s="31">
        <f t="shared" si="24"/>
        <v>1</v>
      </c>
      <c r="O39" s="31">
        <f t="shared" si="25"/>
        <v>1</v>
      </c>
      <c r="P39" s="31">
        <f t="shared" si="26"/>
        <v>1</v>
      </c>
      <c r="Q39" s="31">
        <f t="shared" si="27"/>
        <v>1</v>
      </c>
      <c r="S39" s="32">
        <f t="shared" si="28"/>
        <v>0</v>
      </c>
      <c r="T39" s="32">
        <f t="shared" si="29"/>
        <v>0.27316049945261867</v>
      </c>
      <c r="U39" s="32">
        <f t="shared" si="30"/>
        <v>1.8007353898601384</v>
      </c>
      <c r="V39" s="32">
        <f t="shared" si="31"/>
        <v>0</v>
      </c>
      <c r="W39" s="32">
        <f t="shared" si="32"/>
        <v>0.76789431502219907</v>
      </c>
      <c r="X39" s="32">
        <f t="shared" si="33"/>
        <v>0.514709618030324</v>
      </c>
      <c r="Y39" s="32">
        <f t="shared" si="33"/>
        <v>0</v>
      </c>
      <c r="AA39" s="6"/>
      <c r="AB39" s="15">
        <f t="shared" si="80"/>
        <v>39295</v>
      </c>
      <c r="AC39" s="30">
        <f t="shared" si="34"/>
        <v>0</v>
      </c>
      <c r="AD39" s="30">
        <f t="shared" si="34"/>
        <v>0.65890614248309332</v>
      </c>
      <c r="AE39" s="30">
        <f t="shared" si="34"/>
        <v>0.31995348914328997</v>
      </c>
      <c r="AF39" s="30">
        <f t="shared" si="34"/>
        <v>0</v>
      </c>
      <c r="AG39" s="30">
        <f t="shared" si="34"/>
        <v>0.66966643349128052</v>
      </c>
      <c r="AH39" s="30">
        <f t="shared" si="34"/>
        <v>0.5431187678234487</v>
      </c>
      <c r="AI39" s="30">
        <f t="shared" si="34"/>
        <v>0</v>
      </c>
      <c r="AJ39" s="9"/>
      <c r="AK39" s="31">
        <f t="shared" si="36"/>
        <v>1</v>
      </c>
      <c r="AL39" s="31">
        <f t="shared" si="37"/>
        <v>0</v>
      </c>
      <c r="AM39" s="31">
        <f t="shared" si="38"/>
        <v>0</v>
      </c>
      <c r="AN39" s="31">
        <f t="shared" si="39"/>
        <v>1</v>
      </c>
      <c r="AO39" s="31">
        <f t="shared" si="40"/>
        <v>1</v>
      </c>
      <c r="AP39" s="31">
        <f t="shared" si="41"/>
        <v>1</v>
      </c>
      <c r="AQ39" s="31">
        <f t="shared" si="42"/>
        <v>1</v>
      </c>
      <c r="AS39" s="32">
        <f t="shared" si="43"/>
        <v>0</v>
      </c>
      <c r="AT39" s="32">
        <f t="shared" si="44"/>
        <v>1.9586722916726054</v>
      </c>
      <c r="AU39" s="32">
        <f t="shared" si="45"/>
        <v>1.5732148698675752</v>
      </c>
      <c r="AV39" s="32">
        <f t="shared" si="46"/>
        <v>0</v>
      </c>
      <c r="AW39" s="32">
        <f t="shared" si="47"/>
        <v>0.83275777927249994</v>
      </c>
      <c r="AX39" s="32">
        <f t="shared" si="48"/>
        <v>0.58069783835811861</v>
      </c>
      <c r="AY39" s="32">
        <f t="shared" si="48"/>
        <v>0</v>
      </c>
      <c r="BA39" s="6"/>
      <c r="BB39" s="15">
        <f t="shared" si="81"/>
        <v>37104</v>
      </c>
      <c r="BC39" s="30">
        <f t="shared" si="49"/>
        <v>0</v>
      </c>
      <c r="BD39" s="30">
        <f t="shared" si="49"/>
        <v>1.2409605812700526</v>
      </c>
      <c r="BE39" s="30">
        <f t="shared" si="49"/>
        <v>0.52187045789306541</v>
      </c>
      <c r="BF39" s="30">
        <f t="shared" si="49"/>
        <v>0</v>
      </c>
      <c r="BG39" s="30">
        <f t="shared" si="49"/>
        <v>0.76164057134579877</v>
      </c>
      <c r="BH39" s="30">
        <f t="shared" si="49"/>
        <v>1.1242200541550724</v>
      </c>
      <c r="BI39" s="30">
        <f t="shared" si="49"/>
        <v>0</v>
      </c>
      <c r="BJ39" s="9"/>
      <c r="BK39" s="31">
        <f t="shared" si="51"/>
        <v>1</v>
      </c>
      <c r="BL39" s="31">
        <f t="shared" si="52"/>
        <v>1</v>
      </c>
      <c r="BM39" s="31">
        <f t="shared" si="53"/>
        <v>1</v>
      </c>
      <c r="BN39" s="31">
        <f t="shared" si="54"/>
        <v>1</v>
      </c>
      <c r="BO39" s="31">
        <f t="shared" si="55"/>
        <v>1</v>
      </c>
      <c r="BP39" s="31">
        <f t="shared" si="56"/>
        <v>1</v>
      </c>
      <c r="BQ39" s="31">
        <f t="shared" si="57"/>
        <v>1</v>
      </c>
      <c r="BS39" s="32">
        <f t="shared" si="58"/>
        <v>0</v>
      </c>
      <c r="BT39" s="32">
        <f t="shared" si="59"/>
        <v>0.72952860442673373</v>
      </c>
      <c r="BU39" s="32">
        <f t="shared" si="60"/>
        <v>4.5825279318174227E-2</v>
      </c>
      <c r="BV39" s="32">
        <f t="shared" si="61"/>
        <v>0</v>
      </c>
      <c r="BW39" s="32">
        <f t="shared" si="62"/>
        <v>0.46255375561327761</v>
      </c>
      <c r="BX39" s="32">
        <f t="shared" si="63"/>
        <v>0.64762811192091885</v>
      </c>
      <c r="BY39" s="32">
        <f t="shared" si="63"/>
        <v>0</v>
      </c>
      <c r="CA39" s="6"/>
      <c r="CB39" s="15">
        <f t="shared" si="82"/>
        <v>214</v>
      </c>
      <c r="CC39" s="30">
        <f t="shared" si="64"/>
        <v>0</v>
      </c>
      <c r="CD39" s="30">
        <f t="shared" si="64"/>
        <v>0</v>
      </c>
      <c r="CE39" s="30">
        <f t="shared" si="64"/>
        <v>0</v>
      </c>
      <c r="CF39" s="30">
        <f t="shared" si="64"/>
        <v>0</v>
      </c>
      <c r="CG39" s="30">
        <f t="shared" si="64"/>
        <v>0</v>
      </c>
      <c r="CH39" s="30">
        <f t="shared" si="64"/>
        <v>0</v>
      </c>
      <c r="CI39" s="30">
        <f t="shared" si="64"/>
        <v>0</v>
      </c>
      <c r="CJ39" s="9"/>
      <c r="CK39" s="31">
        <f t="shared" si="66"/>
        <v>1</v>
      </c>
      <c r="CL39" s="31">
        <f t="shared" si="67"/>
        <v>1</v>
      </c>
      <c r="CM39" s="31">
        <f t="shared" si="68"/>
        <v>1</v>
      </c>
      <c r="CN39" s="31">
        <f t="shared" si="69"/>
        <v>1</v>
      </c>
      <c r="CO39" s="31">
        <f t="shared" si="70"/>
        <v>1</v>
      </c>
      <c r="CP39" s="31">
        <f t="shared" si="71"/>
        <v>1</v>
      </c>
      <c r="CQ39" s="31">
        <f t="shared" si="72"/>
        <v>1</v>
      </c>
      <c r="CS39" s="32">
        <f t="shared" si="73"/>
        <v>0</v>
      </c>
      <c r="CT39" s="32">
        <f t="shared" si="74"/>
        <v>0</v>
      </c>
      <c r="CU39" s="32">
        <f t="shared" si="75"/>
        <v>0</v>
      </c>
      <c r="CV39" s="32">
        <f t="shared" si="76"/>
        <v>0</v>
      </c>
      <c r="CW39" s="32">
        <f t="shared" si="77"/>
        <v>0</v>
      </c>
      <c r="CX39" s="32">
        <f t="shared" si="78"/>
        <v>0</v>
      </c>
      <c r="CY39" s="32">
        <f t="shared" si="78"/>
        <v>0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0</v>
      </c>
      <c r="D41" s="30">
        <f>SUMPRODUCT(D31:D39,J11:J19)/J20</f>
        <v>1.0336377890769994</v>
      </c>
      <c r="E41" s="30">
        <f>SUMPRODUCT(E31:E39,J11:J19)/J20</f>
        <v>0.60443929915399763</v>
      </c>
      <c r="F41" s="30">
        <f>SUMPRODUCT(F31:F39,J11:J19)/J20</f>
        <v>0</v>
      </c>
      <c r="G41" s="30">
        <f>SUMPRODUCT(G31:G39,J11:J19)/J20</f>
        <v>0.80757436418558082</v>
      </c>
      <c r="H41" s="30">
        <f>SUMPRODUCT(H31:H39,J11:J19)/J20</f>
        <v>0.63551676414645242</v>
      </c>
      <c r="I41" s="30">
        <f>SUMPRODUCT(I31:I39,J11:J19)/J20</f>
        <v>0</v>
      </c>
      <c r="J41" s="38" t="s">
        <v>18</v>
      </c>
      <c r="K41" s="31">
        <f>SUM(K31:K40)</f>
        <v>8</v>
      </c>
      <c r="L41" s="31">
        <f t="shared" ref="L41:Q41" si="83">SUM(L31:L40)</f>
        <v>7</v>
      </c>
      <c r="M41" s="31">
        <f t="shared" si="83"/>
        <v>7</v>
      </c>
      <c r="N41" s="31">
        <f t="shared" si="83"/>
        <v>8</v>
      </c>
      <c r="O41" s="31">
        <f t="shared" si="83"/>
        <v>7</v>
      </c>
      <c r="P41" s="31">
        <f t="shared" si="83"/>
        <v>7</v>
      </c>
      <c r="Q41" s="31">
        <f t="shared" si="83"/>
        <v>8</v>
      </c>
      <c r="AA41" s="6"/>
      <c r="AB41" s="2" t="s">
        <v>17</v>
      </c>
      <c r="AC41" s="30">
        <f>SUMPRODUCT(AC31:AC39,AJ11:AJ19)/AJ20</f>
        <v>0</v>
      </c>
      <c r="AD41" s="30">
        <f>SUMPRODUCT(AD31:AD39,AJ11:AJ19)/AJ20</f>
        <v>0.9456085099228877</v>
      </c>
      <c r="AE41" s="30">
        <f>SUMPRODUCT(AE31:AE39,AJ11:AJ19)/AJ20</f>
        <v>0.43829040960643956</v>
      </c>
      <c r="AF41" s="30">
        <f>SUMPRODUCT(AF31:AF39,AJ11:AJ19)/AJ20</f>
        <v>0</v>
      </c>
      <c r="AG41" s="30">
        <f>SUMPRODUCT(AG31:AG39,AJ11:AJ19)/AJ20</f>
        <v>0.80281552501367537</v>
      </c>
      <c r="AH41" s="30">
        <f>SUMPRODUCT(AH31:AH39,AJ11:AJ19)/AJ20</f>
        <v>0.64617360494956277</v>
      </c>
      <c r="AI41" s="30">
        <f>SUMPRODUCT(AI31:AI39,AJ11:AJ19)/AJ20</f>
        <v>0</v>
      </c>
      <c r="AJ41" s="38" t="s">
        <v>18</v>
      </c>
      <c r="AK41" s="31">
        <f>SUM(AK31:AK40)</f>
        <v>8</v>
      </c>
      <c r="AL41" s="31">
        <f t="shared" ref="AL41:AQ41" si="84">SUM(AL31:AL40)</f>
        <v>7</v>
      </c>
      <c r="AM41" s="31">
        <f t="shared" si="84"/>
        <v>7</v>
      </c>
      <c r="AN41" s="31">
        <f t="shared" si="84"/>
        <v>8</v>
      </c>
      <c r="AO41" s="31">
        <f t="shared" si="84"/>
        <v>7</v>
      </c>
      <c r="AP41" s="31">
        <f t="shared" si="84"/>
        <v>6</v>
      </c>
      <c r="AQ41" s="31">
        <f t="shared" si="84"/>
        <v>8</v>
      </c>
      <c r="BA41" s="6"/>
      <c r="BB41" s="2" t="s">
        <v>17</v>
      </c>
      <c r="BC41" s="30">
        <f>SUMPRODUCT(BC31:BC39,BJ11:BJ19)/BJ20</f>
        <v>0</v>
      </c>
      <c r="BD41" s="30">
        <f>SUMPRODUCT(BD31:BD39,BJ11:BJ19)/BJ20</f>
        <v>1.157137998975541</v>
      </c>
      <c r="BE41" s="30">
        <f>SUMPRODUCT(BE31:BE39,BJ11:BJ19)/BJ20</f>
        <v>0.52283471257546776</v>
      </c>
      <c r="BF41" s="30">
        <f>SUMPRODUCT(BF31:BF39,BJ11:BJ19)/BJ20</f>
        <v>0</v>
      </c>
      <c r="BG41" s="30">
        <f>SUMPRODUCT(BG31:BG39,BJ11:BJ19)/BJ20</f>
        <v>0.72641874061330225</v>
      </c>
      <c r="BH41" s="30">
        <f>SUMPRODUCT(BH31:BH39,BJ11:BJ19)/BJ20</f>
        <v>0.94971103847490002</v>
      </c>
      <c r="BI41" s="30">
        <f>SUMPRODUCT(BI31:BI39,BJ11:BJ19)/BJ20</f>
        <v>0</v>
      </c>
      <c r="BJ41" s="38" t="s">
        <v>18</v>
      </c>
      <c r="BK41" s="31">
        <f>SUM(BK31:BK40)</f>
        <v>8</v>
      </c>
      <c r="BL41" s="31">
        <f t="shared" ref="BL41:BQ41" si="85">SUM(BL31:BL40)</f>
        <v>8</v>
      </c>
      <c r="BM41" s="31">
        <f t="shared" si="85"/>
        <v>7</v>
      </c>
      <c r="BN41" s="31">
        <f t="shared" si="85"/>
        <v>8</v>
      </c>
      <c r="BO41" s="31">
        <f t="shared" si="85"/>
        <v>6</v>
      </c>
      <c r="BP41" s="31">
        <f t="shared" si="85"/>
        <v>7</v>
      </c>
      <c r="BQ41" s="31">
        <f t="shared" si="85"/>
        <v>8</v>
      </c>
      <c r="CA41" s="6"/>
      <c r="CB41" s="2" t="s">
        <v>17</v>
      </c>
      <c r="CC41" s="30">
        <f>SUMPRODUCT(CC31:CC39,CJ11:CJ19)/CJ20</f>
        <v>0</v>
      </c>
      <c r="CD41" s="30">
        <f>SUMPRODUCT(CD31:CD39,CJ11:CJ19)/CJ20</f>
        <v>0</v>
      </c>
      <c r="CE41" s="30">
        <f>SUMPRODUCT(CE31:CE39,CJ11:CJ19)/CJ20</f>
        <v>0</v>
      </c>
      <c r="CF41" s="30">
        <f>SUMPRODUCT(CF31:CF39,CJ11:CJ19)/CJ20</f>
        <v>0</v>
      </c>
      <c r="CG41" s="30">
        <f>SUMPRODUCT(CG31:CG39,CJ11:CJ19)/CJ20</f>
        <v>0</v>
      </c>
      <c r="CH41" s="30">
        <f>SUMPRODUCT(CH31:CH39,CJ11:CJ19)/CJ20</f>
        <v>0</v>
      </c>
      <c r="CI41" s="30">
        <f>SUMPRODUCT(CI31:CI39,CJ11:CJ19)/CJ20</f>
        <v>0</v>
      </c>
      <c r="CJ41" s="38" t="s">
        <v>18</v>
      </c>
      <c r="CK41" s="31">
        <f>SUM(CK31:CK40)</f>
        <v>8</v>
      </c>
      <c r="CL41" s="31">
        <f t="shared" ref="CL41:CQ41" si="86">SUM(CL31:CL40)</f>
        <v>8</v>
      </c>
      <c r="CM41" s="31">
        <f t="shared" si="86"/>
        <v>8</v>
      </c>
      <c r="CN41" s="31">
        <f t="shared" si="86"/>
        <v>8</v>
      </c>
      <c r="CO41" s="31">
        <f t="shared" si="86"/>
        <v>8</v>
      </c>
      <c r="CP41" s="31">
        <f t="shared" si="86"/>
        <v>8</v>
      </c>
      <c r="CQ41" s="31">
        <f t="shared" si="86"/>
        <v>8</v>
      </c>
    </row>
    <row r="42" spans="1:103" x14ac:dyDescent="0.25">
      <c r="B42" s="39" t="s">
        <v>19</v>
      </c>
      <c r="C42" s="40">
        <f>IF(K41=0,0,SUMPRODUCT(C31:C39,K31:K39)/K41)</f>
        <v>0</v>
      </c>
      <c r="D42" s="40">
        <f t="shared" ref="D42:F42" si="87">IF(L41=0,0,SUMPRODUCT(D31:D39,L31:L39)/L41)</f>
        <v>1.0110928200829354</v>
      </c>
      <c r="E42" s="40">
        <f t="shared" si="87"/>
        <v>0.61669886442190147</v>
      </c>
      <c r="F42" s="40">
        <f t="shared" si="87"/>
        <v>0</v>
      </c>
      <c r="G42" s="40">
        <f>IF(O41=0,0,SUMPRODUCT(G31:G39,O31:O39)/O41)</f>
        <v>0.81910139380102032</v>
      </c>
      <c r="H42" s="40">
        <f>IF(P41=0,0,SUMPRODUCT(H31:H39,P31:P39)/P41)</f>
        <v>0.67556732140557973</v>
      </c>
      <c r="I42" s="40">
        <f>IF(Q41=0,0,SUMPRODUCT(I31:I39,Q31:Q39)/Q41)</f>
        <v>0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0</v>
      </c>
      <c r="AD42" s="40">
        <f t="shared" ref="AD42:AF42" si="88">IF(AL41=0,0,SUMPRODUCT(AD31:AD39,AL31:AL39)/AL41)</f>
        <v>0.98656599098571551</v>
      </c>
      <c r="AE42" s="40">
        <f t="shared" si="88"/>
        <v>0.45519568395831811</v>
      </c>
      <c r="AF42" s="40">
        <f t="shared" si="88"/>
        <v>0</v>
      </c>
      <c r="AG42" s="40">
        <f>IF(AO41=0,0,SUMPRODUCT(AG31:AG39,AO31:AO39)/AO41)</f>
        <v>0.84738348302813116</v>
      </c>
      <c r="AH42" s="40">
        <f>IF(AP41=0,0,SUMPRODUCT(AH31:AH39,AP31:AP39)/AP41)</f>
        <v>0.64676937059050077</v>
      </c>
      <c r="AI42" s="40">
        <f>IF(AQ41=0,0,SUMPRODUCT(AI31:AI39,AQ31:AQ39)/AQ41)</f>
        <v>0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0</v>
      </c>
      <c r="BD42" s="40">
        <f t="shared" ref="BD42:BF42" si="89">IF(BL41=0,0,SUMPRODUCT(BD31:BD39,BL31:BL39)/BL41)</f>
        <v>1.157137998975541</v>
      </c>
      <c r="BE42" s="40">
        <f t="shared" si="89"/>
        <v>0.5178946957557744</v>
      </c>
      <c r="BF42" s="40">
        <f t="shared" si="89"/>
        <v>0</v>
      </c>
      <c r="BG42" s="40">
        <f>IF(BO41=0,0,SUMPRODUCT(BG31:BG39,BO31:BO39)/BO41)</f>
        <v>0.7248091920848666</v>
      </c>
      <c r="BH42" s="40">
        <f>IF(BP41=0,0,SUMPRODUCT(BH31:BH39,BP31:BP39)/BP41)</f>
        <v>0.87748097087180998</v>
      </c>
      <c r="BI42" s="40">
        <f>IF(BQ41=0,0,SUMPRODUCT(BI31:BI39,BQ31:BQ39)/BQ41)</f>
        <v>0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0</v>
      </c>
      <c r="CD42" s="40">
        <f t="shared" ref="CD42:CF42" si="90">IF(CL41=0,0,SUMPRODUCT(CD31:CD39,CL31:CL39)/CL41)</f>
        <v>0</v>
      </c>
      <c r="CE42" s="40">
        <f t="shared" si="90"/>
        <v>0</v>
      </c>
      <c r="CF42" s="40">
        <f t="shared" si="90"/>
        <v>0</v>
      </c>
      <c r="CG42" s="40">
        <f>IF(CO41=0,0,SUMPRODUCT(CG31:CG39,CO31:CO39)/CO41)</f>
        <v>0</v>
      </c>
      <c r="CH42" s="40">
        <f>IF(CP41=0,0,SUMPRODUCT(CH31:CH39,CP31:CP39)/CP41)</f>
        <v>0</v>
      </c>
      <c r="CI42" s="40">
        <f>IF(CQ41=0,0,SUMPRODUCT(CI31:CI39,CQ31:CQ39)/CQ41)</f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</v>
      </c>
      <c r="D43" s="30">
        <f t="shared" ref="D43:I43" si="91">STDEV(D31:D34,D36:D39)</f>
        <v>0.10446371153725301</v>
      </c>
      <c r="E43" s="30">
        <f t="shared" si="91"/>
        <v>4.7656617045768408E-2</v>
      </c>
      <c r="F43" s="30">
        <f t="shared" si="91"/>
        <v>0</v>
      </c>
      <c r="G43" s="30">
        <f t="shared" si="91"/>
        <v>5.2971787316573378E-2</v>
      </c>
      <c r="H43" s="30">
        <f t="shared" si="91"/>
        <v>0.18034029835843107</v>
      </c>
      <c r="I43" s="30">
        <f t="shared" si="91"/>
        <v>0</v>
      </c>
      <c r="AA43" s="6"/>
      <c r="AB43" s="2" t="s">
        <v>20</v>
      </c>
      <c r="AC43" s="30">
        <f t="shared" ref="AC43:CI43" si="92">STDEV(AC31:AC34,AC36:AC39)</f>
        <v>0</v>
      </c>
      <c r="AD43" s="30">
        <f t="shared" si="92"/>
        <v>0.14637587342135999</v>
      </c>
      <c r="AE43" s="30">
        <f t="shared" si="92"/>
        <v>7.5219808005698899E-2</v>
      </c>
      <c r="AF43" s="30">
        <f t="shared" si="92"/>
        <v>0</v>
      </c>
      <c r="AG43" s="30">
        <f t="shared" si="92"/>
        <v>0.15988933977742525</v>
      </c>
      <c r="AH43" s="30">
        <f t="shared" si="92"/>
        <v>0.17746723049201324</v>
      </c>
      <c r="AI43" s="30">
        <f t="shared" si="92"/>
        <v>0</v>
      </c>
      <c r="BA43" s="6"/>
      <c r="BB43" s="2" t="s">
        <v>20</v>
      </c>
      <c r="BC43" s="30">
        <f t="shared" ref="BC43" si="93">STDEV(BC31:BC34,BC36:BC39)</f>
        <v>0</v>
      </c>
      <c r="BD43" s="30">
        <f t="shared" si="92"/>
        <v>0.1148996513445551</v>
      </c>
      <c r="BE43" s="30">
        <f t="shared" si="92"/>
        <v>2.1041981560163295E-2</v>
      </c>
      <c r="BF43" s="30">
        <f t="shared" si="92"/>
        <v>0</v>
      </c>
      <c r="BG43" s="30">
        <f t="shared" si="92"/>
        <v>7.6146459314328993E-2</v>
      </c>
      <c r="BH43" s="30">
        <f t="shared" si="92"/>
        <v>0.26945867924504413</v>
      </c>
      <c r="BI43" s="30">
        <f t="shared" si="92"/>
        <v>0</v>
      </c>
      <c r="CA43" s="6"/>
      <c r="CB43" s="2" t="s">
        <v>20</v>
      </c>
      <c r="CC43" s="30">
        <f t="shared" ref="CC43" si="94">STDEV(CC31:CC34,CC36:CC39)</f>
        <v>0</v>
      </c>
      <c r="CD43" s="30">
        <f t="shared" si="92"/>
        <v>0</v>
      </c>
      <c r="CE43" s="30">
        <f t="shared" si="92"/>
        <v>0</v>
      </c>
      <c r="CF43" s="30">
        <f t="shared" si="92"/>
        <v>0</v>
      </c>
      <c r="CG43" s="30">
        <f t="shared" si="92"/>
        <v>0</v>
      </c>
      <c r="CH43" s="30">
        <f t="shared" si="92"/>
        <v>0</v>
      </c>
      <c r="CI43" s="30">
        <f t="shared" si="92"/>
        <v>0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Sun</v>
      </c>
      <c r="D50" s="13" t="str">
        <f t="shared" ref="D50:I50" si="95">D$10</f>
        <v>Mon</v>
      </c>
      <c r="E50" s="13" t="str">
        <f t="shared" si="95"/>
        <v>Tue</v>
      </c>
      <c r="F50" s="13" t="str">
        <f t="shared" si="95"/>
        <v>Wed</v>
      </c>
      <c r="G50" s="13" t="str">
        <f t="shared" si="95"/>
        <v>Thu</v>
      </c>
      <c r="H50" s="13" t="str">
        <f t="shared" si="95"/>
        <v>Fri</v>
      </c>
      <c r="I50" s="13" t="str">
        <f t="shared" si="95"/>
        <v>Sat</v>
      </c>
      <c r="K50" s="13" t="str">
        <f t="shared" ref="K50:Q50" si="96">C$10</f>
        <v>Sun</v>
      </c>
      <c r="L50" s="13" t="str">
        <f t="shared" si="96"/>
        <v>Mon</v>
      </c>
      <c r="M50" s="13" t="str">
        <f t="shared" si="96"/>
        <v>Tue</v>
      </c>
      <c r="N50" s="13" t="str">
        <f t="shared" si="96"/>
        <v>Wed</v>
      </c>
      <c r="O50" s="13" t="str">
        <f t="shared" si="96"/>
        <v>Thu</v>
      </c>
      <c r="P50" s="13" t="str">
        <f t="shared" si="96"/>
        <v>Fri</v>
      </c>
      <c r="Q50" s="13" t="str">
        <f t="shared" si="96"/>
        <v>Sat</v>
      </c>
      <c r="S50" s="13" t="str">
        <f>C$10</f>
        <v>Sun</v>
      </c>
      <c r="T50" s="13" t="str">
        <f t="shared" ref="T50:Y50" si="97">D$10</f>
        <v>Mon</v>
      </c>
      <c r="U50" s="13" t="str">
        <f t="shared" si="97"/>
        <v>Tue</v>
      </c>
      <c r="V50" s="13" t="str">
        <f t="shared" si="97"/>
        <v>Wed</v>
      </c>
      <c r="W50" s="13" t="str">
        <f t="shared" si="97"/>
        <v>Thu</v>
      </c>
      <c r="X50" s="13" t="str">
        <f t="shared" si="97"/>
        <v>Fri</v>
      </c>
      <c r="Y50" s="13" t="str">
        <f t="shared" si="97"/>
        <v>Sat</v>
      </c>
      <c r="AA50" s="6"/>
      <c r="AC50" s="13" t="str">
        <f t="shared" ref="AC50:AI50" si="98">AC$10</f>
        <v>Sun</v>
      </c>
      <c r="AD50" s="13" t="str">
        <f t="shared" si="98"/>
        <v>Mon</v>
      </c>
      <c r="AE50" s="13" t="str">
        <f t="shared" si="98"/>
        <v>Tue</v>
      </c>
      <c r="AF50" s="13" t="str">
        <f t="shared" si="98"/>
        <v>Wed</v>
      </c>
      <c r="AG50" s="13" t="str">
        <f t="shared" si="98"/>
        <v>Thu</v>
      </c>
      <c r="AH50" s="13" t="str">
        <f t="shared" si="98"/>
        <v>Fri</v>
      </c>
      <c r="AI50" s="13" t="str">
        <f t="shared" si="98"/>
        <v>Sat</v>
      </c>
    </row>
    <row r="51" spans="1:35" x14ac:dyDescent="0.25">
      <c r="A51" s="48">
        <v>1</v>
      </c>
      <c r="B51" s="15">
        <f>G$1</f>
        <v>41094</v>
      </c>
      <c r="C51" s="30">
        <f>C$42</f>
        <v>0</v>
      </c>
      <c r="D51" s="30">
        <f>D$42</f>
        <v>1.0110928200829354</v>
      </c>
      <c r="E51" s="30">
        <f>E$42</f>
        <v>0.61669886442190147</v>
      </c>
      <c r="F51" s="30">
        <f>F$42</f>
        <v>0</v>
      </c>
      <c r="G51" s="30">
        <f>G$42</f>
        <v>0.81910139380102032</v>
      </c>
      <c r="H51" s="30">
        <f t="shared" ref="H51:I51" si="99">H$42</f>
        <v>0.67556732140557973</v>
      </c>
      <c r="I51" s="30">
        <f t="shared" si="99"/>
        <v>0</v>
      </c>
      <c r="K51" s="49">
        <f t="shared" ref="K51:Q53" si="100">IF(C51=0,0,IF((ABS(C51-C$56)/C$58)&gt;$Q$48,0,$A51))</f>
        <v>0</v>
      </c>
      <c r="L51" s="49">
        <f t="shared" si="100"/>
        <v>1</v>
      </c>
      <c r="M51" s="49">
        <f t="shared" si="100"/>
        <v>0</v>
      </c>
      <c r="N51" s="49">
        <f t="shared" si="100"/>
        <v>0</v>
      </c>
      <c r="O51" s="49">
        <f t="shared" si="100"/>
        <v>1</v>
      </c>
      <c r="P51" s="49">
        <f t="shared" si="100"/>
        <v>1</v>
      </c>
      <c r="Q51" s="49">
        <f t="shared" si="100"/>
        <v>0</v>
      </c>
      <c r="S51" s="32">
        <f t="shared" ref="S51:W53" si="101">IF(C$58=0,0,ABS(C51-C$56)/C$58)</f>
        <v>0</v>
      </c>
      <c r="T51" s="32">
        <f t="shared" si="101"/>
        <v>0.43924042517092676</v>
      </c>
      <c r="U51" s="32">
        <f t="shared" si="101"/>
        <v>1.0656789469639676</v>
      </c>
      <c r="V51" s="32">
        <f t="shared" si="101"/>
        <v>0</v>
      </c>
      <c r="W51" s="32">
        <f t="shared" si="101"/>
        <v>0.34283206713258557</v>
      </c>
      <c r="X51" s="32">
        <f t="shared" ref="X51:Y53" si="102">IF(H$58=0,0,ABS(H51-H$56)/H$58)</f>
        <v>0.45901454977352601</v>
      </c>
      <c r="Y51" s="32">
        <f t="shared" si="102"/>
        <v>0</v>
      </c>
      <c r="AA51" s="6"/>
      <c r="AB51" s="15">
        <f>B51</f>
        <v>41094</v>
      </c>
      <c r="AC51" s="30">
        <f>C$43</f>
        <v>0</v>
      </c>
      <c r="AD51" s="30">
        <f>D$43</f>
        <v>0.10446371153725301</v>
      </c>
      <c r="AE51" s="30">
        <f>E$43</f>
        <v>4.7656617045768408E-2</v>
      </c>
      <c r="AF51" s="30">
        <f>F$43</f>
        <v>0</v>
      </c>
      <c r="AG51" s="30">
        <f>G$43</f>
        <v>5.2971787316573378E-2</v>
      </c>
      <c r="AH51" s="30">
        <f t="shared" ref="AH51:AI51" si="103">H$43</f>
        <v>0.18034029835843107</v>
      </c>
      <c r="AI51" s="30">
        <f t="shared" si="103"/>
        <v>0</v>
      </c>
    </row>
    <row r="52" spans="1:35" x14ac:dyDescent="0.25">
      <c r="A52" s="48">
        <v>1</v>
      </c>
      <c r="B52" s="15">
        <f>AG$1</f>
        <v>39267</v>
      </c>
      <c r="C52" s="30">
        <f>AC$42</f>
        <v>0</v>
      </c>
      <c r="D52" s="30">
        <f>AD$42</f>
        <v>0.98656599098571551</v>
      </c>
      <c r="E52" s="30">
        <f>AE$42</f>
        <v>0.45519568395831811</v>
      </c>
      <c r="F52" s="30">
        <f>AF$42</f>
        <v>0</v>
      </c>
      <c r="G52" s="30">
        <f>AG$42</f>
        <v>0.84738348302813116</v>
      </c>
      <c r="H52" s="30">
        <f t="shared" ref="H52:I52" si="104">AH$42</f>
        <v>0.64676937059050077</v>
      </c>
      <c r="I52" s="30">
        <f t="shared" si="104"/>
        <v>0</v>
      </c>
      <c r="K52" s="49">
        <f t="shared" si="100"/>
        <v>0</v>
      </c>
      <c r="L52" s="49">
        <f t="shared" si="100"/>
        <v>1</v>
      </c>
      <c r="M52" s="49">
        <f t="shared" si="100"/>
        <v>1</v>
      </c>
      <c r="N52" s="49">
        <f t="shared" si="100"/>
        <v>0</v>
      </c>
      <c r="O52" s="49">
        <f t="shared" si="100"/>
        <v>1</v>
      </c>
      <c r="P52" s="49">
        <f t="shared" si="100"/>
        <v>1</v>
      </c>
      <c r="Q52" s="49">
        <f t="shared" si="100"/>
        <v>0</v>
      </c>
      <c r="S52" s="32">
        <f t="shared" si="101"/>
        <v>0</v>
      </c>
      <c r="T52" s="32">
        <f t="shared" si="101"/>
        <v>0.70520457442651374</v>
      </c>
      <c r="U52" s="32">
        <f t="shared" si="101"/>
        <v>0.91786711729256942</v>
      </c>
      <c r="V52" s="32">
        <f t="shared" si="101"/>
        <v>0</v>
      </c>
      <c r="W52" s="32">
        <f t="shared" si="101"/>
        <v>0.7834921454274747</v>
      </c>
      <c r="X52" s="32">
        <f t="shared" si="102"/>
        <v>0.68808698856639683</v>
      </c>
      <c r="Y52" s="32">
        <f t="shared" si="102"/>
        <v>0</v>
      </c>
      <c r="AA52" s="6"/>
      <c r="AB52" s="15">
        <f>B52</f>
        <v>39267</v>
      </c>
      <c r="AC52" s="30">
        <f>AC$43</f>
        <v>0</v>
      </c>
      <c r="AD52" s="30">
        <f>AD$43</f>
        <v>0.14637587342135999</v>
      </c>
      <c r="AE52" s="30">
        <f>AE$43</f>
        <v>7.5219808005698899E-2</v>
      </c>
      <c r="AF52" s="30">
        <f>AF$43</f>
        <v>0</v>
      </c>
      <c r="AG52" s="30">
        <f>AG$43</f>
        <v>0.15988933977742525</v>
      </c>
      <c r="AH52" s="30">
        <f t="shared" ref="AH52:AI52" si="105">AH$43</f>
        <v>0.17746723049201324</v>
      </c>
      <c r="AI52" s="30">
        <f t="shared" si="105"/>
        <v>0</v>
      </c>
    </row>
    <row r="53" spans="1:35" x14ac:dyDescent="0.25">
      <c r="A53" s="48">
        <v>0.8</v>
      </c>
      <c r="B53" s="15">
        <f>BG$1</f>
        <v>37076</v>
      </c>
      <c r="C53" s="30">
        <f>BC$42</f>
        <v>0</v>
      </c>
      <c r="D53" s="30">
        <f>BD$42</f>
        <v>1.157137998975541</v>
      </c>
      <c r="E53" s="30">
        <f>BE$42</f>
        <v>0.5178946957557744</v>
      </c>
      <c r="F53" s="30">
        <f>BF$42</f>
        <v>0</v>
      </c>
      <c r="G53" s="30">
        <f>BG$42</f>
        <v>0.7248091920848666</v>
      </c>
      <c r="H53" s="30">
        <f t="shared" ref="H53:I53" si="106">BH$42</f>
        <v>0.87748097087180998</v>
      </c>
      <c r="I53" s="30">
        <f t="shared" si="106"/>
        <v>0</v>
      </c>
      <c r="K53" s="49">
        <f t="shared" si="100"/>
        <v>0</v>
      </c>
      <c r="L53" s="49">
        <f t="shared" si="100"/>
        <v>0</v>
      </c>
      <c r="M53" s="49">
        <f t="shared" si="100"/>
        <v>0.8</v>
      </c>
      <c r="N53" s="49">
        <f t="shared" si="100"/>
        <v>0</v>
      </c>
      <c r="O53" s="49">
        <f t="shared" si="100"/>
        <v>0</v>
      </c>
      <c r="P53" s="49">
        <f t="shared" si="100"/>
        <v>0</v>
      </c>
      <c r="Q53" s="49">
        <f t="shared" si="100"/>
        <v>0</v>
      </c>
      <c r="S53" s="32">
        <f t="shared" si="101"/>
        <v>0</v>
      </c>
      <c r="T53" s="32">
        <f t="shared" si="101"/>
        <v>1.1444449995974393</v>
      </c>
      <c r="U53" s="32">
        <f t="shared" si="101"/>
        <v>0.14781182967139816</v>
      </c>
      <c r="V53" s="32">
        <f t="shared" si="101"/>
        <v>0</v>
      </c>
      <c r="W53" s="32">
        <f t="shared" si="101"/>
        <v>1.1263242125600654</v>
      </c>
      <c r="X53" s="32">
        <f t="shared" si="102"/>
        <v>1.1471015383399255</v>
      </c>
      <c r="Y53" s="32">
        <f t="shared" si="102"/>
        <v>0</v>
      </c>
      <c r="AA53" s="6"/>
      <c r="AB53" s="15">
        <f>B53</f>
        <v>37076</v>
      </c>
      <c r="AC53" s="30">
        <f>BC$43</f>
        <v>0</v>
      </c>
      <c r="AD53" s="30">
        <f>BD$43</f>
        <v>0.1148996513445551</v>
      </c>
      <c r="AE53" s="30">
        <f>BE$43</f>
        <v>2.1041981560163295E-2</v>
      </c>
      <c r="AF53" s="30">
        <f>BF$43</f>
        <v>0</v>
      </c>
      <c r="AG53" s="30">
        <f>BG$43</f>
        <v>7.6146459314328993E-2</v>
      </c>
      <c r="AH53" s="30">
        <f t="shared" ref="AH53:AI53" si="107">BH$43</f>
        <v>0.26945867924504413</v>
      </c>
      <c r="AI53" s="30">
        <f t="shared" si="107"/>
        <v>0</v>
      </c>
    </row>
    <row r="54" spans="1:35" x14ac:dyDescent="0.25">
      <c r="A54" s="48">
        <v>0.6</v>
      </c>
      <c r="B54" s="15">
        <f>CG$1</f>
        <v>186</v>
      </c>
      <c r="C54" s="30"/>
      <c r="D54" s="30"/>
      <c r="E54" s="30"/>
      <c r="F54" s="30"/>
      <c r="G54" s="30"/>
      <c r="H54" s="30"/>
      <c r="I54" s="30"/>
      <c r="K54" s="49"/>
      <c r="L54" s="49"/>
      <c r="M54" s="49"/>
      <c r="N54" s="49"/>
      <c r="O54" s="49"/>
      <c r="P54" s="49"/>
      <c r="Q54" s="49"/>
      <c r="S54" s="32"/>
      <c r="T54" s="32"/>
      <c r="U54" s="32"/>
      <c r="V54" s="32"/>
      <c r="W54" s="32"/>
      <c r="X54" s="32"/>
      <c r="Y54" s="32"/>
      <c r="AA54" s="6"/>
      <c r="AB54" s="15">
        <f>B54</f>
        <v>186</v>
      </c>
      <c r="AC54" s="30">
        <f>CC$43</f>
        <v>0</v>
      </c>
      <c r="AD54" s="30">
        <f>CD$43</f>
        <v>0</v>
      </c>
      <c r="AE54" s="30">
        <f>CE$43</f>
        <v>0</v>
      </c>
      <c r="AF54" s="30">
        <f>CF$43</f>
        <v>0</v>
      </c>
      <c r="AG54" s="30">
        <f>CG$43</f>
        <v>0</v>
      </c>
      <c r="AH54" s="30">
        <f t="shared" ref="AH54:AI54" si="108">CH$43</f>
        <v>0</v>
      </c>
      <c r="AI54" s="30">
        <f t="shared" si="108"/>
        <v>0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0</v>
      </c>
      <c r="D56" s="30">
        <f>AVERAGE(D51:D55)</f>
        <v>1.0515989366813974</v>
      </c>
      <c r="E56" s="30">
        <f>AVERAGE(E51:E55)</f>
        <v>0.52992974804533133</v>
      </c>
      <c r="F56" s="30">
        <f>AVERAGE(F51:F55)</f>
        <v>0</v>
      </c>
      <c r="G56" s="30">
        <f>AVERAGE(G51:G55)</f>
        <v>0.79709802297133947</v>
      </c>
      <c r="H56" s="30">
        <f t="shared" ref="H56:I56" si="109">AVERAGE(H51:H55)</f>
        <v>0.73327255428929672</v>
      </c>
      <c r="I56" s="30">
        <f t="shared" si="109"/>
        <v>0</v>
      </c>
      <c r="J56" s="9" t="s">
        <v>11</v>
      </c>
      <c r="K56" s="49">
        <f>SUM(K50:K55)</f>
        <v>0</v>
      </c>
      <c r="L56" s="49">
        <f>SUM(L50:L55)</f>
        <v>2</v>
      </c>
      <c r="M56" s="49">
        <f>SUM(M50:M55)</f>
        <v>1.8</v>
      </c>
      <c r="N56" s="49">
        <f>SUM(N50:N55)</f>
        <v>0</v>
      </c>
      <c r="O56" s="49">
        <f>SUM(O50:O55)</f>
        <v>2</v>
      </c>
      <c r="P56" s="49">
        <f t="shared" ref="P56:Q56" si="110">SUM(P50:P55)</f>
        <v>2</v>
      </c>
      <c r="Q56" s="49">
        <f t="shared" si="110"/>
        <v>0</v>
      </c>
      <c r="AA56" s="6"/>
      <c r="AB56" s="2" t="s">
        <v>25</v>
      </c>
      <c r="AC56" s="30">
        <f>AVERAGE(AC51:AC55)</f>
        <v>0</v>
      </c>
      <c r="AD56" s="30">
        <f>AVERAGE(AD51:AD55)</f>
        <v>9.1434809075792031E-2</v>
      </c>
      <c r="AE56" s="30">
        <f>AVERAGE(AE51:AE55)</f>
        <v>3.5979601652907651E-2</v>
      </c>
      <c r="AF56" s="30">
        <f>AVERAGE(AF51:AF55)</f>
        <v>0</v>
      </c>
      <c r="AG56" s="30">
        <f>AVERAGE(AG51:AG55)</f>
        <v>7.2251896602081908E-2</v>
      </c>
      <c r="AH56" s="30">
        <f t="shared" ref="AH56:AI56" si="111">AVERAGE(AH51:AH55)</f>
        <v>0.15681655202387212</v>
      </c>
      <c r="AI56" s="30">
        <f t="shared" si="111"/>
        <v>0</v>
      </c>
    </row>
    <row r="57" spans="1:35" ht="15.75" thickBot="1" x14ac:dyDescent="0.3">
      <c r="B57" s="50" t="s">
        <v>26</v>
      </c>
      <c r="C57" s="51">
        <f>IF(K56=0,0,SUMPRODUCT(C51:C55,K51:K55)/K56)</f>
        <v>0</v>
      </c>
      <c r="D57" s="51">
        <f>IF(L56=0,0,SUMPRODUCT(D51:D55,L51:L55)/L56)</f>
        <v>0.99882940553432542</v>
      </c>
      <c r="E57" s="51">
        <f>IF(M56=0,0,SUMPRODUCT(E51:E55,M51:M55)/M56)</f>
        <v>0.48306191142385424</v>
      </c>
      <c r="F57" s="51">
        <f>IF(N56=0,0,SUMPRODUCT(F51:F55,N51:N55)/N56)</f>
        <v>0</v>
      </c>
      <c r="G57" s="51">
        <f>IF(O56=0,0,SUMPRODUCT(G51:G55,O51:O55)/O56)</f>
        <v>0.83324243841457579</v>
      </c>
      <c r="H57" s="51">
        <f t="shared" ref="H57:I57" si="112">IF(P56=0,0,SUMPRODUCT(H51:H55,P51:P55)/P56)</f>
        <v>0.6611683459980402</v>
      </c>
      <c r="I57" s="65">
        <f t="shared" si="112"/>
        <v>0</v>
      </c>
      <c r="AA57" s="6"/>
    </row>
    <row r="58" spans="1:35" x14ac:dyDescent="0.25">
      <c r="B58" s="2" t="s">
        <v>20</v>
      </c>
      <c r="C58" s="30">
        <f>STDEV(C51:C54)</f>
        <v>0</v>
      </c>
      <c r="D58" s="30">
        <f>STDEV(D51:D54)</f>
        <v>9.2218553387246424E-2</v>
      </c>
      <c r="E58" s="30">
        <f>STDEV(E51:E54)</f>
        <v>8.1421441817695922E-2</v>
      </c>
      <c r="F58" s="30">
        <f>STDEV(F51:F54)</f>
        <v>0</v>
      </c>
      <c r="G58" s="30">
        <f>STDEV(G51:G54)</f>
        <v>6.4181192307110946E-2</v>
      </c>
      <c r="H58" s="30">
        <f t="shared" ref="H58:I58" si="113">STDEV(H51:H54)</f>
        <v>0.12571547658388665</v>
      </c>
      <c r="I58" s="30">
        <f t="shared" si="113"/>
        <v>0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311" priority="42" operator="equal">
      <formula>0</formula>
    </cfRule>
  </conditionalFormatting>
  <conditionalFormatting sqref="S31:Y39">
    <cfRule type="expression" dxfId="1310" priority="43">
      <formula>S31&lt;$S$27</formula>
    </cfRule>
    <cfRule type="expression" dxfId="1309" priority="44">
      <formula>S31&gt;$V$27</formula>
    </cfRule>
    <cfRule type="expression" dxfId="1308" priority="45">
      <formula>S31&gt;$U$27</formula>
    </cfRule>
  </conditionalFormatting>
  <conditionalFormatting sqref="S51:Y54">
    <cfRule type="expression" dxfId="1307" priority="38">
      <formula>S51&lt;$S$27</formula>
    </cfRule>
    <cfRule type="expression" dxfId="1306" priority="39">
      <formula>S51&gt;$V$27</formula>
    </cfRule>
    <cfRule type="expression" dxfId="1305" priority="40">
      <formula>S51&gt;$U$27</formula>
    </cfRule>
  </conditionalFormatting>
  <conditionalFormatting sqref="C31:I42">
    <cfRule type="cellIs" dxfId="1304" priority="37" operator="equal">
      <formula>0</formula>
    </cfRule>
  </conditionalFormatting>
  <conditionalFormatting sqref="K31:Q41 K51:Q56">
    <cfRule type="cellIs" dxfId="1303" priority="36" operator="equal">
      <formula>0</formula>
    </cfRule>
  </conditionalFormatting>
  <conditionalFormatting sqref="AS31:AY39">
    <cfRule type="expression" dxfId="1302" priority="32">
      <formula>AS31&lt;$S$27</formula>
    </cfRule>
    <cfRule type="expression" dxfId="1301" priority="33">
      <formula>AS31&gt;$V$27</formula>
    </cfRule>
    <cfRule type="expression" dxfId="1300" priority="34">
      <formula>AS31&gt;$U$27</formula>
    </cfRule>
  </conditionalFormatting>
  <conditionalFormatting sqref="AC31:AI42">
    <cfRule type="cellIs" dxfId="1299" priority="30" operator="equal">
      <formula>0</formula>
    </cfRule>
  </conditionalFormatting>
  <conditionalFormatting sqref="AK31:AQ41">
    <cfRule type="cellIs" dxfId="1298" priority="29" operator="equal">
      <formula>0</formula>
    </cfRule>
  </conditionalFormatting>
  <conditionalFormatting sqref="BS31:BY39">
    <cfRule type="expression" dxfId="1297" priority="26">
      <formula>BS31&lt;$S$27</formula>
    </cfRule>
    <cfRule type="expression" dxfId="1296" priority="27">
      <formula>BS31&gt;$V$27</formula>
    </cfRule>
    <cfRule type="expression" dxfId="1295" priority="28">
      <formula>BS31&gt;$U$27</formula>
    </cfRule>
  </conditionalFormatting>
  <conditionalFormatting sqref="BC31:BI42">
    <cfRule type="cellIs" dxfId="1294" priority="24" operator="equal">
      <formula>0</formula>
    </cfRule>
  </conditionalFormatting>
  <conditionalFormatting sqref="BK31:BQ41">
    <cfRule type="cellIs" dxfId="1293" priority="23" operator="equal">
      <formula>0</formula>
    </cfRule>
  </conditionalFormatting>
  <conditionalFormatting sqref="CS31:CY39">
    <cfRule type="expression" dxfId="1292" priority="20">
      <formula>CS31&lt;$S$27</formula>
    </cfRule>
    <cfRule type="expression" dxfId="1291" priority="21">
      <formula>CS31&gt;$V$27</formula>
    </cfRule>
    <cfRule type="expression" dxfId="1290" priority="22">
      <formula>CS31&gt;$U$27</formula>
    </cfRule>
  </conditionalFormatting>
  <conditionalFormatting sqref="CC31:CI42">
    <cfRule type="cellIs" dxfId="1289" priority="18" operator="equal">
      <formula>0</formula>
    </cfRule>
  </conditionalFormatting>
  <conditionalFormatting sqref="CK31:CQ41">
    <cfRule type="cellIs" dxfId="1288" priority="17" operator="equal">
      <formula>0</formula>
    </cfRule>
  </conditionalFormatting>
  <conditionalFormatting sqref="AC11 BC11">
    <cfRule type="cellIs" dxfId="1287" priority="6" operator="equal">
      <formula>0</formula>
    </cfRule>
  </conditionalFormatting>
  <conditionalFormatting sqref="AC12:AC19 BC12:BC19">
    <cfRule type="cellIs" dxfId="1286" priority="5" operator="equal">
      <formula>0</formula>
    </cfRule>
  </conditionalFormatting>
  <conditionalFormatting sqref="AD11:AI11 BD11:BI11">
    <cfRule type="cellIs" dxfId="1285" priority="4" operator="equal">
      <formula>0</formula>
    </cfRule>
  </conditionalFormatting>
  <conditionalFormatting sqref="C43:I43 AC43:AI43 BC43:BI43 CC43:CI43">
    <cfRule type="cellIs" dxfId="1284" priority="13" operator="equal">
      <formula>0</formula>
    </cfRule>
  </conditionalFormatting>
  <conditionalFormatting sqref="J11:J19">
    <cfRule type="cellIs" dxfId="1283" priority="12" operator="equal">
      <formula>0</formula>
    </cfRule>
  </conditionalFormatting>
  <conditionalFormatting sqref="C11 CC11">
    <cfRule type="cellIs" dxfId="1282" priority="11" operator="equal">
      <formula>0</formula>
    </cfRule>
  </conditionalFormatting>
  <conditionalFormatting sqref="C12:C19 CC12:CC19">
    <cfRule type="cellIs" dxfId="1281" priority="10" operator="equal">
      <formula>0</formula>
    </cfRule>
  </conditionalFormatting>
  <conditionalFormatting sqref="D11:I11 CD11:CI11">
    <cfRule type="cellIs" dxfId="1280" priority="9" operator="equal">
      <formula>0</formula>
    </cfRule>
  </conditionalFormatting>
  <conditionalFormatting sqref="D12:I19 CD12:CI19">
    <cfRule type="cellIs" dxfId="1279" priority="8" operator="equal">
      <formula>0</formula>
    </cfRule>
  </conditionalFormatting>
  <conditionalFormatting sqref="AJ11:AJ19 BJ11:BJ19">
    <cfRule type="cellIs" dxfId="1278" priority="7" operator="equal">
      <formula>0</formula>
    </cfRule>
  </conditionalFormatting>
  <conditionalFormatting sqref="AD12:AI19 BD12:BI19">
    <cfRule type="cellIs" dxfId="1277" priority="3" operator="equal">
      <formula>0</formula>
    </cfRule>
  </conditionalFormatting>
  <conditionalFormatting sqref="I57">
    <cfRule type="cellIs" dxfId="1276" priority="2" operator="equal">
      <formula>0</formula>
    </cfRule>
  </conditionalFormatting>
  <conditionalFormatting sqref="CJ11:CJ19">
    <cfRule type="cellIs" dxfId="1275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3" sqref="J13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6</v>
      </c>
      <c r="G1" s="5">
        <f>DATE(J1,7,4)</f>
        <v>41459</v>
      </c>
      <c r="H1" s="2"/>
      <c r="I1" s="2"/>
      <c r="J1" s="58">
        <f>$A11</f>
        <v>2013</v>
      </c>
      <c r="K1" s="2"/>
      <c r="AA1" s="6"/>
      <c r="AB1" s="2"/>
      <c r="AC1" s="1" t="s">
        <v>30</v>
      </c>
      <c r="AD1" s="2"/>
      <c r="AF1" s="4" t="str">
        <f>$F1</f>
        <v>Thu</v>
      </c>
      <c r="AG1" s="5">
        <f>DATE(AJ1,7,4)</f>
        <v>37441</v>
      </c>
      <c r="AH1" s="2"/>
      <c r="AI1" s="2"/>
      <c r="AJ1" s="58">
        <f>$A12</f>
        <v>2002</v>
      </c>
      <c r="AK1" s="2"/>
      <c r="BA1" s="6"/>
      <c r="BB1" s="2"/>
      <c r="BC1" s="1" t="s">
        <v>30</v>
      </c>
      <c r="BD1" s="2"/>
      <c r="BF1" s="4" t="str">
        <f>$F1</f>
        <v>Thu</v>
      </c>
      <c r="BG1" s="5">
        <f>DATE(BJ1,7,4)</f>
        <v>35250</v>
      </c>
      <c r="BH1" s="2"/>
      <c r="BI1" s="2"/>
      <c r="BJ1" s="58">
        <f>$A13</f>
        <v>1996</v>
      </c>
      <c r="BK1" s="2"/>
      <c r="CA1" s="6"/>
      <c r="CB1" s="2"/>
      <c r="CC1" s="1" t="s">
        <v>30</v>
      </c>
      <c r="CD1" s="2"/>
      <c r="CF1" s="4" t="str">
        <f>$F1</f>
        <v>Thu</v>
      </c>
      <c r="CG1" s="5">
        <f>DATE(CJ1,7,4)</f>
        <v>33423</v>
      </c>
      <c r="CH1" s="2"/>
      <c r="CI1" s="2"/>
      <c r="CJ1" s="58">
        <f>$A14</f>
        <v>1991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1</v>
      </c>
      <c r="D10" s="13" t="s">
        <v>4</v>
      </c>
      <c r="E10" s="13" t="s">
        <v>5</v>
      </c>
      <c r="F10" s="13" t="s">
        <v>6</v>
      </c>
      <c r="G10" s="13" t="s">
        <v>7</v>
      </c>
      <c r="H10" s="13" t="s">
        <v>8</v>
      </c>
      <c r="I10" s="13" t="s">
        <v>9</v>
      </c>
      <c r="J10" s="14" t="s">
        <v>10</v>
      </c>
      <c r="AA10" s="6"/>
      <c r="AB10" s="59" t="s">
        <v>32</v>
      </c>
      <c r="AC10" s="13" t="str">
        <f>C10</f>
        <v>Mon</v>
      </c>
      <c r="AD10" s="13" t="str">
        <f t="shared" ref="AD10:AI10" si="0">D10</f>
        <v>Tue</v>
      </c>
      <c r="AE10" s="13" t="str">
        <f t="shared" si="0"/>
        <v>Wed</v>
      </c>
      <c r="AF10" s="13" t="str">
        <f t="shared" si="0"/>
        <v>Thu</v>
      </c>
      <c r="AG10" s="13" t="str">
        <f t="shared" si="0"/>
        <v>Fri</v>
      </c>
      <c r="AH10" s="13" t="str">
        <f t="shared" si="0"/>
        <v>Sat</v>
      </c>
      <c r="AI10" s="13" t="str">
        <f t="shared" si="0"/>
        <v>Sun</v>
      </c>
      <c r="AJ10" s="14" t="s">
        <v>10</v>
      </c>
      <c r="BA10" s="6"/>
      <c r="BB10" s="59" t="s">
        <v>32</v>
      </c>
      <c r="BC10" s="13" t="str">
        <f>AC10</f>
        <v>Mon</v>
      </c>
      <c r="BD10" s="13" t="str">
        <f t="shared" ref="BD10:BI10" si="1">AD10</f>
        <v>Tue</v>
      </c>
      <c r="BE10" s="13" t="str">
        <f t="shared" si="1"/>
        <v>Wed</v>
      </c>
      <c r="BF10" s="13" t="str">
        <f t="shared" si="1"/>
        <v>Thu</v>
      </c>
      <c r="BG10" s="13" t="str">
        <f t="shared" si="1"/>
        <v>Fri</v>
      </c>
      <c r="BH10" s="13" t="str">
        <f t="shared" si="1"/>
        <v>Sat</v>
      </c>
      <c r="BI10" s="13" t="str">
        <f t="shared" si="1"/>
        <v>Sun</v>
      </c>
      <c r="BJ10" s="14" t="s">
        <v>10</v>
      </c>
      <c r="CA10" s="6"/>
      <c r="CB10" s="59" t="s">
        <v>32</v>
      </c>
      <c r="CC10" s="13" t="str">
        <f>BC10</f>
        <v>Mon</v>
      </c>
      <c r="CD10" s="13" t="str">
        <f t="shared" ref="CD10:CI10" si="2">BD10</f>
        <v>Tue</v>
      </c>
      <c r="CE10" s="13" t="str">
        <f t="shared" si="2"/>
        <v>Wed</v>
      </c>
      <c r="CF10" s="13" t="str">
        <f t="shared" si="2"/>
        <v>Thu</v>
      </c>
      <c r="CG10" s="13" t="str">
        <f t="shared" si="2"/>
        <v>Fri</v>
      </c>
      <c r="CH10" s="13" t="str">
        <f t="shared" si="2"/>
        <v>Sat</v>
      </c>
      <c r="CI10" s="13" t="str">
        <f t="shared" si="2"/>
        <v>Sun</v>
      </c>
      <c r="CJ10" s="14" t="s">
        <v>10</v>
      </c>
    </row>
    <row r="11" spans="1:104" x14ac:dyDescent="0.25">
      <c r="A11" s="55">
        <v>2013</v>
      </c>
      <c r="B11" s="15">
        <f>G$1-28</f>
        <v>41431</v>
      </c>
      <c r="C11" s="9">
        <f t="array" ref="C11">SUM(((B11+C$9)=[1]DataByDay!$A$11:$A$11000)*([1]DataByDay!$E$11:$E$11000))</f>
        <v>1263591447</v>
      </c>
      <c r="D11" s="9">
        <f t="array" ref="D11">SUM(((B11+D$9)=[1]DataByDay!$A$11:$A$11000)*([1]DataByDay!$E$11:$E$11000))</f>
        <v>1152165765</v>
      </c>
      <c r="E11" s="9">
        <f t="array" ref="E11">SUM(((B11+E$9)=[1]DataByDay!$A$11:$A$11000)*([1]DataByDay!$E$11:$E$11000))</f>
        <v>1104768451</v>
      </c>
      <c r="F11" s="9">
        <f t="array" ref="F11">SUM(((B11+F$9)=[1]DataByDay!$A$11:$A$11000)*([1]DataByDay!$E$11:$E$11000))</f>
        <v>1102846966</v>
      </c>
      <c r="G11" s="9">
        <f t="array" ref="G11">SUM(((B11+G$9)=[1]DataByDay!$A$11:$A$11000)*([1]DataByDay!$E$11:$E$11000))</f>
        <v>1025181029</v>
      </c>
      <c r="H11" s="9">
        <f t="array" ref="H11">SUM(((B11+H$9)=[1]DataByDay!$A$11:$A$11000)*([1]DataByDay!$E$11:$E$11000))</f>
        <v>0</v>
      </c>
      <c r="I11" s="9">
        <f t="array" ref="I11">SUM(((B11+I$9)=[1]DataByDay!$A$11:$A$11000)*([1]DataByDay!$E$11:$E$11000))</f>
        <v>0</v>
      </c>
      <c r="J11" s="17">
        <v>1</v>
      </c>
      <c r="AA11" s="6"/>
      <c r="AB11" s="15">
        <f>AG$1-28</f>
        <v>37413</v>
      </c>
      <c r="AC11" s="9">
        <f t="array" ref="AC11">SUM(((AB11+AC$9)=[1]DataByDay!$A$11:$A$11000)*([1]DataByDay!$E$11:$E$11000))</f>
        <v>1324291883</v>
      </c>
      <c r="AD11" s="9">
        <f t="array" ref="AD11">SUM(((AB11+AD$9)=[1]DataByDay!$A$11:$A$11000)*([1]DataByDay!$E$11:$E$11000))</f>
        <v>1502727692</v>
      </c>
      <c r="AE11" s="9">
        <f t="array" ref="AE11">SUM(((AB11+AE$9)=[1]DataByDay!$A$11:$A$11000)*([1]DataByDay!$E$11:$E$11000))</f>
        <v>1300031800</v>
      </c>
      <c r="AF11" s="9">
        <f t="array" ref="AF11">SUM(((AB11+AF$9)=[1]DataByDay!$A$11:$A$11000)*([1]DataByDay!$E$11:$E$11000))</f>
        <v>1614577376</v>
      </c>
      <c r="AG11" s="9">
        <f t="array" ref="AG11">SUM(((AB11+AG$9)=[1]DataByDay!$A$11:$A$11000)*([1]DataByDay!$E$11:$E$11000))</f>
        <v>1808603069</v>
      </c>
      <c r="AH11" s="9">
        <f t="array" ref="AH11">SUM(((AB11+AH$9)=[1]DataByDay!$A$11:$A$11000)*([1]DataByDay!$E$11:$E$11000))</f>
        <v>0</v>
      </c>
      <c r="AI11" s="9">
        <f t="array" ref="AI11">SUM(((AB11+AI$9)=[1]DataByDay!$A$11:$A$11000)*([1]DataByDay!$E$11:$E$11000))</f>
        <v>0</v>
      </c>
      <c r="AJ11" s="17">
        <f>$J11</f>
        <v>1</v>
      </c>
      <c r="BA11" s="6"/>
      <c r="BB11" s="15">
        <f>BG$1-28</f>
        <v>35222</v>
      </c>
      <c r="BC11" s="9">
        <f t="array" ref="BC11">SUM(((BB11+BC$9)=[1]DataByDay!$A$11:$A$11000)*([1]DataByDay!$E$11:$E$11000))</f>
        <v>316807916</v>
      </c>
      <c r="BD11" s="9">
        <f t="array" ref="BD11">SUM(((BB11+BD$9)=[1]DataByDay!$A$11:$A$11000)*([1]DataByDay!$E$11:$E$11000))</f>
        <v>385732523</v>
      </c>
      <c r="BE11" s="9">
        <f t="array" ref="BE11">SUM(((BB11+BE$9)=[1]DataByDay!$A$11:$A$11000)*([1]DataByDay!$E$11:$E$11000))</f>
        <v>380021950</v>
      </c>
      <c r="BF11" s="9">
        <f t="array" ref="BF11">SUM(((BB11+BF$9)=[1]DataByDay!$A$11:$A$11000)*([1]DataByDay!$E$11:$E$11000))</f>
        <v>464527139</v>
      </c>
      <c r="BG11" s="9">
        <f t="array" ref="BG11">SUM(((BB11+BG$9)=[1]DataByDay!$A$11:$A$11000)*([1]DataByDay!$E$11:$E$11000))</f>
        <v>445487850</v>
      </c>
      <c r="BH11" s="9">
        <f t="array" ref="BH11">SUM(((BB11+BH$9)=[1]DataByDay!$A$11:$A$11000)*([1]DataByDay!$E$11:$E$11000))</f>
        <v>0</v>
      </c>
      <c r="BI11" s="9">
        <f t="array" ref="BI11">SUM(((BB11+BI$9)=[1]DataByDay!$A$11:$A$11000)*([1]DataByDay!$E$11:$E$11000))</f>
        <v>0</v>
      </c>
      <c r="BJ11" s="17">
        <f>$J11</f>
        <v>1</v>
      </c>
      <c r="CA11" s="6"/>
      <c r="CB11" s="15">
        <f>CG$1-28</f>
        <v>33395</v>
      </c>
      <c r="CC11" s="9">
        <f t="array" ref="CC11">SUM(((CB11+CC$9)=[1]DataByDay!$A$11:$A$11000)*([1]DataByDay!$E$11:$E$11000))</f>
        <v>173693920</v>
      </c>
      <c r="CD11" s="9">
        <f t="array" ref="CD11">SUM(((CB11+CD$9)=[1]DataByDay!$A$11:$A$11000)*([1]DataByDay!$E$11:$E$11000))</f>
        <v>180139340</v>
      </c>
      <c r="CE11" s="9">
        <f t="array" ref="CE11">SUM(((CB11+CE$9)=[1]DataByDay!$A$11:$A$11000)*([1]DataByDay!$E$11:$E$11000))</f>
        <v>186265760</v>
      </c>
      <c r="CF11" s="9">
        <f t="array" ref="CF11">SUM(((CB11+CF$9)=[1]DataByDay!$A$11:$A$11000)*([1]DataByDay!$E$11:$E$11000))</f>
        <v>168010440</v>
      </c>
      <c r="CG11" s="9">
        <f t="array" ref="CG11">SUM(((CB11+CG$9)=[1]DataByDay!$A$11:$A$11000)*([1]DataByDay!$E$11:$E$11000))</f>
        <v>167697620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f>$J11</f>
        <v>1</v>
      </c>
    </row>
    <row r="12" spans="1:104" x14ac:dyDescent="0.25">
      <c r="A12" s="55">
        <v>2002</v>
      </c>
      <c r="B12" s="15">
        <f>B11+7</f>
        <v>41438</v>
      </c>
      <c r="C12" s="9">
        <f t="array" ref="C12">SUM(((B12+C$9)=[1]DataByDay!$A$11:$A$11000)*([1]DataByDay!$E$11:$E$11000))</f>
        <v>850857515</v>
      </c>
      <c r="D12" s="9">
        <f t="array" ref="D12">SUM(((B12+D$9)=[1]DataByDay!$A$11:$A$11000)*([1]DataByDay!$E$11:$E$11000))</f>
        <v>1002695618</v>
      </c>
      <c r="E12" s="9">
        <f t="array" ref="E12">SUM(((B12+E$9)=[1]DataByDay!$A$11:$A$11000)*([1]DataByDay!$E$11:$E$11000))</f>
        <v>983775115</v>
      </c>
      <c r="F12" s="9">
        <f t="array" ref="F12">SUM(((B12+F$9)=[1]DataByDay!$A$11:$A$11000)*([1]DataByDay!$E$11:$E$11000))</f>
        <v>1052423315</v>
      </c>
      <c r="G12" s="9">
        <f t="array" ref="G12">SUM(((B12+G$9)=[1]DataByDay!$A$11:$A$11000)*([1]DataByDay!$E$11:$E$11000))</f>
        <v>901349026</v>
      </c>
      <c r="H12" s="9">
        <f t="array" ref="H12">SUM(((B12+H$9)=[1]DataByDay!$A$11:$A$11000)*([1]DataByDay!$E$11:$E$11000))</f>
        <v>0</v>
      </c>
      <c r="I12" s="9">
        <f t="array" ref="I12">SUM(((B12+I$9)=[1]DataByDay!$A$11:$A$11000)*([1]DataByDay!$E$11:$E$11000))</f>
        <v>0</v>
      </c>
      <c r="J12" s="17">
        <v>1</v>
      </c>
      <c r="AA12" s="6"/>
      <c r="AB12" s="15">
        <f>AB11+7</f>
        <v>37420</v>
      </c>
      <c r="AC12" s="9">
        <f t="array" ref="AC12">SUM(((AB12+AC$9)=[1]DataByDay!$A$11:$A$11000)*([1]DataByDay!$E$11:$E$11000))</f>
        <v>1234615024</v>
      </c>
      <c r="AD12" s="9">
        <f t="array" ref="AD12">SUM(((AB12+AD$9)=[1]DataByDay!$A$11:$A$11000)*([1]DataByDay!$E$11:$E$11000))</f>
        <v>1420965813</v>
      </c>
      <c r="AE12" s="9">
        <f t="array" ref="AE12">SUM(((AB12+AE$9)=[1]DataByDay!$A$11:$A$11000)*([1]DataByDay!$E$11:$E$11000))</f>
        <v>1806855801</v>
      </c>
      <c r="AF12" s="9">
        <f t="array" ref="AF12">SUM(((AB12+AF$9)=[1]DataByDay!$A$11:$A$11000)*([1]DataByDay!$E$11:$E$11000))</f>
        <v>1414508494</v>
      </c>
      <c r="AG12" s="9">
        <f t="array" ref="AG12">SUM(((AB12+AG$9)=[1]DataByDay!$A$11:$A$11000)*([1]DataByDay!$E$11:$E$11000))</f>
        <v>1560569373</v>
      </c>
      <c r="AH12" s="9">
        <f t="array" ref="AH12">SUM(((AB12+AH$9)=[1]DataByDay!$A$11:$A$11000)*([1]DataByDay!$E$11:$E$11000))</f>
        <v>0</v>
      </c>
      <c r="AI12" s="9">
        <f t="array" ref="AI12">SUM(((AB12+AI$9)=[1]DataByDay!$A$11:$A$11000)*([1]DataByDay!$E$11:$E$11000))</f>
        <v>0</v>
      </c>
      <c r="AJ12" s="17">
        <f t="shared" ref="AJ12:AJ19" si="3">$J12</f>
        <v>1</v>
      </c>
      <c r="BA12" s="6"/>
      <c r="BB12" s="15">
        <f t="shared" ref="BB12:BB19" si="4">BB11+7</f>
        <v>35229</v>
      </c>
      <c r="BC12" s="9">
        <f t="array" ref="BC12">SUM(((BB12+BC$9)=[1]DataByDay!$A$11:$A$11000)*([1]DataByDay!$E$11:$E$11000))</f>
        <v>336956940</v>
      </c>
      <c r="BD12" s="9">
        <f t="array" ref="BD12">SUM(((BB12+BD$9)=[1]DataByDay!$A$11:$A$11000)*([1]DataByDay!$E$11:$E$11000))</f>
        <v>405185378</v>
      </c>
      <c r="BE12" s="9">
        <f t="array" ref="BE12">SUM(((BB12+BE$9)=[1]DataByDay!$A$11:$A$11000)*([1]DataByDay!$E$11:$E$11000))</f>
        <v>397018884</v>
      </c>
      <c r="BF12" s="9">
        <f t="array" ref="BF12">SUM(((BB12+BF$9)=[1]DataByDay!$A$11:$A$11000)*([1]DataByDay!$E$11:$E$11000))</f>
        <v>397422794</v>
      </c>
      <c r="BG12" s="9">
        <f t="array" ref="BG12">SUM(((BB12+BG$9)=[1]DataByDay!$A$11:$A$11000)*([1]DataByDay!$E$11:$E$11000))</f>
        <v>393093503</v>
      </c>
      <c r="BH12" s="9">
        <f t="array" ref="BH12">SUM(((BB12+BH$9)=[1]DataByDay!$A$11:$A$11000)*([1]DataByDay!$E$11:$E$11000))</f>
        <v>0</v>
      </c>
      <c r="BI12" s="9">
        <f t="array" ref="BI12">SUM(((BB12+BI$9)=[1]DataByDay!$A$11:$A$11000)*([1]DataByDay!$E$11:$E$11000))</f>
        <v>0</v>
      </c>
      <c r="BJ12" s="17">
        <f t="shared" ref="BJ12:BJ19" si="5">$J12</f>
        <v>1</v>
      </c>
      <c r="CA12" s="6"/>
      <c r="CB12" s="15">
        <f t="shared" ref="CB12:CB19" si="6">CB11+7</f>
        <v>33402</v>
      </c>
      <c r="CC12" s="9">
        <f t="array" ref="CC12">SUM(((CB12+CC$9)=[1]DataByDay!$A$11:$A$11000)*([1]DataByDay!$E$11:$E$11000))</f>
        <v>127384650</v>
      </c>
      <c r="CD12" s="9">
        <f t="array" ref="CD12">SUM(((CB12+CD$9)=[1]DataByDay!$A$11:$A$11000)*([1]DataByDay!$E$11:$E$11000))</f>
        <v>161182280</v>
      </c>
      <c r="CE12" s="9">
        <f t="array" ref="CE12">SUM(((CB12+CE$9)=[1]DataByDay!$A$11:$A$11000)*([1]DataByDay!$E$11:$E$11000))</f>
        <v>165565620</v>
      </c>
      <c r="CF12" s="9">
        <f t="array" ref="CF12">SUM(((CB12+CF$9)=[1]DataByDay!$A$11:$A$11000)*([1]DataByDay!$E$11:$E$11000))</f>
        <v>146612710</v>
      </c>
      <c r="CG12" s="9">
        <f t="array" ref="CG12">SUM(((CB12+CG$9)=[1]DataByDay!$A$11:$A$11000)*([1]DataByDay!$E$11:$E$11000))</f>
        <v>168932140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f t="shared" ref="CJ12:CJ19" si="7">$J12</f>
        <v>1</v>
      </c>
    </row>
    <row r="13" spans="1:104" x14ac:dyDescent="0.25">
      <c r="A13" s="55">
        <v>1996</v>
      </c>
      <c r="B13" s="15">
        <f t="shared" ref="B13:B19" si="8">B12+7</f>
        <v>41445</v>
      </c>
      <c r="C13" s="9">
        <f t="array" ref="C13">SUM(((B13+C$9)=[1]DataByDay!$A$11:$A$11000)*([1]DataByDay!$E$11:$E$11000))</f>
        <v>943086032</v>
      </c>
      <c r="D13" s="9">
        <f t="array" ref="D13">SUM(((B13+D$9)=[1]DataByDay!$A$11:$A$11000)*([1]DataByDay!$E$11:$E$11000))</f>
        <v>909340936</v>
      </c>
      <c r="E13" s="9">
        <f t="array" ref="E13">SUM(((B13+E$9)=[1]DataByDay!$A$11:$A$11000)*([1]DataByDay!$E$11:$E$11000))</f>
        <v>1092954510</v>
      </c>
      <c r="F13" s="9">
        <f t="array" ref="F13">SUM(((B13+F$9)=[1]DataByDay!$A$11:$A$11000)*([1]DataByDay!$E$11:$E$11000))</f>
        <v>1480680354</v>
      </c>
      <c r="G13" s="9">
        <f t="array" ref="G13">SUM(((B13+G$9)=[1]DataByDay!$A$11:$A$11000)*([1]DataByDay!$E$11:$E$11000))</f>
        <v>2626019025</v>
      </c>
      <c r="H13" s="9">
        <f t="array" ref="H13">SUM(((B13+H$9)=[1]DataByDay!$A$11:$A$11000)*([1]DataByDay!$E$11:$E$11000))</f>
        <v>0</v>
      </c>
      <c r="I13" s="9">
        <f t="array" ref="I13">SUM(((B13+I$9)=[1]DataByDay!$A$11:$A$11000)*([1]DataByDay!$E$11:$E$11000))</f>
        <v>0</v>
      </c>
      <c r="J13" s="17">
        <v>1</v>
      </c>
      <c r="AA13" s="6"/>
      <c r="AB13" s="15">
        <f t="shared" ref="AB13:AB19" si="9">AB12+7</f>
        <v>37427</v>
      </c>
      <c r="AC13" s="9">
        <f t="array" ref="AC13">SUM(((AB13+AC$9)=[1]DataByDay!$A$11:$A$11000)*([1]DataByDay!$E$11:$E$11000))</f>
        <v>1245437287</v>
      </c>
      <c r="AD13" s="9">
        <f t="array" ref="AD13">SUM(((AB13+AD$9)=[1]DataByDay!$A$11:$A$11000)*([1]DataByDay!$E$11:$E$11000))</f>
        <v>1202804063</v>
      </c>
      <c r="AE13" s="9">
        <f t="array" ref="AE13">SUM(((AB13+AE$9)=[1]DataByDay!$A$11:$A$11000)*([1]DataByDay!$E$11:$E$11000))</f>
        <v>1335476513</v>
      </c>
      <c r="AF13" s="9">
        <f t="array" ref="AF13">SUM(((AB13+AF$9)=[1]DataByDay!$A$11:$A$11000)*([1]DataByDay!$E$11:$E$11000))</f>
        <v>1399908955</v>
      </c>
      <c r="AG13" s="9">
        <f t="array" ref="AG13">SUM(((AB13+AG$9)=[1]DataByDay!$A$11:$A$11000)*([1]DataByDay!$E$11:$E$11000))</f>
        <v>1929097214</v>
      </c>
      <c r="AH13" s="9">
        <f t="array" ref="AH13">SUM(((AB13+AH$9)=[1]DataByDay!$A$11:$A$11000)*([1]DataByDay!$E$11:$E$11000))</f>
        <v>0</v>
      </c>
      <c r="AI13" s="9">
        <f t="array" ref="AI13">SUM(((AB13+AI$9)=[1]DataByDay!$A$11:$A$11000)*([1]DataByDay!$E$11:$E$11000))</f>
        <v>0</v>
      </c>
      <c r="AJ13" s="17">
        <f t="shared" si="3"/>
        <v>1</v>
      </c>
      <c r="BA13" s="6"/>
      <c r="BB13" s="15">
        <f t="shared" si="4"/>
        <v>35236</v>
      </c>
      <c r="BC13" s="9">
        <f t="array" ref="BC13">SUM(((BB13+BC$9)=[1]DataByDay!$A$11:$A$11000)*([1]DataByDay!$E$11:$E$11000))</f>
        <v>298077500</v>
      </c>
      <c r="BD13" s="9">
        <f t="array" ref="BD13">SUM(((BB13+BD$9)=[1]DataByDay!$A$11:$A$11000)*([1]DataByDay!$E$11:$E$11000))</f>
        <v>375773060</v>
      </c>
      <c r="BE13" s="9">
        <f t="array" ref="BE13">SUM(((BB13+BE$9)=[1]DataByDay!$A$11:$A$11000)*([1]DataByDay!$E$11:$E$11000))</f>
        <v>383150620</v>
      </c>
      <c r="BF13" s="9">
        <f t="array" ref="BF13">SUM(((BB13+BF$9)=[1]DataByDay!$A$11:$A$11000)*([1]DataByDay!$E$11:$E$11000))</f>
        <v>440473763</v>
      </c>
      <c r="BG13" s="9">
        <f t="array" ref="BG13">SUM(((BB13+BG$9)=[1]DataByDay!$A$11:$A$11000)*([1]DataByDay!$E$11:$E$11000))</f>
        <v>520074627</v>
      </c>
      <c r="BH13" s="9">
        <f t="array" ref="BH13">SUM(((BB13+BH$9)=[1]DataByDay!$A$11:$A$11000)*([1]DataByDay!$E$11:$E$11000))</f>
        <v>0</v>
      </c>
      <c r="BI13" s="9">
        <f t="array" ref="BI13">SUM(((BB13+BI$9)=[1]DataByDay!$A$11:$A$11000)*([1]DataByDay!$E$11:$E$11000))</f>
        <v>0</v>
      </c>
      <c r="BJ13" s="17">
        <f t="shared" si="5"/>
        <v>1</v>
      </c>
      <c r="CA13" s="6"/>
      <c r="CB13" s="15">
        <f t="shared" si="6"/>
        <v>33409</v>
      </c>
      <c r="CC13" s="9">
        <f t="array" ref="CC13">SUM(((CB13+CC$9)=[1]DataByDay!$A$11:$A$11000)*([1]DataByDay!$E$11:$E$11000))</f>
        <v>133719350</v>
      </c>
      <c r="CD13" s="9">
        <f t="array" ref="CD13">SUM(((CB13+CD$9)=[1]DataByDay!$A$11:$A$11000)*([1]DataByDay!$E$11:$E$11000))</f>
        <v>155409820</v>
      </c>
      <c r="CE13" s="9">
        <f t="array" ref="CE13">SUM(((CB13+CE$9)=[1]DataByDay!$A$11:$A$11000)*([1]DataByDay!$E$11:$E$11000))</f>
        <v>159285547</v>
      </c>
      <c r="CF13" s="9">
        <f t="array" ref="CF13">SUM(((CB13+CF$9)=[1]DataByDay!$A$11:$A$11000)*([1]DataByDay!$E$11:$E$11000))</f>
        <v>163199430</v>
      </c>
      <c r="CG13" s="9">
        <f t="array" ref="CG13">SUM(((CB13+CG$9)=[1]DataByDay!$A$11:$A$11000)*([1]DataByDay!$E$11:$E$11000))</f>
        <v>194212980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f t="shared" si="7"/>
        <v>1</v>
      </c>
    </row>
    <row r="14" spans="1:104" x14ac:dyDescent="0.25">
      <c r="A14" s="55">
        <v>1991</v>
      </c>
      <c r="B14" s="15">
        <f t="shared" si="8"/>
        <v>41452</v>
      </c>
      <c r="C14" s="9">
        <f t="array" ref="C14">SUM(((B14+C$9)=[1]DataByDay!$A$11:$A$11000)*([1]DataByDay!$E$11:$E$11000))</f>
        <v>1356996578</v>
      </c>
      <c r="D14" s="9">
        <f t="array" ref="D14">SUM(((B14+D$9)=[1]DataByDay!$A$11:$A$11000)*([1]DataByDay!$E$11:$E$11000))</f>
        <v>1112879199</v>
      </c>
      <c r="E14" s="9">
        <f t="array" ref="E14">SUM(((B14+E$9)=[1]DataByDay!$A$11:$A$11000)*([1]DataByDay!$E$11:$E$11000))</f>
        <v>1079355015</v>
      </c>
      <c r="F14" s="9">
        <f t="array" ref="F14">SUM(((B14+F$9)=[1]DataByDay!$A$11:$A$11000)*([1]DataByDay!$E$11:$E$11000))</f>
        <v>1030940729</v>
      </c>
      <c r="G14" s="9">
        <f t="array" ref="G14">SUM(((B14+G$9)=[1]DataByDay!$A$11:$A$11000)*([1]DataByDay!$E$11:$E$11000))</f>
        <v>3085209920</v>
      </c>
      <c r="H14" s="9">
        <f t="array" ref="H14">SUM(((B14+H$9)=[1]DataByDay!$A$11:$A$11000)*([1]DataByDay!$E$11:$E$11000))</f>
        <v>0</v>
      </c>
      <c r="I14" s="9">
        <f t="array" ref="I14">SUM(((B14+I$9)=[1]DataByDay!$A$11:$A$11000)*([1]DataByDay!$E$11:$E$11000))</f>
        <v>0</v>
      </c>
      <c r="J14" s="17">
        <v>1</v>
      </c>
      <c r="AA14" s="6"/>
      <c r="AB14" s="15">
        <f t="shared" si="9"/>
        <v>37434</v>
      </c>
      <c r="AC14" s="9">
        <f t="array" ref="AC14">SUM(((AB14+AC$9)=[1]DataByDay!$A$11:$A$11000)*([1]DataByDay!$E$11:$E$11000))</f>
        <v>1579184665</v>
      </c>
      <c r="AD14" s="9">
        <f t="array" ref="AD14">SUM(((AB14+AD$9)=[1]DataByDay!$A$11:$A$11000)*([1]DataByDay!$E$11:$E$11000))</f>
        <v>1513661622</v>
      </c>
      <c r="AE14" s="9">
        <f t="array" ref="AE14">SUM(((AB14+AE$9)=[1]DataByDay!$A$11:$A$11000)*([1]DataByDay!$E$11:$E$11000))</f>
        <v>2011035040</v>
      </c>
      <c r="AF14" s="9">
        <f t="array" ref="AF14">SUM(((AB14+AF$9)=[1]DataByDay!$A$11:$A$11000)*([1]DataByDay!$E$11:$E$11000))</f>
        <v>1911492546</v>
      </c>
      <c r="AG14" s="9">
        <f t="array" ref="AG14">SUM(((AB14+AG$9)=[1]DataByDay!$A$11:$A$11000)*([1]DataByDay!$E$11:$E$11000))</f>
        <v>2623757952</v>
      </c>
      <c r="AH14" s="9">
        <f t="array" ref="AH14">SUM(((AB14+AH$9)=[1]DataByDay!$A$11:$A$11000)*([1]DataByDay!$E$11:$E$11000))</f>
        <v>0</v>
      </c>
      <c r="AI14" s="9">
        <f t="array" ref="AI14">SUM(((AB14+AI$9)=[1]DataByDay!$A$11:$A$11000)*([1]DataByDay!$E$11:$E$11000))</f>
        <v>0</v>
      </c>
      <c r="AJ14" s="17">
        <f t="shared" si="3"/>
        <v>1</v>
      </c>
      <c r="BA14" s="6"/>
      <c r="BB14" s="15">
        <f t="shared" si="4"/>
        <v>35243</v>
      </c>
      <c r="BC14" s="9">
        <f t="array" ref="BC14">SUM(((BB14+BC$9)=[1]DataByDay!$A$11:$A$11000)*([1]DataByDay!$E$11:$E$11000))</f>
        <v>333626610</v>
      </c>
      <c r="BD14" s="9">
        <f t="array" ref="BD14">SUM(((BB14+BD$9)=[1]DataByDay!$A$11:$A$11000)*([1]DataByDay!$E$11:$E$11000))</f>
        <v>391566315</v>
      </c>
      <c r="BE14" s="9">
        <f t="array" ref="BE14">SUM(((BB14+BE$9)=[1]DataByDay!$A$11:$A$11000)*([1]DataByDay!$E$11:$E$11000))</f>
        <v>386288280</v>
      </c>
      <c r="BF14" s="9">
        <f t="array" ref="BF14">SUM(((BB14+BF$9)=[1]DataByDay!$A$11:$A$11000)*([1]DataByDay!$E$11:$E$11000))</f>
        <v>405415920</v>
      </c>
      <c r="BG14" s="9">
        <f t="array" ref="BG14">SUM(((BB14+BG$9)=[1]DataByDay!$A$11:$A$11000)*([1]DataByDay!$E$11:$E$11000))</f>
        <v>470219077</v>
      </c>
      <c r="BH14" s="9">
        <f t="array" ref="BH14">SUM(((BB14+BH$9)=[1]DataByDay!$A$11:$A$11000)*([1]DataByDay!$E$11:$E$11000))</f>
        <v>0</v>
      </c>
      <c r="BI14" s="9">
        <f t="array" ref="BI14">SUM(((BB14+BI$9)=[1]DataByDay!$A$11:$A$11000)*([1]DataByDay!$E$11:$E$11000))</f>
        <v>0</v>
      </c>
      <c r="BJ14" s="17">
        <f t="shared" si="5"/>
        <v>1</v>
      </c>
      <c r="CA14" s="6"/>
      <c r="CB14" s="15">
        <f t="shared" si="6"/>
        <v>33416</v>
      </c>
      <c r="CC14" s="9">
        <f t="array" ref="CC14">SUM(((CB14+CC$9)=[1]DataByDay!$A$11:$A$11000)*([1]DataByDay!$E$11:$E$11000))</f>
        <v>137730810</v>
      </c>
      <c r="CD14" s="9">
        <f t="array" ref="CD14">SUM(((CB14+CD$9)=[1]DataByDay!$A$11:$A$11000)*([1]DataByDay!$E$11:$E$11000))</f>
        <v>156777160</v>
      </c>
      <c r="CE14" s="9">
        <f t="array" ref="CE14">SUM(((CB14+CE$9)=[1]DataByDay!$A$11:$A$11000)*([1]DataByDay!$E$11:$E$11000))</f>
        <v>187194210</v>
      </c>
      <c r="CF14" s="9">
        <f t="array" ref="CF14">SUM(((CB14+CF$9)=[1]DataByDay!$A$11:$A$11000)*([1]DataByDay!$E$11:$E$11000))</f>
        <v>162784970</v>
      </c>
      <c r="CG14" s="9">
        <f t="array" ref="CG14">SUM(((CB14+CG$9)=[1]DataByDay!$A$11:$A$11000)*([1]DataByDay!$E$11:$E$11000))</f>
        <v>163452747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f t="shared" si="7"/>
        <v>1</v>
      </c>
    </row>
    <row r="15" spans="1:104" s="22" customFormat="1" x14ac:dyDescent="0.25">
      <c r="A15" s="23"/>
      <c r="B15" s="18">
        <f t="shared" si="8"/>
        <v>41459</v>
      </c>
      <c r="C15" s="19">
        <f t="array" ref="C15">SUM(((B15+C$9)=[1]DataByDay!$A$11:$A$11000)*([1]DataByDay!$E$11:$E$11000))</f>
        <v>986878137</v>
      </c>
      <c r="D15" s="19">
        <f t="array" ref="D15">SUM(((B15+D$9)=[1]DataByDay!$A$11:$A$11000)*([1]DataByDay!$E$11:$E$11000))</f>
        <v>999365514</v>
      </c>
      <c r="E15" s="19">
        <f t="array" ref="E15">SUM(((B15+E$9)=[1]DataByDay!$A$11:$A$11000)*([1]DataByDay!$E$11:$E$11000))</f>
        <v>641317187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849649846</v>
      </c>
      <c r="H15" s="19">
        <f t="array" ref="H15">SUM(((B15+H$9)=[1]DataByDay!$A$11:$A$11000)*([1]DataByDay!$E$11:$E$11000))</f>
        <v>0</v>
      </c>
      <c r="I15" s="19">
        <f t="array" ref="I15">SUM(((B15+I$9)=[1]DataByDay!$A$11:$A$11000)*([1]DataByDay!$E$11:$E$11000))</f>
        <v>0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9"/>
        <v>37441</v>
      </c>
      <c r="AC15" s="19">
        <f t="array" ref="AC15">SUM(((AB15+AC$9)=[1]DataByDay!$A$11:$A$11000)*([1]DataByDay!$E$11:$E$11000))</f>
        <v>1425530420</v>
      </c>
      <c r="AD15" s="19">
        <f t="array" ref="AD15">SUM(((AB15+AD$9)=[1]DataByDay!$A$11:$A$11000)*([1]DataByDay!$E$11:$E$11000))</f>
        <v>1833507632</v>
      </c>
      <c r="AE15" s="19">
        <f t="array" ref="AE15">SUM(((AB15+AE$9)=[1]DataByDay!$A$11:$A$11000)*([1]DataByDay!$E$11:$E$11000))</f>
        <v>1538268100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708708800</v>
      </c>
      <c r="AH15" s="19">
        <f t="array" ref="AH15">SUM(((AB15+AH$9)=[1]DataByDay!$A$11:$A$11000)*([1]DataByDay!$E$11:$E$11000))</f>
        <v>0</v>
      </c>
      <c r="AI15" s="19">
        <f t="array" ref="AI15">SUM(((AB15+AI$9)=[1]DataByDay!$A$11:$A$11000)*([1]DataByDay!$E$11:$E$11000))</f>
        <v>0</v>
      </c>
      <c r="AJ15" s="17">
        <f t="shared" si="3"/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4"/>
        <v>35250</v>
      </c>
      <c r="BC15" s="19">
        <f t="array" ref="BC15">SUM(((BB15+BC$9)=[1]DataByDay!$A$11:$A$11000)*([1]DataByDay!$E$11:$E$11000))</f>
        <v>345590000</v>
      </c>
      <c r="BD15" s="19">
        <f t="array" ref="BD15">SUM(((BB15+BD$9)=[1]DataByDay!$A$11:$A$11000)*([1]DataByDay!$E$11:$E$11000))</f>
        <v>387804390</v>
      </c>
      <c r="BE15" s="19">
        <f t="array" ref="BE15">SUM(((BB15+BE$9)=[1]DataByDay!$A$11:$A$11000)*([1]DataByDay!$E$11:$E$11000))</f>
        <v>336094000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181170510</v>
      </c>
      <c r="BH15" s="19">
        <f t="array" ref="BH15">SUM(((BB15+BH$9)=[1]DataByDay!$A$11:$A$11000)*([1]DataByDay!$E$11:$E$11000))</f>
        <v>0</v>
      </c>
      <c r="BI15" s="19">
        <f t="array" ref="BI15">SUM(((BB15+BI$9)=[1]DataByDay!$A$11:$A$11000)*([1]DataByDay!$E$11:$E$11000))</f>
        <v>0</v>
      </c>
      <c r="BJ15" s="17">
        <f t="shared" si="5"/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6"/>
        <v>33423</v>
      </c>
      <c r="CC15" s="19">
        <f t="array" ref="CC15">SUM(((CB15+CC$9)=[1]DataByDay!$A$11:$A$11000)*([1]DataByDay!$E$11:$E$11000))</f>
        <v>167242980</v>
      </c>
      <c r="CD15" s="19">
        <f t="array" ref="CD15">SUM(((CB15+CD$9)=[1]DataByDay!$A$11:$A$11000)*([1]DataByDay!$E$11:$E$11000))</f>
        <v>157161600</v>
      </c>
      <c r="CE15" s="19">
        <f t="array" ref="CE15">SUM(((CB15+CE$9)=[1]DataByDay!$A$11:$A$11000)*([1]DataByDay!$E$11:$E$11000))</f>
        <v>140379720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69643600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17">
        <f t="shared" si="7"/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8"/>
        <v>41466</v>
      </c>
      <c r="C16" s="9">
        <f t="array" ref="C16">SUM(((B16+C$9)=[1]DataByDay!$A$11:$A$11000)*([1]DataByDay!$E$11:$E$11000))</f>
        <v>1162265750</v>
      </c>
      <c r="D16" s="9">
        <f t="array" ref="D16">SUM(((B16+D$9)=[1]DataByDay!$A$11:$A$11000)*([1]DataByDay!$E$11:$E$11000))</f>
        <v>954899348</v>
      </c>
      <c r="E16" s="9">
        <f t="array" ref="E16">SUM(((B16+E$9)=[1]DataByDay!$A$11:$A$11000)*([1]DataByDay!$E$11:$E$11000))</f>
        <v>933677903</v>
      </c>
      <c r="F16" s="9">
        <f t="array" ref="F16">SUM(((B16+F$9)=[1]DataByDay!$A$11:$A$11000)*([1]DataByDay!$E$11:$E$11000))</f>
        <v>1045315240</v>
      </c>
      <c r="G16" s="9">
        <f t="array" ref="G16">SUM(((B16+G$9)=[1]DataByDay!$A$11:$A$11000)*([1]DataByDay!$E$11:$E$11000))</f>
        <v>933371236</v>
      </c>
      <c r="H16" s="9">
        <f t="array" ref="H16">SUM(((B16+H$9)=[1]DataByDay!$A$11:$A$11000)*([1]DataByDay!$E$11:$E$11000))</f>
        <v>0</v>
      </c>
      <c r="I16" s="9">
        <f t="array" ref="I16">SUM(((B16+I$9)=[1]DataByDay!$A$11:$A$11000)*([1]DataByDay!$E$11:$E$11000))</f>
        <v>0</v>
      </c>
      <c r="J16" s="17">
        <v>1</v>
      </c>
      <c r="AA16" s="6"/>
      <c r="AB16" s="15">
        <f t="shared" si="9"/>
        <v>37448</v>
      </c>
      <c r="AC16" s="9">
        <f t="array" ref="AC16">SUM(((AB16+AC$9)=[1]DataByDay!$A$11:$A$11000)*([1]DataByDay!$E$11:$E$11000))</f>
        <v>1184461196</v>
      </c>
      <c r="AD16" s="9">
        <f t="array" ref="AD16">SUM(((AB16+AD$9)=[1]DataByDay!$A$11:$A$11000)*([1]DataByDay!$E$11:$E$11000))</f>
        <v>1359138100</v>
      </c>
      <c r="AE16" s="9">
        <f t="array" ref="AE16">SUM(((AB16+AE$9)=[1]DataByDay!$A$11:$A$11000)*([1]DataByDay!$E$11:$E$11000))</f>
        <v>1816894276</v>
      </c>
      <c r="AF16" s="9">
        <f t="array" ref="AF16">SUM(((AB16+AF$9)=[1]DataByDay!$A$11:$A$11000)*([1]DataByDay!$E$11:$E$11000))</f>
        <v>2137653006</v>
      </c>
      <c r="AG16" s="9">
        <f t="array" ref="AG16">SUM(((AB16+AG$9)=[1]DataByDay!$A$11:$A$11000)*([1]DataByDay!$E$11:$E$11000))</f>
        <v>1607371538</v>
      </c>
      <c r="AH16" s="9">
        <f t="array" ref="AH16">SUM(((AB16+AH$9)=[1]DataByDay!$A$11:$A$11000)*([1]DataByDay!$E$11:$E$11000))</f>
        <v>0</v>
      </c>
      <c r="AI16" s="9">
        <f t="array" ref="AI16">SUM(((AB16+AI$9)=[1]DataByDay!$A$11:$A$11000)*([1]DataByDay!$E$11:$E$11000))</f>
        <v>0</v>
      </c>
      <c r="AJ16" s="17">
        <f t="shared" si="3"/>
        <v>1</v>
      </c>
      <c r="BA16" s="6"/>
      <c r="BB16" s="15">
        <f t="shared" si="4"/>
        <v>35257</v>
      </c>
      <c r="BC16" s="9">
        <f t="array" ref="BC16">SUM(((BB16+BC$9)=[1]DataByDay!$A$11:$A$11000)*([1]DataByDay!$E$11:$E$11000))</f>
        <v>366209823</v>
      </c>
      <c r="BD16" s="9">
        <f t="array" ref="BD16">SUM(((BB16+BD$9)=[1]DataByDay!$A$11:$A$11000)*([1]DataByDay!$E$11:$E$11000))</f>
        <v>378364490</v>
      </c>
      <c r="BE16" s="9">
        <f t="array" ref="BE16">SUM(((BB16+BE$9)=[1]DataByDay!$A$11:$A$11000)*([1]DataByDay!$E$11:$E$11000))</f>
        <v>420775559</v>
      </c>
      <c r="BF16" s="9">
        <f t="array" ref="BF16">SUM(((BB16+BF$9)=[1]DataByDay!$A$11:$A$11000)*([1]DataByDay!$E$11:$E$11000))</f>
        <v>518821235</v>
      </c>
      <c r="BG16" s="9">
        <f t="array" ref="BG16">SUM(((BB16+BG$9)=[1]DataByDay!$A$11:$A$11000)*([1]DataByDay!$E$11:$E$11000))</f>
        <v>396014148</v>
      </c>
      <c r="BH16" s="9">
        <f t="array" ref="BH16">SUM(((BB16+BH$9)=[1]DataByDay!$A$11:$A$11000)*([1]DataByDay!$E$11:$E$11000))</f>
        <v>0</v>
      </c>
      <c r="BI16" s="9">
        <f t="array" ref="BI16">SUM(((BB16+BI$9)=[1]DataByDay!$A$11:$A$11000)*([1]DataByDay!$E$11:$E$11000))</f>
        <v>0</v>
      </c>
      <c r="BJ16" s="17">
        <f t="shared" si="5"/>
        <v>1</v>
      </c>
      <c r="CA16" s="6"/>
      <c r="CB16" s="15">
        <f t="shared" si="6"/>
        <v>33430</v>
      </c>
      <c r="CC16" s="9">
        <f t="array" ref="CC16">SUM(((CB16+CC$9)=[1]DataByDay!$A$11:$A$11000)*([1]DataByDay!$E$11:$E$11000))</f>
        <v>138887480</v>
      </c>
      <c r="CD16" s="9">
        <f t="array" ref="CD16">SUM(((CB16+CD$9)=[1]DataByDay!$A$11:$A$11000)*([1]DataByDay!$E$11:$E$11000))</f>
        <v>151389900</v>
      </c>
      <c r="CE16" s="9">
        <f t="array" ref="CE16">SUM(((CB16+CE$9)=[1]DataByDay!$A$11:$A$11000)*([1]DataByDay!$E$11:$E$11000))</f>
        <v>177887620</v>
      </c>
      <c r="CF16" s="9">
        <f t="array" ref="CF16">SUM(((CB16+CF$9)=[1]DataByDay!$A$11:$A$11000)*([1]DataByDay!$E$11:$E$11000))</f>
        <v>157471090</v>
      </c>
      <c r="CG16" s="9">
        <f t="array" ref="CG16">SUM(((CB16+CG$9)=[1]DataByDay!$A$11:$A$11000)*([1]DataByDay!$E$11:$E$11000))</f>
        <v>173907171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f t="shared" si="7"/>
        <v>1</v>
      </c>
    </row>
    <row r="17" spans="2:103" x14ac:dyDescent="0.25">
      <c r="B17" s="15">
        <f t="shared" si="8"/>
        <v>41473</v>
      </c>
      <c r="C17" s="9">
        <f t="array" ref="C17">SUM(((B17+C$9)=[1]DataByDay!$A$11:$A$11000)*([1]DataByDay!$E$11:$E$11000))</f>
        <v>794063609</v>
      </c>
      <c r="D17" s="9">
        <f t="array" ref="D17">SUM(((B17+D$9)=[1]DataByDay!$A$11:$A$11000)*([1]DataByDay!$E$11:$E$11000))</f>
        <v>875428053</v>
      </c>
      <c r="E17" s="9">
        <f t="array" ref="E17">SUM(((B17+E$9)=[1]DataByDay!$A$11:$A$11000)*([1]DataByDay!$E$11:$E$11000))</f>
        <v>958309208</v>
      </c>
      <c r="F17" s="9">
        <f t="array" ref="F17">SUM(((B17+F$9)=[1]DataByDay!$A$11:$A$11000)*([1]DataByDay!$E$11:$E$11000))</f>
        <v>963794785</v>
      </c>
      <c r="G17" s="9">
        <f t="array" ref="G17">SUM(((B17+G$9)=[1]DataByDay!$A$11:$A$11000)*([1]DataByDay!$E$11:$E$11000))</f>
        <v>1196016487</v>
      </c>
      <c r="H17" s="9">
        <f t="array" ref="H17">SUM(((B17+H$9)=[1]DataByDay!$A$11:$A$11000)*([1]DataByDay!$E$11:$E$11000))</f>
        <v>0</v>
      </c>
      <c r="I17" s="9">
        <f t="array" ref="I17">SUM(((B17+I$9)=[1]DataByDay!$A$11:$A$11000)*([1]DataByDay!$E$11:$E$11000))</f>
        <v>0</v>
      </c>
      <c r="J17" s="17">
        <v>1</v>
      </c>
      <c r="AA17" s="6"/>
      <c r="AB17" s="15">
        <f t="shared" si="9"/>
        <v>37455</v>
      </c>
      <c r="AC17" s="9">
        <f t="array" ref="AC17">SUM(((AB17+AC$9)=[1]DataByDay!$A$11:$A$11000)*([1]DataByDay!$E$11:$E$11000))</f>
        <v>1974787930</v>
      </c>
      <c r="AD17" s="9">
        <f t="array" ref="AD17">SUM(((AB17+AD$9)=[1]DataByDay!$A$11:$A$11000)*([1]DataByDay!$E$11:$E$11000))</f>
        <v>1862968505</v>
      </c>
      <c r="AE17" s="9">
        <f t="array" ref="AE17">SUM(((AB17+AE$9)=[1]DataByDay!$A$11:$A$11000)*([1]DataByDay!$E$11:$E$11000))</f>
        <v>1984659058</v>
      </c>
      <c r="AF17" s="9">
        <f t="array" ref="AF17">SUM(((AB17+AF$9)=[1]DataByDay!$A$11:$A$11000)*([1]DataByDay!$E$11:$E$11000))</f>
        <v>1745142879</v>
      </c>
      <c r="AG17" s="9">
        <f t="array" ref="AG17">SUM(((AB17+AG$9)=[1]DataByDay!$A$11:$A$11000)*([1]DataByDay!$E$11:$E$11000))</f>
        <v>2673241711</v>
      </c>
      <c r="AH17" s="9">
        <f t="array" ref="AH17">SUM(((AB17+AH$9)=[1]DataByDay!$A$11:$A$11000)*([1]DataByDay!$E$11:$E$11000))</f>
        <v>0</v>
      </c>
      <c r="AI17" s="9">
        <f t="array" ref="AI17">SUM(((AB17+AI$9)=[1]DataByDay!$A$11:$A$11000)*([1]DataByDay!$E$11:$E$11000))</f>
        <v>0</v>
      </c>
      <c r="AJ17" s="17">
        <f t="shared" si="3"/>
        <v>1</v>
      </c>
      <c r="BA17" s="6"/>
      <c r="BB17" s="15">
        <f t="shared" si="4"/>
        <v>35264</v>
      </c>
      <c r="BC17" s="9">
        <f t="array" ref="BC17">SUM(((BB17+BC$9)=[1]DataByDay!$A$11:$A$11000)*([1]DataByDay!$E$11:$E$11000))</f>
        <v>416814020</v>
      </c>
      <c r="BD17" s="9">
        <f t="array" ref="BD17">SUM(((BB17+BD$9)=[1]DataByDay!$A$11:$A$11000)*([1]DataByDay!$E$11:$E$11000))</f>
        <v>680913115</v>
      </c>
      <c r="BE17" s="9">
        <f t="array" ref="BE17">SUM(((BB17+BE$9)=[1]DataByDay!$A$11:$A$11000)*([1]DataByDay!$E$11:$E$11000))</f>
        <v>512567460</v>
      </c>
      <c r="BF17" s="9">
        <f t="array" ref="BF17">SUM(((BB17+BF$9)=[1]DataByDay!$A$11:$A$11000)*([1]DataByDay!$E$11:$E$11000))</f>
        <v>473263294</v>
      </c>
      <c r="BG17" s="9">
        <f t="array" ref="BG17">SUM(((BB17+BG$9)=[1]DataByDay!$A$11:$A$11000)*([1]DataByDay!$E$11:$E$11000))</f>
        <v>406881142</v>
      </c>
      <c r="BH17" s="9">
        <f t="array" ref="BH17">SUM(((BB17+BH$9)=[1]DataByDay!$A$11:$A$11000)*([1]DataByDay!$E$11:$E$11000))</f>
        <v>0</v>
      </c>
      <c r="BI17" s="9">
        <f t="array" ref="BI17">SUM(((BB17+BI$9)=[1]DataByDay!$A$11:$A$11000)*([1]DataByDay!$E$11:$E$11000))</f>
        <v>0</v>
      </c>
      <c r="BJ17" s="17">
        <f t="shared" si="5"/>
        <v>1</v>
      </c>
      <c r="CA17" s="6"/>
      <c r="CB17" s="15">
        <f t="shared" si="6"/>
        <v>33437</v>
      </c>
      <c r="CC17" s="9">
        <f t="array" ref="CC17">SUM(((CB17+CC$9)=[1]DataByDay!$A$11:$A$11000)*([1]DataByDay!$E$11:$E$11000))</f>
        <v>160190245</v>
      </c>
      <c r="CD17" s="9">
        <f t="array" ref="CD17">SUM(((CB17+CD$9)=[1]DataByDay!$A$11:$A$11000)*([1]DataByDay!$E$11:$E$11000))</f>
        <v>180632330</v>
      </c>
      <c r="CE17" s="9">
        <f t="array" ref="CE17">SUM(((CB17+CE$9)=[1]DataByDay!$A$11:$A$11000)*([1]DataByDay!$E$11:$E$11000))</f>
        <v>192351800</v>
      </c>
      <c r="CF17" s="9">
        <f t="array" ref="CF17">SUM(((CB17+CF$9)=[1]DataByDay!$A$11:$A$11000)*([1]DataByDay!$E$11:$E$11000))</f>
        <v>198520216</v>
      </c>
      <c r="CG17" s="9">
        <f t="array" ref="CG17">SUM(((CB17+CG$9)=[1]DataByDay!$A$11:$A$11000)*([1]DataByDay!$E$11:$E$11000))</f>
        <v>189552080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f t="shared" si="7"/>
        <v>1</v>
      </c>
    </row>
    <row r="18" spans="2:103" x14ac:dyDescent="0.25">
      <c r="B18" s="15">
        <f t="shared" si="8"/>
        <v>41480</v>
      </c>
      <c r="C18" s="9">
        <f t="array" ref="C18">SUM(((B18+C$9)=[1]DataByDay!$A$11:$A$11000)*([1]DataByDay!$E$11:$E$11000))</f>
        <v>825547311</v>
      </c>
      <c r="D18" s="9">
        <f t="array" ref="D18">SUM(((B18+D$9)=[1]DataByDay!$A$11:$A$11000)*([1]DataByDay!$E$11:$E$11000))</f>
        <v>896394542</v>
      </c>
      <c r="E18" s="9">
        <f t="array" ref="E18">SUM(((B18+E$9)=[1]DataByDay!$A$11:$A$11000)*([1]DataByDay!$E$11:$E$11000))</f>
        <v>988084521</v>
      </c>
      <c r="F18" s="9">
        <f t="array" ref="F18">SUM(((B18+F$9)=[1]DataByDay!$A$11:$A$11000)*([1]DataByDay!$E$11:$E$11000))</f>
        <v>989885106</v>
      </c>
      <c r="G18" s="9">
        <f t="array" ref="G18">SUM(((B18+G$9)=[1]DataByDay!$A$11:$A$11000)*([1]DataByDay!$E$11:$E$11000))</f>
        <v>844926202</v>
      </c>
      <c r="H18" s="9">
        <f t="array" ref="H18">SUM(((B18+H$9)=[1]DataByDay!$A$11:$A$11000)*([1]DataByDay!$E$11:$E$11000))</f>
        <v>0</v>
      </c>
      <c r="I18" s="9">
        <f t="array" ref="I18">SUM(((B18+I$9)=[1]DataByDay!$A$11:$A$11000)*([1]DataByDay!$E$11:$E$11000))</f>
        <v>0</v>
      </c>
      <c r="J18" s="17">
        <v>1</v>
      </c>
      <c r="AA18" s="6"/>
      <c r="AB18" s="15">
        <f t="shared" si="9"/>
        <v>37462</v>
      </c>
      <c r="AC18" s="9">
        <f t="array" ref="AC18">SUM(((AB18+AC$9)=[1]DataByDay!$A$11:$A$11000)*([1]DataByDay!$E$11:$E$11000))</f>
        <v>2268401558</v>
      </c>
      <c r="AD18" s="9">
        <f t="array" ref="AD18">SUM(((AB18+AD$9)=[1]DataByDay!$A$11:$A$11000)*([1]DataByDay!$E$11:$E$11000))</f>
        <v>2442420675</v>
      </c>
      <c r="AE18" s="9">
        <f t="array" ref="AE18">SUM(((AB18+AE$9)=[1]DataByDay!$A$11:$A$11000)*([1]DataByDay!$E$11:$E$11000))</f>
        <v>2812918977</v>
      </c>
      <c r="AF18" s="9">
        <f t="array" ref="AF18">SUM(((AB18+AF$9)=[1]DataByDay!$A$11:$A$11000)*([1]DataByDay!$E$11:$E$11000))</f>
        <v>2578284259</v>
      </c>
      <c r="AG18" s="9">
        <f t="array" ref="AG18">SUM(((AB18+AG$9)=[1]DataByDay!$A$11:$A$11000)*([1]DataByDay!$E$11:$E$11000))</f>
        <v>1804978577</v>
      </c>
      <c r="AH18" s="9">
        <f t="array" ref="AH18">SUM(((AB18+AH$9)=[1]DataByDay!$A$11:$A$11000)*([1]DataByDay!$E$11:$E$11000))</f>
        <v>0</v>
      </c>
      <c r="AI18" s="9">
        <f t="array" ref="AI18">SUM(((AB18+AI$9)=[1]DataByDay!$A$11:$A$11000)*([1]DataByDay!$E$11:$E$11000))</f>
        <v>0</v>
      </c>
      <c r="AJ18" s="17">
        <f t="shared" si="3"/>
        <v>1</v>
      </c>
      <c r="BA18" s="6"/>
      <c r="BB18" s="15">
        <f t="shared" si="4"/>
        <v>35271</v>
      </c>
      <c r="BC18" s="9">
        <f t="array" ref="BC18">SUM(((BB18+BC$9)=[1]DataByDay!$A$11:$A$11000)*([1]DataByDay!$E$11:$E$11000))</f>
        <v>332089726</v>
      </c>
      <c r="BD18" s="9">
        <f t="array" ref="BD18">SUM(((BB18+BD$9)=[1]DataByDay!$A$11:$A$11000)*([1]DataByDay!$E$11:$E$11000))</f>
        <v>420153167</v>
      </c>
      <c r="BE18" s="9">
        <f t="array" ref="BE18">SUM(((BB18+BE$9)=[1]DataByDay!$A$11:$A$11000)*([1]DataByDay!$E$11:$E$11000))</f>
        <v>461326829</v>
      </c>
      <c r="BF18" s="9">
        <f t="array" ref="BF18">SUM(((BB18+BF$9)=[1]DataByDay!$A$11:$A$11000)*([1]DataByDay!$E$11:$E$11000))</f>
        <v>404400122</v>
      </c>
      <c r="BG18" s="9">
        <f t="array" ref="BG18">SUM(((BB18+BG$9)=[1]DataByDay!$A$11:$A$11000)*([1]DataByDay!$E$11:$E$11000))</f>
        <v>349377220</v>
      </c>
      <c r="BH18" s="9">
        <f t="array" ref="BH18">SUM(((BB18+BH$9)=[1]DataByDay!$A$11:$A$11000)*([1]DataByDay!$E$11:$E$11000))</f>
        <v>0</v>
      </c>
      <c r="BI18" s="9">
        <f t="array" ref="BI18">SUM(((BB18+BI$9)=[1]DataByDay!$A$11:$A$11000)*([1]DataByDay!$E$11:$E$11000))</f>
        <v>0</v>
      </c>
      <c r="BJ18" s="17">
        <f t="shared" si="5"/>
        <v>1</v>
      </c>
      <c r="CA18" s="6"/>
      <c r="CB18" s="15">
        <f t="shared" si="6"/>
        <v>33444</v>
      </c>
      <c r="CC18" s="9">
        <f t="array" ref="CC18">SUM(((CB18+CC$9)=[1]DataByDay!$A$11:$A$11000)*([1]DataByDay!$E$11:$E$11000))</f>
        <v>147948480</v>
      </c>
      <c r="CD18" s="9">
        <f t="array" ref="CD18">SUM(((CB18+CD$9)=[1]DataByDay!$A$11:$A$11000)*([1]DataByDay!$E$11:$E$11000))</f>
        <v>159213530</v>
      </c>
      <c r="CE18" s="9">
        <f t="array" ref="CE18">SUM(((CB18+CE$9)=[1]DataByDay!$A$11:$A$11000)*([1]DataByDay!$E$11:$E$11000))</f>
        <v>157998010</v>
      </c>
      <c r="CF18" s="9">
        <f t="array" ref="CF18">SUM(((CB18+CF$9)=[1]DataByDay!$A$11:$A$11000)*([1]DataByDay!$E$11:$E$11000))</f>
        <v>144469070</v>
      </c>
      <c r="CG18" s="9">
        <f t="array" ref="CG18">SUM(((CB18+CG$9)=[1]DataByDay!$A$11:$A$11000)*([1]DataByDay!$E$11:$E$11000))</f>
        <v>126390000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f t="shared" si="7"/>
        <v>1</v>
      </c>
    </row>
    <row r="19" spans="2:103" x14ac:dyDescent="0.25">
      <c r="B19" s="15">
        <f t="shared" si="8"/>
        <v>41487</v>
      </c>
      <c r="C19" s="9">
        <f t="array" ref="C19">SUM(((B19+C$9)=[1]DataByDay!$A$11:$A$11000)*([1]DataByDay!$E$11:$E$11000))</f>
        <v>850093616</v>
      </c>
      <c r="D19" s="9">
        <f t="array" ref="D19">SUM(((B19+D$9)=[1]DataByDay!$A$11:$A$11000)*([1]DataByDay!$E$11:$E$11000))</f>
        <v>1011672678</v>
      </c>
      <c r="E19" s="9">
        <f t="array" ref="E19">SUM(((B19+E$9)=[1]DataByDay!$A$11:$A$11000)*([1]DataByDay!$E$11:$E$11000))</f>
        <v>1275523611</v>
      </c>
      <c r="F19" s="9">
        <f t="array" ref="F19">SUM(((B19+F$9)=[1]DataByDay!$A$11:$A$11000)*([1]DataByDay!$E$11:$E$11000))</f>
        <v>1123025241</v>
      </c>
      <c r="G19" s="9">
        <f t="array" ref="G19">SUM(((B19+G$9)=[1]DataByDay!$A$11:$A$11000)*([1]DataByDay!$E$11:$E$11000))</f>
        <v>974090057</v>
      </c>
      <c r="H19" s="9">
        <f t="array" ref="H19">SUM(((B19+H$9)=[1]DataByDay!$A$11:$A$11000)*([1]DataByDay!$E$11:$E$11000))</f>
        <v>0</v>
      </c>
      <c r="I19" s="9">
        <f t="array" ref="I19">SUM(((B19+I$9)=[1]DataByDay!$A$11:$A$11000)*([1]DataByDay!$E$11:$E$11000))</f>
        <v>0</v>
      </c>
      <c r="J19" s="17">
        <v>1</v>
      </c>
      <c r="AA19" s="6"/>
      <c r="AB19" s="15">
        <f t="shared" si="9"/>
        <v>37469</v>
      </c>
      <c r="AC19" s="9">
        <f t="array" ref="AC19">SUM(((AB19+AC$9)=[1]DataByDay!$A$11:$A$11000)*([1]DataByDay!$E$11:$E$11000))</f>
        <v>1804081365</v>
      </c>
      <c r="AD19" s="9">
        <f t="array" ref="AD19">SUM(((AB19+AD$9)=[1]DataByDay!$A$11:$A$11000)*([1]DataByDay!$E$11:$E$11000))</f>
        <v>1874457586</v>
      </c>
      <c r="AE19" s="9">
        <f t="array" ref="AE19">SUM(((AB19+AE$9)=[1]DataByDay!$A$11:$A$11000)*([1]DataByDay!$E$11:$E$11000))</f>
        <v>2060714080</v>
      </c>
      <c r="AF19" s="9">
        <f t="array" ref="AF19">SUM(((AB19+AF$9)=[1]DataByDay!$A$11:$A$11000)*([1]DataByDay!$E$11:$E$11000))</f>
        <v>1690144875</v>
      </c>
      <c r="AG19" s="9">
        <f t="array" ref="AG19">SUM(((AB19+AG$9)=[1]DataByDay!$A$11:$A$11000)*([1]DataByDay!$E$11:$E$11000))</f>
        <v>1545661281</v>
      </c>
      <c r="AH19" s="9">
        <f t="array" ref="AH19">SUM(((AB19+AH$9)=[1]DataByDay!$A$11:$A$11000)*([1]DataByDay!$E$11:$E$11000))</f>
        <v>0</v>
      </c>
      <c r="AI19" s="9">
        <f t="array" ref="AI19">SUM(((AB19+AI$9)=[1]DataByDay!$A$11:$A$11000)*([1]DataByDay!$E$11:$E$11000))</f>
        <v>0</v>
      </c>
      <c r="AJ19" s="17">
        <f t="shared" si="3"/>
        <v>1</v>
      </c>
      <c r="BA19" s="6"/>
      <c r="BB19" s="15">
        <f t="shared" si="4"/>
        <v>35278</v>
      </c>
      <c r="BC19" s="9">
        <f t="array" ref="BC19">SUM(((BB19+BC$9)=[1]DataByDay!$A$11:$A$11000)*([1]DataByDay!$E$11:$E$11000))</f>
        <v>280741994</v>
      </c>
      <c r="BD19" s="9">
        <f t="array" ref="BD19">SUM(((BB19+BD$9)=[1]DataByDay!$A$11:$A$11000)*([1]DataByDay!$E$11:$E$11000))</f>
        <v>340599258</v>
      </c>
      <c r="BE19" s="9">
        <f t="array" ref="BE19">SUM(((BB19+BE$9)=[1]DataByDay!$A$11:$A$11000)*([1]DataByDay!$E$11:$E$11000))</f>
        <v>402909331</v>
      </c>
      <c r="BF19" s="9">
        <f t="array" ref="BF19">SUM(((BB19+BF$9)=[1]DataByDay!$A$11:$A$11000)*([1]DataByDay!$E$11:$E$11000))</f>
        <v>437924700</v>
      </c>
      <c r="BG19" s="9">
        <f t="array" ref="BG19">SUM(((BB19+BG$9)=[1]DataByDay!$A$11:$A$11000)*([1]DataByDay!$E$11:$E$11000))</f>
        <v>441812680</v>
      </c>
      <c r="BH19" s="9">
        <f t="array" ref="BH19">SUM(((BB19+BH$9)=[1]DataByDay!$A$11:$A$11000)*([1]DataByDay!$E$11:$E$11000))</f>
        <v>0</v>
      </c>
      <c r="BI19" s="9">
        <f t="array" ref="BI19">SUM(((BB19+BI$9)=[1]DataByDay!$A$11:$A$11000)*([1]DataByDay!$E$11:$E$11000))</f>
        <v>0</v>
      </c>
      <c r="BJ19" s="17">
        <f t="shared" si="5"/>
        <v>1</v>
      </c>
      <c r="CA19" s="6"/>
      <c r="CB19" s="15">
        <f t="shared" si="6"/>
        <v>33451</v>
      </c>
      <c r="CC19" s="9">
        <f t="array" ref="CC19">SUM(((CB19+CC$9)=[1]DataByDay!$A$11:$A$11000)*([1]DataByDay!$E$11:$E$11000))</f>
        <v>133331120</v>
      </c>
      <c r="CD19" s="9">
        <f t="array" ref="CD19">SUM(((CB19+CD$9)=[1]DataByDay!$A$11:$A$11000)*([1]DataByDay!$E$11:$E$11000))</f>
        <v>167627620</v>
      </c>
      <c r="CE19" s="9">
        <f t="array" ref="CE19">SUM(((CB19+CE$9)=[1]DataByDay!$A$11:$A$11000)*([1]DataByDay!$E$11:$E$11000))</f>
        <v>165441521</v>
      </c>
      <c r="CF19" s="9">
        <f t="array" ref="CF19">SUM(((CB19+CF$9)=[1]DataByDay!$A$11:$A$11000)*([1]DataByDay!$E$11:$E$11000))</f>
        <v>168085230</v>
      </c>
      <c r="CG19" s="9">
        <f t="array" ref="CG19">SUM(((CB19+CG$9)=[1]DataByDay!$A$11:$A$11000)*([1]DataByDay!$E$11:$E$11000))</f>
        <v>160228940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f t="shared" si="7"/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Mon</v>
      </c>
      <c r="L29" s="13" t="str">
        <f t="shared" ref="L29:Q29" si="10">D$10</f>
        <v>Tue</v>
      </c>
      <c r="M29" s="13" t="str">
        <f t="shared" si="10"/>
        <v>Wed</v>
      </c>
      <c r="N29" s="13" t="str">
        <f t="shared" si="10"/>
        <v>Thu</v>
      </c>
      <c r="O29" s="13" t="str">
        <f t="shared" si="10"/>
        <v>Fri</v>
      </c>
      <c r="P29" s="13" t="str">
        <f t="shared" si="10"/>
        <v>Sat</v>
      </c>
      <c r="Q29" s="13" t="str">
        <f t="shared" si="10"/>
        <v>Sun</v>
      </c>
      <c r="S29" s="13" t="str">
        <f>C$10</f>
        <v>Mon</v>
      </c>
      <c r="T29" s="13" t="str">
        <f t="shared" ref="T29:Y29" si="11">D$10</f>
        <v>Tue</v>
      </c>
      <c r="U29" s="13" t="str">
        <f t="shared" si="11"/>
        <v>Wed</v>
      </c>
      <c r="V29" s="13" t="str">
        <f t="shared" si="11"/>
        <v>Thu</v>
      </c>
      <c r="W29" s="13" t="str">
        <f t="shared" si="11"/>
        <v>Fri</v>
      </c>
      <c r="X29" s="13" t="str">
        <f t="shared" si="11"/>
        <v>Sat</v>
      </c>
      <c r="Y29" s="13" t="str">
        <f t="shared" si="11"/>
        <v>Sun</v>
      </c>
      <c r="AA29" s="6"/>
      <c r="AH29" s="24"/>
      <c r="AI29" s="24"/>
      <c r="AK29" s="13" t="str">
        <f>AC$10</f>
        <v>Mon</v>
      </c>
      <c r="AL29" s="13" t="str">
        <f t="shared" ref="AL29:AQ29" si="12">AD$10</f>
        <v>Tue</v>
      </c>
      <c r="AM29" s="13" t="str">
        <f t="shared" si="12"/>
        <v>Wed</v>
      </c>
      <c r="AN29" s="13" t="str">
        <f t="shared" si="12"/>
        <v>Thu</v>
      </c>
      <c r="AO29" s="13" t="str">
        <f t="shared" si="12"/>
        <v>Fri</v>
      </c>
      <c r="AP29" s="13" t="str">
        <f t="shared" si="12"/>
        <v>Sat</v>
      </c>
      <c r="AQ29" s="13" t="str">
        <f t="shared" si="12"/>
        <v>Sun</v>
      </c>
      <c r="AS29" s="13" t="str">
        <f>AC$10</f>
        <v>Mon</v>
      </c>
      <c r="AT29" s="13" t="str">
        <f t="shared" ref="AT29:AY29" si="13">AD$10</f>
        <v>Tue</v>
      </c>
      <c r="AU29" s="13" t="str">
        <f t="shared" si="13"/>
        <v>Wed</v>
      </c>
      <c r="AV29" s="13" t="str">
        <f t="shared" si="13"/>
        <v>Thu</v>
      </c>
      <c r="AW29" s="13" t="str">
        <f t="shared" si="13"/>
        <v>Fri</v>
      </c>
      <c r="AX29" s="13" t="str">
        <f t="shared" si="13"/>
        <v>Sat</v>
      </c>
      <c r="AY29" s="13" t="str">
        <f t="shared" si="13"/>
        <v>Sun</v>
      </c>
      <c r="BA29" s="6"/>
      <c r="BH29" s="24"/>
      <c r="BI29" s="24"/>
      <c r="BK29" s="13" t="str">
        <f>BC$10</f>
        <v>Mon</v>
      </c>
      <c r="BL29" s="13" t="str">
        <f t="shared" ref="BL29:BQ29" si="14">BD$10</f>
        <v>Tue</v>
      </c>
      <c r="BM29" s="13" t="str">
        <f t="shared" si="14"/>
        <v>Wed</v>
      </c>
      <c r="BN29" s="13" t="str">
        <f t="shared" si="14"/>
        <v>Thu</v>
      </c>
      <c r="BO29" s="13" t="str">
        <f t="shared" si="14"/>
        <v>Fri</v>
      </c>
      <c r="BP29" s="13" t="str">
        <f t="shared" si="14"/>
        <v>Sat</v>
      </c>
      <c r="BQ29" s="13" t="str">
        <f t="shared" si="14"/>
        <v>Sun</v>
      </c>
      <c r="BS29" s="13" t="str">
        <f>BC$10</f>
        <v>Mon</v>
      </c>
      <c r="BT29" s="13" t="str">
        <f t="shared" ref="BT29:BY29" si="15">BD$10</f>
        <v>Tue</v>
      </c>
      <c r="BU29" s="13" t="str">
        <f t="shared" si="15"/>
        <v>Wed</v>
      </c>
      <c r="BV29" s="13" t="str">
        <f t="shared" si="15"/>
        <v>Thu</v>
      </c>
      <c r="BW29" s="13" t="str">
        <f t="shared" si="15"/>
        <v>Fri</v>
      </c>
      <c r="BX29" s="13" t="str">
        <f t="shared" si="15"/>
        <v>Sat</v>
      </c>
      <c r="BY29" s="13" t="str">
        <f t="shared" si="15"/>
        <v>Sun</v>
      </c>
      <c r="CA29" s="6"/>
      <c r="CH29" s="24"/>
      <c r="CI29" s="24"/>
      <c r="CK29" s="13" t="str">
        <f>CC$10</f>
        <v>Mon</v>
      </c>
      <c r="CL29" s="13" t="str">
        <f t="shared" ref="CL29:CQ29" si="16">CD$10</f>
        <v>Tue</v>
      </c>
      <c r="CM29" s="13" t="str">
        <f t="shared" si="16"/>
        <v>Wed</v>
      </c>
      <c r="CN29" s="13" t="str">
        <f t="shared" si="16"/>
        <v>Thu</v>
      </c>
      <c r="CO29" s="13" t="str">
        <f t="shared" si="16"/>
        <v>Fri</v>
      </c>
      <c r="CP29" s="13" t="str">
        <f t="shared" si="16"/>
        <v>Sat</v>
      </c>
      <c r="CQ29" s="13" t="str">
        <f t="shared" si="16"/>
        <v>Sun</v>
      </c>
      <c r="CS29" s="13" t="str">
        <f>CC$10</f>
        <v>Mon</v>
      </c>
      <c r="CT29" s="13" t="str">
        <f t="shared" ref="CT29:CY29" si="17">CD$10</f>
        <v>Tue</v>
      </c>
      <c r="CU29" s="13" t="str">
        <f t="shared" si="17"/>
        <v>Wed</v>
      </c>
      <c r="CV29" s="13" t="str">
        <f t="shared" si="17"/>
        <v>Thu</v>
      </c>
      <c r="CW29" s="13" t="str">
        <f t="shared" si="17"/>
        <v>Fri</v>
      </c>
      <c r="CX29" s="13" t="str">
        <f t="shared" si="17"/>
        <v>Sat</v>
      </c>
      <c r="CY29" s="13" t="str">
        <f t="shared" si="17"/>
        <v>Sun</v>
      </c>
    </row>
    <row r="30" spans="2:103" x14ac:dyDescent="0.25">
      <c r="B30" s="12" t="s">
        <v>3</v>
      </c>
      <c r="C30" s="13" t="str">
        <f>C$10</f>
        <v>Mon</v>
      </c>
      <c r="D30" s="13" t="str">
        <f t="shared" ref="D30:I30" si="18">D$10</f>
        <v>Tue</v>
      </c>
      <c r="E30" s="13" t="str">
        <f t="shared" si="18"/>
        <v>Wed</v>
      </c>
      <c r="F30" s="13" t="str">
        <f t="shared" si="18"/>
        <v>Thu</v>
      </c>
      <c r="G30" s="13" t="str">
        <f t="shared" si="18"/>
        <v>Fri</v>
      </c>
      <c r="H30" s="13" t="str">
        <f t="shared" si="18"/>
        <v>Sat</v>
      </c>
      <c r="I30" s="13" t="str">
        <f t="shared" si="18"/>
        <v>Sun</v>
      </c>
      <c r="AA30" s="6"/>
      <c r="AB30" s="12" t="s">
        <v>3</v>
      </c>
      <c r="AC30" s="13" t="str">
        <f>AC$10</f>
        <v>Mon</v>
      </c>
      <c r="AD30" s="13" t="str">
        <f t="shared" ref="AD30:AI30" si="19">AD$10</f>
        <v>Tue</v>
      </c>
      <c r="AE30" s="13" t="str">
        <f t="shared" si="19"/>
        <v>Wed</v>
      </c>
      <c r="AF30" s="13" t="str">
        <f t="shared" si="19"/>
        <v>Thu</v>
      </c>
      <c r="AG30" s="13" t="str">
        <f t="shared" si="19"/>
        <v>Fri</v>
      </c>
      <c r="AH30" s="13" t="str">
        <f t="shared" si="19"/>
        <v>Sat</v>
      </c>
      <c r="AI30" s="13" t="str">
        <f t="shared" si="19"/>
        <v>Sun</v>
      </c>
      <c r="BA30" s="6"/>
      <c r="BB30" s="12" t="s">
        <v>3</v>
      </c>
      <c r="BC30" s="13" t="str">
        <f>BC$10</f>
        <v>Mon</v>
      </c>
      <c r="BD30" s="13" t="str">
        <f t="shared" ref="BD30:BI30" si="20">BD$10</f>
        <v>Tue</v>
      </c>
      <c r="BE30" s="13" t="str">
        <f t="shared" si="20"/>
        <v>Wed</v>
      </c>
      <c r="BF30" s="13" t="str">
        <f t="shared" si="20"/>
        <v>Thu</v>
      </c>
      <c r="BG30" s="13" t="str">
        <f t="shared" si="20"/>
        <v>Fri</v>
      </c>
      <c r="BH30" s="13" t="str">
        <f t="shared" si="20"/>
        <v>Sat</v>
      </c>
      <c r="BI30" s="13" t="str">
        <f t="shared" si="20"/>
        <v>Sun</v>
      </c>
      <c r="CA30" s="6"/>
      <c r="CB30" s="12" t="s">
        <v>3</v>
      </c>
      <c r="CC30" s="13" t="str">
        <f>CC$10</f>
        <v>Mon</v>
      </c>
      <c r="CD30" s="13" t="str">
        <f t="shared" ref="CD30:CI30" si="21">CD$10</f>
        <v>Tue</v>
      </c>
      <c r="CE30" s="13" t="str">
        <f t="shared" si="21"/>
        <v>Wed</v>
      </c>
      <c r="CF30" s="13" t="str">
        <f t="shared" si="21"/>
        <v>Thu</v>
      </c>
      <c r="CG30" s="13" t="str">
        <f t="shared" si="21"/>
        <v>Fri</v>
      </c>
      <c r="CH30" s="13" t="str">
        <f t="shared" si="21"/>
        <v>Sat</v>
      </c>
      <c r="CI30" s="13" t="str">
        <f t="shared" si="21"/>
        <v>Sun</v>
      </c>
    </row>
    <row r="31" spans="2:103" x14ac:dyDescent="0.25">
      <c r="B31" s="15">
        <f>B11</f>
        <v>41431</v>
      </c>
      <c r="C31" s="30">
        <f t="shared" ref="C31:G39" si="22">IF(C11=0,0,C$15/C11)</f>
        <v>0.78101045978352523</v>
      </c>
      <c r="D31" s="30">
        <f t="shared" si="22"/>
        <v>0.86737997635262143</v>
      </c>
      <c r="E31" s="30">
        <f>IF(E11=0,0,E$15/E11)</f>
        <v>0.58049918643087683</v>
      </c>
      <c r="F31" s="30">
        <f>IF(F11=0,0,F$15/F11)</f>
        <v>0</v>
      </c>
      <c r="G31" s="30">
        <f>IF(G11=0,0,G$15/G11)</f>
        <v>0.82878030510258305</v>
      </c>
      <c r="H31" s="30">
        <f t="shared" ref="H31:I39" si="23">IF(H11=0,0,H$15/H11)</f>
        <v>0</v>
      </c>
      <c r="I31" s="30">
        <f t="shared" si="23"/>
        <v>0</v>
      </c>
      <c r="J31" s="9"/>
      <c r="K31" s="31">
        <f t="shared" ref="K31:K39" si="24">IF(J11=0,0,IF(S31&lt;MaxStdDev,1,0))</f>
        <v>1</v>
      </c>
      <c r="L31" s="31">
        <f t="shared" ref="L31:L39" si="25">IF(J11=0,0,IF(T31&lt;MaxStdDev,1,0))</f>
        <v>0</v>
      </c>
      <c r="M31" s="31">
        <f t="shared" ref="M31:M39" si="26">IF(J11=0,0,IF(U31&lt;MaxStdDev,1,0))</f>
        <v>1</v>
      </c>
      <c r="N31" s="31">
        <f t="shared" ref="N31:N39" si="27">IF(J11=0,0,IF(V31&lt;MaxStdDev,1,0))</f>
        <v>1</v>
      </c>
      <c r="O31" s="31">
        <f t="shared" ref="O31:O39" si="28">IF(J11=0,0,IF(W31&lt;MaxStdDev,1,0))</f>
        <v>1</v>
      </c>
      <c r="P31" s="31">
        <f t="shared" ref="P31:P39" si="29">IF(J11=0,0,IF(X31&lt;MaxStdDev,1,0))</f>
        <v>1</v>
      </c>
      <c r="Q31" s="31">
        <f t="shared" ref="Q31:Q39" si="30">IF(J11=0,0,IF(Y31&lt;MaxStdDev,1,0))</f>
        <v>1</v>
      </c>
      <c r="S31" s="32">
        <f t="shared" ref="S31:S39" si="31">IF(C$43=0,0,ABS(C31-C$41)/C$43)</f>
        <v>1.1707310028130979</v>
      </c>
      <c r="T31" s="32">
        <f t="shared" ref="T31:T39" si="32">IF(D$43=0,0,ABS(D31-D$41)/D$43)</f>
        <v>1.510966786951528</v>
      </c>
      <c r="U31" s="32">
        <f t="shared" ref="U31:U39" si="33">IF(E$43=0,0,ABS(E31-E$41)/E$43)</f>
        <v>0.57268433416019471</v>
      </c>
      <c r="V31" s="32">
        <f t="shared" ref="V31:V39" si="34">IF(F$43=0,0,ABS(F31-F$41)/F$43)</f>
        <v>0</v>
      </c>
      <c r="W31" s="32">
        <f t="shared" ref="W31:W39" si="35">IF(G$43=0,0,ABS(G31-G$41)/G$43)</f>
        <v>0.33772873636782447</v>
      </c>
      <c r="X31" s="32">
        <f t="shared" ref="X31:Y39" si="36">IF(H$43=0,0,ABS(H31-H$41)/H$43)</f>
        <v>0</v>
      </c>
      <c r="Y31" s="32">
        <f t="shared" si="36"/>
        <v>0</v>
      </c>
      <c r="AA31" s="6"/>
      <c r="AB31" s="15">
        <f>AB11</f>
        <v>37413</v>
      </c>
      <c r="AC31" s="30">
        <f t="shared" ref="AC31:AI39" si="37">IF(AC11=0,0,AC$15/AC11)</f>
        <v>1.0764472985899891</v>
      </c>
      <c r="AD31" s="30">
        <f t="shared" si="37"/>
        <v>1.2201196808716293</v>
      </c>
      <c r="AE31" s="30">
        <f>IF(AE11=0,0,AE$15/AE11)</f>
        <v>1.1832542096277952</v>
      </c>
      <c r="AF31" s="30">
        <f>IF(AF11=0,0,AF$15/AF11)</f>
        <v>0</v>
      </c>
      <c r="AG31" s="30">
        <f>IF(AG11=0,0,AG$15/AG11)</f>
        <v>0.39185425046959266</v>
      </c>
      <c r="AH31" s="30">
        <f t="shared" ref="AH31:AI31" si="38">IF(AH11=0,0,AH$15/AH11)</f>
        <v>0</v>
      </c>
      <c r="AI31" s="30">
        <f t="shared" si="38"/>
        <v>0</v>
      </c>
      <c r="AJ31" s="9"/>
      <c r="AK31" s="31">
        <f t="shared" ref="AK31:AK39" si="39">IF(AJ11=0,0,IF(AS31&lt;MaxStdDev,1,0))</f>
        <v>1</v>
      </c>
      <c r="AL31" s="31">
        <f t="shared" ref="AL31:AL39" si="40">IF(AJ11=0,0,IF(AT31&lt;MaxStdDev,1,0))</f>
        <v>1</v>
      </c>
      <c r="AM31" s="31">
        <f t="shared" ref="AM31:AM39" si="41">IF(AJ11=0,0,IF(AU31&lt;MaxStdDev,1,0))</f>
        <v>0</v>
      </c>
      <c r="AN31" s="31">
        <f t="shared" ref="AN31:AN39" si="42">IF(AJ11=0,0,IF(AV31&lt;MaxStdDev,1,0))</f>
        <v>1</v>
      </c>
      <c r="AO31" s="31">
        <f t="shared" ref="AO31:AO39" si="43">IF(AJ11=0,0,IF(AW31&lt;MaxStdDev,1,0))</f>
        <v>1</v>
      </c>
      <c r="AP31" s="31">
        <f t="shared" ref="AP31:AP39" si="44">IF(AJ11=0,0,IF(AX31&lt;MaxStdDev,1,0))</f>
        <v>1</v>
      </c>
      <c r="AQ31" s="31">
        <f t="shared" ref="AQ31:AQ39" si="45">IF(AJ11=0,0,IF(AY31&lt;MaxStdDev,1,0))</f>
        <v>1</v>
      </c>
      <c r="AS31" s="32">
        <f t="shared" ref="AS31:AS39" si="46">IF(AC$43=0,0,ABS(AC31-AC$41)/AC$43)</f>
        <v>0.55844529055883907</v>
      </c>
      <c r="AT31" s="32">
        <f t="shared" ref="AT31:AT39" si="47">IF(AD$43=0,0,ABS(AD31-AD$41)/AD$43)</f>
        <v>0.2302072021280229</v>
      </c>
      <c r="AU31" s="32">
        <f t="shared" ref="AU31:AU39" si="48">IF(AE$43=0,0,ABS(AE31-AE$41)/AE$43)</f>
        <v>1.5267562387141229</v>
      </c>
      <c r="AV31" s="32">
        <f t="shared" ref="AV31:AV39" si="49">IF(AF$43=0,0,ABS(AF31-AF$41)/AF$43)</f>
        <v>0</v>
      </c>
      <c r="AW31" s="32">
        <f t="shared" ref="AW31:AW39" si="50">IF(AG$43=0,0,ABS(AG31-AG$41)/AG$43)</f>
        <v>0.15361930971356191</v>
      </c>
      <c r="AX31" s="32">
        <f t="shared" ref="AX31:AY39" si="51">IF(AH$43=0,0,ABS(AH31-AH$41)/AH$43)</f>
        <v>0</v>
      </c>
      <c r="AY31" s="32">
        <f t="shared" si="51"/>
        <v>0</v>
      </c>
      <c r="BA31" s="6"/>
      <c r="BB31" s="15">
        <f>BB11</f>
        <v>35222</v>
      </c>
      <c r="BC31" s="30">
        <f t="shared" ref="BC31:BI39" si="52">IF(BC11=0,0,BC$15/BC11)</f>
        <v>1.0908502677691929</v>
      </c>
      <c r="BD31" s="30">
        <f t="shared" si="52"/>
        <v>1.0053712530742449</v>
      </c>
      <c r="BE31" s="30">
        <f>IF(BE11=0,0,BE$15/BE11)</f>
        <v>0.88440680860671339</v>
      </c>
      <c r="BF31" s="30">
        <f>IF(BF11=0,0,BF$15/BF11)</f>
        <v>0</v>
      </c>
      <c r="BG31" s="30">
        <f>IF(BG11=0,0,BG$15/BG11)</f>
        <v>0.40667890269061208</v>
      </c>
      <c r="BH31" s="30">
        <f t="shared" ref="BH31:BI31" si="53">IF(BH11=0,0,BH$15/BH11)</f>
        <v>0</v>
      </c>
      <c r="BI31" s="30">
        <f t="shared" si="53"/>
        <v>0</v>
      </c>
      <c r="BJ31" s="9"/>
      <c r="BK31" s="31">
        <f t="shared" ref="BK31:BK39" si="54">IF(BJ11=0,0,IF(BS31&lt;MaxStdDev,1,0))</f>
        <v>1</v>
      </c>
      <c r="BL31" s="31">
        <f t="shared" ref="BL31:BL39" si="55">IF(BJ11=0,0,IF(BT31&lt;MaxStdDev,1,0))</f>
        <v>1</v>
      </c>
      <c r="BM31" s="31">
        <f t="shared" ref="BM31:BM39" si="56">IF(BJ11=0,0,IF(BU31&lt;MaxStdDev,1,0))</f>
        <v>1</v>
      </c>
      <c r="BN31" s="31">
        <f t="shared" ref="BN31:BN39" si="57">IF(BJ11=0,0,IF(BV31&lt;MaxStdDev,1,0))</f>
        <v>1</v>
      </c>
      <c r="BO31" s="31">
        <f t="shared" ref="BO31:BO39" si="58">IF(BJ11=0,0,IF(BW31&lt;MaxStdDev,1,0))</f>
        <v>1</v>
      </c>
      <c r="BP31" s="31">
        <f t="shared" ref="BP31:BP39" si="59">IF(BJ11=0,0,IF(BX31&lt;MaxStdDev,1,0))</f>
        <v>1</v>
      </c>
      <c r="BQ31" s="31">
        <f t="shared" ref="BQ31:BQ39" si="60">IF(BJ11=0,0,IF(BY31&lt;MaxStdDev,1,0))</f>
        <v>1</v>
      </c>
      <c r="BS31" s="32">
        <f t="shared" ref="BS31:BS39" si="61">IF(BC$43=0,0,ABS(BC31-BC$41)/BC$43)</f>
        <v>0.37449546596770844</v>
      </c>
      <c r="BT31" s="32">
        <f t="shared" ref="BT31:BT39" si="62">IF(BD$43=0,0,ABS(BD31-BD$41)/BD$43)</f>
        <v>0.29883091802881612</v>
      </c>
      <c r="BU31" s="32">
        <f t="shared" ref="BU31:BU39" si="63">IF(BE$43=0,0,ABS(BE31-BE$41)/BE$43)</f>
        <v>0.89306196428536855</v>
      </c>
      <c r="BV31" s="32">
        <f t="shared" ref="BV31:BV39" si="64">IF(BF$43=0,0,ABS(BF31-BF$41)/BF$43)</f>
        <v>0</v>
      </c>
      <c r="BW31" s="32">
        <f t="shared" ref="BW31:BW39" si="65">IF(BG$43=0,0,ABS(BG31-BG$41)/BG$43)</f>
        <v>0.42554154329369082</v>
      </c>
      <c r="BX31" s="32">
        <f t="shared" ref="BX31:BY39" si="66">IF(BH$43=0,0,ABS(BH31-BH$41)/BH$43)</f>
        <v>0</v>
      </c>
      <c r="BY31" s="32">
        <f t="shared" si="66"/>
        <v>0</v>
      </c>
      <c r="CA31" s="6"/>
      <c r="CB31" s="15">
        <f>CB11</f>
        <v>33395</v>
      </c>
      <c r="CC31" s="30">
        <f t="shared" ref="CC31:CI39" si="67">IF(CC11=0,0,CC$15/CC11)</f>
        <v>0.96286030046417281</v>
      </c>
      <c r="CD31" s="30">
        <f t="shared" si="67"/>
        <v>0.87244463091737767</v>
      </c>
      <c r="CE31" s="30">
        <f>IF(CE11=0,0,CE$15/CE11)</f>
        <v>0.7536528452679655</v>
      </c>
      <c r="CF31" s="30">
        <f>IF(CF11=0,0,CF$15/CF11)</f>
        <v>0</v>
      </c>
      <c r="CG31" s="30">
        <f>IF(CG11=0,0,CG$15/CG11)</f>
        <v>0.41529271554360758</v>
      </c>
      <c r="CH31" s="30">
        <f t="shared" ref="CH31:CI31" si="68">IF(CH11=0,0,CH$15/CH11)</f>
        <v>0</v>
      </c>
      <c r="CI31" s="30">
        <f t="shared" si="68"/>
        <v>0</v>
      </c>
      <c r="CJ31" s="9"/>
      <c r="CK31" s="31">
        <f t="shared" ref="CK31:CK39" si="69">IF(CJ11=0,0,IF(CS31&lt;MaxStdDev,1,0))</f>
        <v>0</v>
      </c>
      <c r="CL31" s="31">
        <f t="shared" ref="CL31:CL39" si="70">IF(CJ11=0,0,IF(CT31&lt;MaxStdDev,1,0))</f>
        <v>1</v>
      </c>
      <c r="CM31" s="31">
        <f t="shared" ref="CM31:CM39" si="71">IF(CJ11=0,0,IF(CU31&lt;MaxStdDev,1,0))</f>
        <v>1</v>
      </c>
      <c r="CN31" s="31">
        <f t="shared" ref="CN31:CN39" si="72">IF(CJ11=0,0,IF(CV31&lt;MaxStdDev,1,0))</f>
        <v>1</v>
      </c>
      <c r="CO31" s="31">
        <f t="shared" ref="CO31:CO39" si="73">IF(CJ11=0,0,IF(CW31&lt;MaxStdDev,1,0))</f>
        <v>1</v>
      </c>
      <c r="CP31" s="31">
        <f t="shared" ref="CP31:CP39" si="74">IF(CJ11=0,0,IF(CX31&lt;MaxStdDev,1,0))</f>
        <v>1</v>
      </c>
      <c r="CQ31" s="31">
        <f t="shared" ref="CQ31:CQ39" si="75">IF(CJ11=0,0,IF(CY31&lt;MaxStdDev,1,0))</f>
        <v>1</v>
      </c>
      <c r="CS31" s="32">
        <f t="shared" ref="CS31:CS39" si="76">IF(CC$43=0,0,ABS(CC31-CC$41)/CC$43)</f>
        <v>1.7696841706892763</v>
      </c>
      <c r="CT31" s="32">
        <f t="shared" ref="CT31:CT39" si="77">IF(CD$43=0,0,ABS(CD31-CD$41)/CD$43)</f>
        <v>1.4190928117350357</v>
      </c>
      <c r="CU31" s="32">
        <f t="shared" ref="CU31:CU39" si="78">IF(CE$43=0,0,ABS(CE31-CE$41)/CE$43)</f>
        <v>0.91132871177885033</v>
      </c>
      <c r="CV31" s="32">
        <f t="shared" ref="CV31:CV39" si="79">IF(CF$43=0,0,ABS(CF31-CF$41)/CF$43)</f>
        <v>0</v>
      </c>
      <c r="CW31" s="32">
        <f t="shared" ref="CW31:CW39" si="80">IF(CG$43=0,0,ABS(CG31-CG$41)/CG$43)</f>
        <v>9.192048050043039E-2</v>
      </c>
      <c r="CX31" s="32">
        <f t="shared" ref="CX31:CY39" si="81">IF(CH$43=0,0,ABS(CH31-CH$41)/CH$43)</f>
        <v>0</v>
      </c>
      <c r="CY31" s="32">
        <f t="shared" si="81"/>
        <v>0</v>
      </c>
    </row>
    <row r="32" spans="2:103" x14ac:dyDescent="0.25">
      <c r="B32" s="15">
        <f t="shared" ref="B32:B39" si="82">+B31+7</f>
        <v>41438</v>
      </c>
      <c r="C32" s="30">
        <f t="shared" si="22"/>
        <v>1.1598629848147959</v>
      </c>
      <c r="D32" s="30">
        <f t="shared" si="22"/>
        <v>0.99667884855561417</v>
      </c>
      <c r="E32" s="30">
        <f t="shared" si="22"/>
        <v>0.65189409370250229</v>
      </c>
      <c r="F32" s="30">
        <f t="shared" si="22"/>
        <v>0</v>
      </c>
      <c r="G32" s="30">
        <f t="shared" si="22"/>
        <v>0.94264244093164418</v>
      </c>
      <c r="H32" s="30">
        <f t="shared" si="23"/>
        <v>0</v>
      </c>
      <c r="I32" s="30">
        <f t="shared" si="23"/>
        <v>0</v>
      </c>
      <c r="J32" s="9"/>
      <c r="K32" s="31">
        <f t="shared" si="24"/>
        <v>1</v>
      </c>
      <c r="L32" s="31">
        <f t="shared" si="25"/>
        <v>1</v>
      </c>
      <c r="M32" s="31">
        <f t="shared" si="26"/>
        <v>1</v>
      </c>
      <c r="N32" s="31">
        <f t="shared" si="27"/>
        <v>1</v>
      </c>
      <c r="O32" s="31">
        <f t="shared" si="28"/>
        <v>1</v>
      </c>
      <c r="P32" s="31">
        <f t="shared" si="29"/>
        <v>1</v>
      </c>
      <c r="Q32" s="31">
        <f t="shared" si="30"/>
        <v>1</v>
      </c>
      <c r="S32" s="32">
        <f t="shared" si="31"/>
        <v>0.68242219791384007</v>
      </c>
      <c r="T32" s="32">
        <f t="shared" si="32"/>
        <v>0.22234091016309671</v>
      </c>
      <c r="U32" s="32">
        <f t="shared" si="33"/>
        <v>0.60701702649386813</v>
      </c>
      <c r="V32" s="32">
        <f t="shared" si="34"/>
        <v>0</v>
      </c>
      <c r="W32" s="32">
        <f t="shared" si="35"/>
        <v>0.74180472715973333</v>
      </c>
      <c r="X32" s="32">
        <f t="shared" si="36"/>
        <v>0</v>
      </c>
      <c r="Y32" s="32">
        <f t="shared" si="36"/>
        <v>0</v>
      </c>
      <c r="AA32" s="6"/>
      <c r="AB32" s="15">
        <f t="shared" ref="AB32:AB39" si="83">+AB31+7</f>
        <v>37420</v>
      </c>
      <c r="AC32" s="30">
        <f t="shared" si="37"/>
        <v>1.1546355684069498</v>
      </c>
      <c r="AD32" s="30">
        <f t="shared" si="37"/>
        <v>1.2903249432363366</v>
      </c>
      <c r="AE32" s="30">
        <f t="shared" si="37"/>
        <v>0.85135078247453355</v>
      </c>
      <c r="AF32" s="30">
        <f t="shared" si="37"/>
        <v>0</v>
      </c>
      <c r="AG32" s="30">
        <f t="shared" si="37"/>
        <v>0.45413476149259274</v>
      </c>
      <c r="AH32" s="30">
        <f t="shared" si="37"/>
        <v>0</v>
      </c>
      <c r="AI32" s="30">
        <f t="shared" si="37"/>
        <v>0</v>
      </c>
      <c r="AJ32" s="9"/>
      <c r="AK32" s="31">
        <f t="shared" si="39"/>
        <v>1</v>
      </c>
      <c r="AL32" s="31">
        <f t="shared" si="40"/>
        <v>1</v>
      </c>
      <c r="AM32" s="31">
        <f t="shared" si="41"/>
        <v>1</v>
      </c>
      <c r="AN32" s="31">
        <f t="shared" si="42"/>
        <v>1</v>
      </c>
      <c r="AO32" s="31">
        <f t="shared" si="43"/>
        <v>1</v>
      </c>
      <c r="AP32" s="31">
        <f t="shared" si="44"/>
        <v>1</v>
      </c>
      <c r="AQ32" s="31">
        <f t="shared" si="45"/>
        <v>1</v>
      </c>
      <c r="AS32" s="32">
        <f t="shared" si="46"/>
        <v>0.91156922226051906</v>
      </c>
      <c r="AT32" s="32">
        <f t="shared" si="47"/>
        <v>0.51575643995068476</v>
      </c>
      <c r="AU32" s="32">
        <f t="shared" si="48"/>
        <v>3.2665698446497318E-2</v>
      </c>
      <c r="AV32" s="32">
        <f t="shared" si="49"/>
        <v>0</v>
      </c>
      <c r="AW32" s="32">
        <f t="shared" si="50"/>
        <v>0.96636420204415463</v>
      </c>
      <c r="AX32" s="32">
        <f t="shared" si="51"/>
        <v>0</v>
      </c>
      <c r="AY32" s="32">
        <f t="shared" si="51"/>
        <v>0</v>
      </c>
      <c r="BA32" s="6"/>
      <c r="BB32" s="15">
        <f t="shared" ref="BB32:BB39" si="84">+BB31+7</f>
        <v>35229</v>
      </c>
      <c r="BC32" s="30">
        <f t="shared" si="52"/>
        <v>1.0256206623908681</v>
      </c>
      <c r="BD32" s="30">
        <f t="shared" si="52"/>
        <v>0.95710361492857232</v>
      </c>
      <c r="BE32" s="30">
        <f t="shared" si="52"/>
        <v>0.84654411551869657</v>
      </c>
      <c r="BF32" s="30">
        <f t="shared" si="52"/>
        <v>0</v>
      </c>
      <c r="BG32" s="30">
        <f t="shared" si="52"/>
        <v>0.46088401008245611</v>
      </c>
      <c r="BH32" s="30">
        <f t="shared" si="52"/>
        <v>0</v>
      </c>
      <c r="BI32" s="30">
        <f t="shared" si="52"/>
        <v>0</v>
      </c>
      <c r="BJ32" s="9"/>
      <c r="BK32" s="31">
        <f t="shared" si="54"/>
        <v>1</v>
      </c>
      <c r="BL32" s="31">
        <f t="shared" si="55"/>
        <v>1</v>
      </c>
      <c r="BM32" s="31">
        <f t="shared" si="56"/>
        <v>1</v>
      </c>
      <c r="BN32" s="31">
        <f t="shared" si="57"/>
        <v>1</v>
      </c>
      <c r="BO32" s="31">
        <f t="shared" si="58"/>
        <v>1</v>
      </c>
      <c r="BP32" s="31">
        <f t="shared" si="59"/>
        <v>1</v>
      </c>
      <c r="BQ32" s="31">
        <f t="shared" si="60"/>
        <v>1</v>
      </c>
      <c r="BS32" s="32">
        <f t="shared" si="61"/>
        <v>0.15279952424398227</v>
      </c>
      <c r="BT32" s="32">
        <f t="shared" si="62"/>
        <v>1.1787767456801964E-2</v>
      </c>
      <c r="BU32" s="32">
        <f t="shared" si="63"/>
        <v>0.42658295947230268</v>
      </c>
      <c r="BV32" s="32">
        <f t="shared" si="64"/>
        <v>0</v>
      </c>
      <c r="BW32" s="32">
        <f t="shared" si="65"/>
        <v>0.60454737938967673</v>
      </c>
      <c r="BX32" s="32">
        <f t="shared" si="66"/>
        <v>0</v>
      </c>
      <c r="BY32" s="32">
        <f t="shared" si="66"/>
        <v>0</v>
      </c>
      <c r="CA32" s="6"/>
      <c r="CB32" s="15">
        <f t="shared" ref="CB32:CB39" si="85">+CB31+7</f>
        <v>33402</v>
      </c>
      <c r="CC32" s="30">
        <f t="shared" si="67"/>
        <v>1.3128974330894656</v>
      </c>
      <c r="CD32" s="30">
        <f t="shared" si="67"/>
        <v>0.97505507429228577</v>
      </c>
      <c r="CE32" s="30">
        <f t="shared" si="67"/>
        <v>0.84787965037669055</v>
      </c>
      <c r="CF32" s="30">
        <f t="shared" si="67"/>
        <v>0</v>
      </c>
      <c r="CG32" s="30">
        <f t="shared" si="67"/>
        <v>0.41225784507317553</v>
      </c>
      <c r="CH32" s="30">
        <f t="shared" si="67"/>
        <v>0</v>
      </c>
      <c r="CI32" s="30">
        <f t="shared" si="67"/>
        <v>0</v>
      </c>
      <c r="CJ32" s="9"/>
      <c r="CK32" s="31">
        <f t="shared" si="69"/>
        <v>1</v>
      </c>
      <c r="CL32" s="31">
        <f t="shared" si="70"/>
        <v>1</v>
      </c>
      <c r="CM32" s="31">
        <f t="shared" si="71"/>
        <v>1</v>
      </c>
      <c r="CN32" s="31">
        <f t="shared" si="72"/>
        <v>1</v>
      </c>
      <c r="CO32" s="31">
        <f t="shared" si="73"/>
        <v>1</v>
      </c>
      <c r="CP32" s="31">
        <f t="shared" si="74"/>
        <v>1</v>
      </c>
      <c r="CQ32" s="31">
        <f t="shared" si="75"/>
        <v>1</v>
      </c>
      <c r="CS32" s="32">
        <f t="shared" si="76"/>
        <v>1.1963506755001008</v>
      </c>
      <c r="CT32" s="32">
        <f t="shared" si="77"/>
        <v>0.21122122710721752</v>
      </c>
      <c r="CU32" s="32">
        <f t="shared" si="78"/>
        <v>0.58373240130683135</v>
      </c>
      <c r="CV32" s="32">
        <f t="shared" si="79"/>
        <v>0</v>
      </c>
      <c r="CW32" s="32">
        <f t="shared" si="80"/>
        <v>0.14330938093081963</v>
      </c>
      <c r="CX32" s="32">
        <f t="shared" si="81"/>
        <v>0</v>
      </c>
      <c r="CY32" s="32">
        <f t="shared" si="81"/>
        <v>0</v>
      </c>
    </row>
    <row r="33" spans="1:103" x14ac:dyDescent="0.25">
      <c r="B33" s="15">
        <f t="shared" si="82"/>
        <v>41445</v>
      </c>
      <c r="C33" s="30">
        <f t="shared" si="22"/>
        <v>1.0464348993772394</v>
      </c>
      <c r="D33" s="30">
        <f t="shared" si="22"/>
        <v>1.098999807922427</v>
      </c>
      <c r="E33" s="30">
        <f t="shared" si="22"/>
        <v>0.58677390607958602</v>
      </c>
      <c r="F33" s="30">
        <f t="shared" si="22"/>
        <v>0</v>
      </c>
      <c r="G33" s="30">
        <f t="shared" si="22"/>
        <v>0.32355052949397423</v>
      </c>
      <c r="H33" s="30">
        <f t="shared" si="23"/>
        <v>0</v>
      </c>
      <c r="I33" s="30">
        <f t="shared" si="23"/>
        <v>0</v>
      </c>
      <c r="J33" s="9"/>
      <c r="K33" s="31">
        <f t="shared" si="24"/>
        <v>1</v>
      </c>
      <c r="L33" s="31">
        <f t="shared" si="25"/>
        <v>1</v>
      </c>
      <c r="M33" s="31">
        <f t="shared" si="26"/>
        <v>1</v>
      </c>
      <c r="N33" s="31">
        <f t="shared" si="27"/>
        <v>1</v>
      </c>
      <c r="O33" s="31">
        <f t="shared" si="28"/>
        <v>1</v>
      </c>
      <c r="P33" s="31">
        <f t="shared" si="29"/>
        <v>1</v>
      </c>
      <c r="Q33" s="31">
        <f t="shared" si="30"/>
        <v>1</v>
      </c>
      <c r="S33" s="32">
        <f t="shared" si="31"/>
        <v>0.12758989327607545</v>
      </c>
      <c r="T33" s="32">
        <f t="shared" si="32"/>
        <v>0.79741613590679761</v>
      </c>
      <c r="U33" s="32">
        <f t="shared" si="33"/>
        <v>0.46900333519002158</v>
      </c>
      <c r="V33" s="32">
        <f t="shared" si="34"/>
        <v>0</v>
      </c>
      <c r="W33" s="32">
        <f t="shared" si="35"/>
        <v>1.4552397572419427</v>
      </c>
      <c r="X33" s="32">
        <f t="shared" si="36"/>
        <v>0</v>
      </c>
      <c r="Y33" s="32">
        <f t="shared" si="36"/>
        <v>0</v>
      </c>
      <c r="AA33" s="6"/>
      <c r="AB33" s="15">
        <f t="shared" si="83"/>
        <v>37427</v>
      </c>
      <c r="AC33" s="30">
        <f t="shared" si="37"/>
        <v>1.1446023295430692</v>
      </c>
      <c r="AD33" s="30">
        <f t="shared" si="37"/>
        <v>1.5243610230471927</v>
      </c>
      <c r="AE33" s="30">
        <f t="shared" si="37"/>
        <v>1.1518496095033908</v>
      </c>
      <c r="AF33" s="30">
        <f t="shared" si="37"/>
        <v>0</v>
      </c>
      <c r="AG33" s="30">
        <f t="shared" si="37"/>
        <v>0.36737847883284536</v>
      </c>
      <c r="AH33" s="30">
        <f t="shared" si="37"/>
        <v>0</v>
      </c>
      <c r="AI33" s="30">
        <f t="shared" si="37"/>
        <v>0</v>
      </c>
      <c r="AJ33" s="9"/>
      <c r="AK33" s="31">
        <f t="shared" si="39"/>
        <v>1</v>
      </c>
      <c r="AL33" s="31">
        <f t="shared" si="40"/>
        <v>1</v>
      </c>
      <c r="AM33" s="31">
        <f t="shared" si="41"/>
        <v>1</v>
      </c>
      <c r="AN33" s="31">
        <f t="shared" si="42"/>
        <v>1</v>
      </c>
      <c r="AO33" s="31">
        <f t="shared" si="43"/>
        <v>1</v>
      </c>
      <c r="AP33" s="31">
        <f t="shared" si="44"/>
        <v>1</v>
      </c>
      <c r="AQ33" s="31">
        <f t="shared" si="45"/>
        <v>1</v>
      </c>
      <c r="AS33" s="32">
        <f t="shared" si="46"/>
        <v>0.866255817019429</v>
      </c>
      <c r="AT33" s="32">
        <f t="shared" si="47"/>
        <v>1.467662635612007</v>
      </c>
      <c r="AU33" s="32">
        <f t="shared" si="48"/>
        <v>1.3792042149769914</v>
      </c>
      <c r="AV33" s="32">
        <f t="shared" si="49"/>
        <v>0</v>
      </c>
      <c r="AW33" s="32">
        <f t="shared" si="50"/>
        <v>0.16578331009265759</v>
      </c>
      <c r="AX33" s="32">
        <f t="shared" si="51"/>
        <v>0</v>
      </c>
      <c r="AY33" s="32">
        <f t="shared" si="51"/>
        <v>0</v>
      </c>
      <c r="BA33" s="6"/>
      <c r="BB33" s="15">
        <f t="shared" si="84"/>
        <v>35236</v>
      </c>
      <c r="BC33" s="30">
        <f t="shared" si="52"/>
        <v>1.1593964656842599</v>
      </c>
      <c r="BD33" s="30">
        <f t="shared" si="52"/>
        <v>1.0320175427158083</v>
      </c>
      <c r="BE33" s="30">
        <f t="shared" si="52"/>
        <v>0.87718506106032135</v>
      </c>
      <c r="BF33" s="30">
        <f t="shared" si="52"/>
        <v>0</v>
      </c>
      <c r="BG33" s="30">
        <f t="shared" si="52"/>
        <v>0.3483548333151042</v>
      </c>
      <c r="BH33" s="30">
        <f t="shared" si="52"/>
        <v>0</v>
      </c>
      <c r="BI33" s="30">
        <f t="shared" si="52"/>
        <v>0</v>
      </c>
      <c r="BJ33" s="9"/>
      <c r="BK33" s="31">
        <f t="shared" si="54"/>
        <v>1</v>
      </c>
      <c r="BL33" s="31">
        <f t="shared" si="55"/>
        <v>1</v>
      </c>
      <c r="BM33" s="31">
        <f t="shared" si="56"/>
        <v>1</v>
      </c>
      <c r="BN33" s="31">
        <f t="shared" si="57"/>
        <v>1</v>
      </c>
      <c r="BO33" s="31">
        <f t="shared" si="58"/>
        <v>0</v>
      </c>
      <c r="BP33" s="31">
        <f t="shared" si="59"/>
        <v>1</v>
      </c>
      <c r="BQ33" s="31">
        <f t="shared" si="60"/>
        <v>1</v>
      </c>
      <c r="BS33" s="32">
        <f t="shared" si="61"/>
        <v>0.92860071540225764</v>
      </c>
      <c r="BT33" s="32">
        <f t="shared" si="62"/>
        <v>0.45729392188835977</v>
      </c>
      <c r="BU33" s="32">
        <f t="shared" si="63"/>
        <v>0.804088007767776</v>
      </c>
      <c r="BV33" s="32">
        <f t="shared" si="64"/>
        <v>0</v>
      </c>
      <c r="BW33" s="32">
        <f t="shared" si="65"/>
        <v>1.5339053245001584</v>
      </c>
      <c r="BX33" s="32">
        <f t="shared" si="66"/>
        <v>0</v>
      </c>
      <c r="BY33" s="32">
        <f t="shared" si="66"/>
        <v>0</v>
      </c>
      <c r="CA33" s="6"/>
      <c r="CB33" s="15">
        <f t="shared" si="85"/>
        <v>33409</v>
      </c>
      <c r="CC33" s="30">
        <f t="shared" si="67"/>
        <v>1.2507014130714815</v>
      </c>
      <c r="CD33" s="30">
        <f t="shared" si="67"/>
        <v>1.011272003274954</v>
      </c>
      <c r="CE33" s="30">
        <f t="shared" si="67"/>
        <v>0.88130858476444196</v>
      </c>
      <c r="CF33" s="30">
        <f t="shared" si="67"/>
        <v>0</v>
      </c>
      <c r="CG33" s="30">
        <f t="shared" si="67"/>
        <v>0.35859395185635895</v>
      </c>
      <c r="CH33" s="30">
        <f t="shared" si="67"/>
        <v>0</v>
      </c>
      <c r="CI33" s="30">
        <f t="shared" si="67"/>
        <v>0</v>
      </c>
      <c r="CJ33" s="9"/>
      <c r="CK33" s="31">
        <f t="shared" si="69"/>
        <v>1</v>
      </c>
      <c r="CL33" s="31">
        <f t="shared" si="70"/>
        <v>1</v>
      </c>
      <c r="CM33" s="31">
        <f t="shared" si="71"/>
        <v>1</v>
      </c>
      <c r="CN33" s="31">
        <f t="shared" si="72"/>
        <v>1</v>
      </c>
      <c r="CO33" s="31">
        <f t="shared" si="73"/>
        <v>1</v>
      </c>
      <c r="CP33" s="31">
        <f t="shared" si="74"/>
        <v>1</v>
      </c>
      <c r="CQ33" s="31">
        <f t="shared" si="75"/>
        <v>1</v>
      </c>
      <c r="CS33" s="32">
        <f t="shared" si="76"/>
        <v>0.66933355224789437</v>
      </c>
      <c r="CT33" s="32">
        <f t="shared" si="77"/>
        <v>0.7866496710567692</v>
      </c>
      <c r="CU33" s="32">
        <f t="shared" si="78"/>
        <v>1.1141366721228865</v>
      </c>
      <c r="CV33" s="32">
        <f t="shared" si="79"/>
        <v>0</v>
      </c>
      <c r="CW33" s="32">
        <f t="shared" si="80"/>
        <v>1.0519901605864443</v>
      </c>
      <c r="CX33" s="32">
        <f t="shared" si="81"/>
        <v>0</v>
      </c>
      <c r="CY33" s="32">
        <f t="shared" si="81"/>
        <v>0</v>
      </c>
    </row>
    <row r="34" spans="1:103" x14ac:dyDescent="0.25">
      <c r="B34" s="15">
        <f t="shared" si="82"/>
        <v>41452</v>
      </c>
      <c r="C34" s="30">
        <f t="shared" si="22"/>
        <v>0.72725175066727399</v>
      </c>
      <c r="D34" s="30">
        <f t="shared" si="22"/>
        <v>0.89799999397778307</v>
      </c>
      <c r="E34" s="30">
        <f t="shared" si="22"/>
        <v>0.5941670516998524</v>
      </c>
      <c r="F34" s="30">
        <f t="shared" si="22"/>
        <v>0</v>
      </c>
      <c r="G34" s="30">
        <f t="shared" si="22"/>
        <v>0.27539450087078676</v>
      </c>
      <c r="H34" s="30">
        <f t="shared" si="23"/>
        <v>0</v>
      </c>
      <c r="I34" s="30">
        <f t="shared" si="23"/>
        <v>0</v>
      </c>
      <c r="J34" s="9"/>
      <c r="K34" s="31">
        <f t="shared" si="24"/>
        <v>1</v>
      </c>
      <c r="L34" s="31">
        <f t="shared" si="25"/>
        <v>1</v>
      </c>
      <c r="M34" s="31">
        <f t="shared" si="26"/>
        <v>1</v>
      </c>
      <c r="N34" s="31">
        <f t="shared" si="27"/>
        <v>1</v>
      </c>
      <c r="O34" s="31">
        <f t="shared" si="28"/>
        <v>0</v>
      </c>
      <c r="P34" s="31">
        <f t="shared" si="29"/>
        <v>1</v>
      </c>
      <c r="Q34" s="31">
        <f t="shared" si="30"/>
        <v>1</v>
      </c>
      <c r="S34" s="32">
        <f t="shared" si="31"/>
        <v>1.4336911714367768</v>
      </c>
      <c r="T34" s="32">
        <f t="shared" si="32"/>
        <v>1.2057998014456184</v>
      </c>
      <c r="U34" s="32">
        <f t="shared" si="33"/>
        <v>0.3468419054600308</v>
      </c>
      <c r="V34" s="32">
        <f t="shared" si="34"/>
        <v>0</v>
      </c>
      <c r="W34" s="32">
        <f t="shared" si="35"/>
        <v>1.6261367357399654</v>
      </c>
      <c r="X34" s="32">
        <f t="shared" si="36"/>
        <v>0</v>
      </c>
      <c r="Y34" s="32">
        <f t="shared" si="36"/>
        <v>0</v>
      </c>
      <c r="AA34" s="6"/>
      <c r="AB34" s="15">
        <f t="shared" si="83"/>
        <v>37434</v>
      </c>
      <c r="AC34" s="30">
        <f t="shared" si="37"/>
        <v>0.90270026779926971</v>
      </c>
      <c r="AD34" s="30">
        <f t="shared" si="37"/>
        <v>1.2113061501667644</v>
      </c>
      <c r="AE34" s="30">
        <f t="shared" si="37"/>
        <v>0.76491362378250749</v>
      </c>
      <c r="AF34" s="30">
        <f t="shared" si="37"/>
        <v>0</v>
      </c>
      <c r="AG34" s="30">
        <f t="shared" si="37"/>
        <v>0.27011211131719515</v>
      </c>
      <c r="AH34" s="30">
        <f t="shared" si="37"/>
        <v>0</v>
      </c>
      <c r="AI34" s="30">
        <f t="shared" si="37"/>
        <v>0</v>
      </c>
      <c r="AJ34" s="9"/>
      <c r="AK34" s="31">
        <f t="shared" si="39"/>
        <v>1</v>
      </c>
      <c r="AL34" s="31">
        <f t="shared" si="40"/>
        <v>1</v>
      </c>
      <c r="AM34" s="31">
        <f t="shared" si="41"/>
        <v>1</v>
      </c>
      <c r="AN34" s="31">
        <f t="shared" si="42"/>
        <v>1</v>
      </c>
      <c r="AO34" s="31">
        <f t="shared" si="43"/>
        <v>1</v>
      </c>
      <c r="AP34" s="31">
        <f t="shared" si="44"/>
        <v>1</v>
      </c>
      <c r="AQ34" s="31">
        <f t="shared" si="45"/>
        <v>1</v>
      </c>
      <c r="AS34" s="32">
        <f t="shared" si="46"/>
        <v>0.22625342163855822</v>
      </c>
      <c r="AT34" s="32">
        <f t="shared" si="47"/>
        <v>0.19435950509604144</v>
      </c>
      <c r="AU34" s="32">
        <f t="shared" si="48"/>
        <v>0.43878383529820542</v>
      </c>
      <c r="AV34" s="32">
        <f t="shared" si="49"/>
        <v>0</v>
      </c>
      <c r="AW34" s="32">
        <f t="shared" si="50"/>
        <v>1.4350847672483471</v>
      </c>
      <c r="AX34" s="32">
        <f t="shared" si="51"/>
        <v>0</v>
      </c>
      <c r="AY34" s="32">
        <f t="shared" si="51"/>
        <v>0</v>
      </c>
      <c r="BA34" s="6"/>
      <c r="BB34" s="15">
        <f t="shared" si="84"/>
        <v>35243</v>
      </c>
      <c r="BC34" s="30">
        <f t="shared" si="52"/>
        <v>1.0358586205099167</v>
      </c>
      <c r="BD34" s="30">
        <f t="shared" si="52"/>
        <v>0.99039262353300228</v>
      </c>
      <c r="BE34" s="30">
        <f t="shared" si="52"/>
        <v>0.8700600494532218</v>
      </c>
      <c r="BF34" s="30">
        <f t="shared" si="52"/>
        <v>0</v>
      </c>
      <c r="BG34" s="30">
        <f t="shared" si="52"/>
        <v>0.38528957854255669</v>
      </c>
      <c r="BH34" s="30">
        <f t="shared" si="52"/>
        <v>0</v>
      </c>
      <c r="BI34" s="30">
        <f t="shared" si="52"/>
        <v>0</v>
      </c>
      <c r="BJ34" s="9"/>
      <c r="BK34" s="31">
        <f t="shared" si="54"/>
        <v>1</v>
      </c>
      <c r="BL34" s="31">
        <f t="shared" si="55"/>
        <v>1</v>
      </c>
      <c r="BM34" s="31">
        <f t="shared" si="56"/>
        <v>1</v>
      </c>
      <c r="BN34" s="31">
        <f t="shared" si="57"/>
        <v>1</v>
      </c>
      <c r="BO34" s="31">
        <f t="shared" si="58"/>
        <v>1</v>
      </c>
      <c r="BP34" s="31">
        <f t="shared" si="59"/>
        <v>1</v>
      </c>
      <c r="BQ34" s="31">
        <f t="shared" si="60"/>
        <v>1</v>
      </c>
      <c r="BS34" s="32">
        <f t="shared" si="61"/>
        <v>7.0039188735877597E-2</v>
      </c>
      <c r="BT34" s="32">
        <f t="shared" si="62"/>
        <v>0.20975440258396838</v>
      </c>
      <c r="BU34" s="32">
        <f t="shared" si="63"/>
        <v>0.71630586517070727</v>
      </c>
      <c r="BV34" s="32">
        <f t="shared" si="64"/>
        <v>0</v>
      </c>
      <c r="BW34" s="32">
        <f t="shared" si="65"/>
        <v>0.83201441879823956</v>
      </c>
      <c r="BX34" s="32">
        <f t="shared" si="66"/>
        <v>0</v>
      </c>
      <c r="BY34" s="32">
        <f t="shared" si="66"/>
        <v>0</v>
      </c>
      <c r="CA34" s="6"/>
      <c r="CB34" s="15">
        <f t="shared" si="85"/>
        <v>33416</v>
      </c>
      <c r="CC34" s="30">
        <f t="shared" si="67"/>
        <v>1.2142742789358461</v>
      </c>
      <c r="CD34" s="30">
        <f t="shared" si="67"/>
        <v>1.0024521429014277</v>
      </c>
      <c r="CE34" s="30">
        <f t="shared" si="67"/>
        <v>0.74991486114875028</v>
      </c>
      <c r="CF34" s="30">
        <f t="shared" si="67"/>
        <v>0</v>
      </c>
      <c r="CG34" s="30">
        <f t="shared" si="67"/>
        <v>0.42607788047759149</v>
      </c>
      <c r="CH34" s="30">
        <f t="shared" si="67"/>
        <v>0</v>
      </c>
      <c r="CI34" s="30">
        <f t="shared" si="67"/>
        <v>0</v>
      </c>
      <c r="CJ34" s="9"/>
      <c r="CK34" s="31">
        <f t="shared" si="69"/>
        <v>1</v>
      </c>
      <c r="CL34" s="31">
        <f t="shared" si="70"/>
        <v>1</v>
      </c>
      <c r="CM34" s="31">
        <f t="shared" si="71"/>
        <v>1</v>
      </c>
      <c r="CN34" s="31">
        <f t="shared" si="72"/>
        <v>1</v>
      </c>
      <c r="CO34" s="31">
        <f t="shared" si="73"/>
        <v>1</v>
      </c>
      <c r="CP34" s="31">
        <f t="shared" si="74"/>
        <v>1</v>
      </c>
      <c r="CQ34" s="31">
        <f t="shared" si="75"/>
        <v>1</v>
      </c>
      <c r="CS34" s="32">
        <f t="shared" si="76"/>
        <v>0.36066873036807312</v>
      </c>
      <c r="CT34" s="32">
        <f t="shared" si="77"/>
        <v>0.64651635017196074</v>
      </c>
      <c r="CU34" s="32">
        <f t="shared" si="78"/>
        <v>0.97063789340208495</v>
      </c>
      <c r="CV34" s="32">
        <f t="shared" si="79"/>
        <v>0</v>
      </c>
      <c r="CW34" s="32">
        <f t="shared" si="80"/>
        <v>9.0702722801858149E-2</v>
      </c>
      <c r="CX34" s="32">
        <f t="shared" si="81"/>
        <v>0</v>
      </c>
      <c r="CY34" s="32">
        <f t="shared" si="81"/>
        <v>0</v>
      </c>
    </row>
    <row r="35" spans="1:103" x14ac:dyDescent="0.25">
      <c r="B35" s="18">
        <f t="shared" si="82"/>
        <v>41459</v>
      </c>
      <c r="C35" s="33">
        <f t="shared" si="22"/>
        <v>1</v>
      </c>
      <c r="D35" s="33">
        <f t="shared" si="22"/>
        <v>1</v>
      </c>
      <c r="E35" s="33">
        <f t="shared" si="22"/>
        <v>1</v>
      </c>
      <c r="F35" s="33">
        <f t="shared" si="22"/>
        <v>0</v>
      </c>
      <c r="G35" s="33">
        <f t="shared" si="22"/>
        <v>1</v>
      </c>
      <c r="H35" s="33">
        <f t="shared" si="23"/>
        <v>0</v>
      </c>
      <c r="I35" s="33">
        <f t="shared" si="23"/>
        <v>0</v>
      </c>
      <c r="J35" s="19"/>
      <c r="K35" s="34">
        <f t="shared" si="24"/>
        <v>0</v>
      </c>
      <c r="L35" s="34">
        <f t="shared" si="25"/>
        <v>0</v>
      </c>
      <c r="M35" s="34">
        <f t="shared" si="26"/>
        <v>0</v>
      </c>
      <c r="N35" s="34">
        <f t="shared" si="27"/>
        <v>0</v>
      </c>
      <c r="O35" s="34">
        <f t="shared" si="28"/>
        <v>0</v>
      </c>
      <c r="P35" s="34">
        <f t="shared" si="29"/>
        <v>0</v>
      </c>
      <c r="Q35" s="34">
        <f t="shared" si="30"/>
        <v>0</v>
      </c>
      <c r="R35" s="21"/>
      <c r="S35" s="35">
        <f t="shared" si="31"/>
        <v>9.9545935894554696E-2</v>
      </c>
      <c r="T35" s="35">
        <f t="shared" si="32"/>
        <v>0.18924145910794826</v>
      </c>
      <c r="U35" s="35">
        <f t="shared" si="33"/>
        <v>6.3589820756043549</v>
      </c>
      <c r="V35" s="35">
        <f t="shared" si="34"/>
        <v>0</v>
      </c>
      <c r="W35" s="35">
        <f t="shared" si="35"/>
        <v>0.94535626201541345</v>
      </c>
      <c r="X35" s="35">
        <f t="shared" si="36"/>
        <v>0</v>
      </c>
      <c r="Y35" s="35">
        <f t="shared" si="36"/>
        <v>0</v>
      </c>
      <c r="Z35" s="21"/>
      <c r="AA35" s="6"/>
      <c r="AB35" s="18">
        <f t="shared" si="83"/>
        <v>37441</v>
      </c>
      <c r="AC35" s="33">
        <f t="shared" si="37"/>
        <v>1</v>
      </c>
      <c r="AD35" s="33">
        <f t="shared" si="37"/>
        <v>1</v>
      </c>
      <c r="AE35" s="33">
        <f t="shared" si="37"/>
        <v>1</v>
      </c>
      <c r="AF35" s="33">
        <f t="shared" si="37"/>
        <v>0</v>
      </c>
      <c r="AG35" s="33">
        <f t="shared" si="37"/>
        <v>1</v>
      </c>
      <c r="AH35" s="33">
        <f t="shared" si="37"/>
        <v>0</v>
      </c>
      <c r="AI35" s="33">
        <f t="shared" si="37"/>
        <v>0</v>
      </c>
      <c r="AJ35" s="19"/>
      <c r="AK35" s="34">
        <f t="shared" si="39"/>
        <v>0</v>
      </c>
      <c r="AL35" s="34">
        <f t="shared" si="40"/>
        <v>0</v>
      </c>
      <c r="AM35" s="34">
        <f t="shared" si="41"/>
        <v>0</v>
      </c>
      <c r="AN35" s="34">
        <f t="shared" si="42"/>
        <v>0</v>
      </c>
      <c r="AO35" s="34">
        <f t="shared" si="43"/>
        <v>0</v>
      </c>
      <c r="AP35" s="34">
        <f t="shared" si="44"/>
        <v>0</v>
      </c>
      <c r="AQ35" s="34">
        <f t="shared" si="45"/>
        <v>0</v>
      </c>
      <c r="AR35" s="21"/>
      <c r="AS35" s="35">
        <f t="shared" si="46"/>
        <v>0.21318415728059145</v>
      </c>
      <c r="AT35" s="35">
        <f t="shared" si="47"/>
        <v>0.66509615527754529</v>
      </c>
      <c r="AU35" s="35">
        <f t="shared" si="48"/>
        <v>0.66575086428436259</v>
      </c>
      <c r="AV35" s="35">
        <f t="shared" si="49"/>
        <v>0</v>
      </c>
      <c r="AW35" s="35">
        <f t="shared" si="50"/>
        <v>8.089767289309723</v>
      </c>
      <c r="AX35" s="35">
        <f t="shared" si="51"/>
        <v>0</v>
      </c>
      <c r="AY35" s="35">
        <f t="shared" si="51"/>
        <v>0</v>
      </c>
      <c r="AZ35" s="21"/>
      <c r="BA35" s="6"/>
      <c r="BB35" s="18">
        <f t="shared" si="84"/>
        <v>35250</v>
      </c>
      <c r="BC35" s="33">
        <f t="shared" si="52"/>
        <v>1</v>
      </c>
      <c r="BD35" s="33">
        <f t="shared" si="52"/>
        <v>1</v>
      </c>
      <c r="BE35" s="33">
        <f t="shared" si="52"/>
        <v>1</v>
      </c>
      <c r="BF35" s="33">
        <f t="shared" si="52"/>
        <v>0</v>
      </c>
      <c r="BG35" s="33">
        <f t="shared" si="52"/>
        <v>1</v>
      </c>
      <c r="BH35" s="33">
        <f t="shared" si="52"/>
        <v>0</v>
      </c>
      <c r="BI35" s="33">
        <f t="shared" si="52"/>
        <v>0</v>
      </c>
      <c r="BJ35" s="19"/>
      <c r="BK35" s="34">
        <f t="shared" si="54"/>
        <v>0</v>
      </c>
      <c r="BL35" s="34">
        <f t="shared" si="55"/>
        <v>0</v>
      </c>
      <c r="BM35" s="34">
        <f t="shared" si="56"/>
        <v>0</v>
      </c>
      <c r="BN35" s="34">
        <f t="shared" si="57"/>
        <v>0</v>
      </c>
      <c r="BO35" s="34">
        <f t="shared" si="58"/>
        <v>0</v>
      </c>
      <c r="BP35" s="34">
        <f t="shared" si="59"/>
        <v>0</v>
      </c>
      <c r="BQ35" s="34">
        <f t="shared" si="60"/>
        <v>0</v>
      </c>
      <c r="BR35" s="21"/>
      <c r="BS35" s="35">
        <f t="shared" si="61"/>
        <v>0.35990865584542808</v>
      </c>
      <c r="BT35" s="35">
        <f t="shared" si="62"/>
        <v>0.26688857603359045</v>
      </c>
      <c r="BU35" s="35">
        <f t="shared" si="63"/>
        <v>2.3172025228810891</v>
      </c>
      <c r="BV35" s="35">
        <f t="shared" si="64"/>
        <v>0</v>
      </c>
      <c r="BW35" s="35">
        <f t="shared" si="65"/>
        <v>10.849659620216984</v>
      </c>
      <c r="BX35" s="35">
        <f t="shared" si="66"/>
        <v>0</v>
      </c>
      <c r="BY35" s="35">
        <f t="shared" si="66"/>
        <v>0</v>
      </c>
      <c r="BZ35" s="21"/>
      <c r="CA35" s="6"/>
      <c r="CB35" s="18">
        <f t="shared" si="85"/>
        <v>33423</v>
      </c>
      <c r="CC35" s="33">
        <f t="shared" si="67"/>
        <v>1</v>
      </c>
      <c r="CD35" s="33">
        <f t="shared" si="67"/>
        <v>1</v>
      </c>
      <c r="CE35" s="33">
        <f t="shared" si="67"/>
        <v>1</v>
      </c>
      <c r="CF35" s="33">
        <f t="shared" si="67"/>
        <v>0</v>
      </c>
      <c r="CG35" s="33">
        <f t="shared" si="67"/>
        <v>1</v>
      </c>
      <c r="CH35" s="33">
        <f t="shared" si="67"/>
        <v>0</v>
      </c>
      <c r="CI35" s="33">
        <f t="shared" si="67"/>
        <v>0</v>
      </c>
      <c r="CJ35" s="19"/>
      <c r="CK35" s="34">
        <f t="shared" si="69"/>
        <v>0</v>
      </c>
      <c r="CL35" s="34">
        <f t="shared" si="70"/>
        <v>0</v>
      </c>
      <c r="CM35" s="34">
        <f t="shared" si="71"/>
        <v>0</v>
      </c>
      <c r="CN35" s="34">
        <f t="shared" si="72"/>
        <v>0</v>
      </c>
      <c r="CO35" s="34">
        <f t="shared" si="73"/>
        <v>0</v>
      </c>
      <c r="CP35" s="34">
        <f t="shared" si="74"/>
        <v>0</v>
      </c>
      <c r="CQ35" s="34">
        <f t="shared" si="75"/>
        <v>0</v>
      </c>
      <c r="CR35" s="21"/>
      <c r="CS35" s="35">
        <f t="shared" si="76"/>
        <v>1.4549814356563384</v>
      </c>
      <c r="CT35" s="35">
        <f t="shared" si="77"/>
        <v>0.60755576423200608</v>
      </c>
      <c r="CU35" s="35">
        <f t="shared" si="78"/>
        <v>2.9973685101442835</v>
      </c>
      <c r="CV35" s="35">
        <f t="shared" si="79"/>
        <v>0</v>
      </c>
      <c r="CW35" s="35">
        <f t="shared" si="80"/>
        <v>9.8088198359636234</v>
      </c>
      <c r="CX35" s="35">
        <f t="shared" si="81"/>
        <v>0</v>
      </c>
      <c r="CY35" s="35">
        <f t="shared" si="81"/>
        <v>0</v>
      </c>
    </row>
    <row r="36" spans="1:103" x14ac:dyDescent="0.25">
      <c r="B36" s="15">
        <f t="shared" si="82"/>
        <v>41466</v>
      </c>
      <c r="C36" s="30">
        <f t="shared" si="22"/>
        <v>0.84909852759577575</v>
      </c>
      <c r="D36" s="30">
        <f t="shared" si="22"/>
        <v>1.0465663382147372</v>
      </c>
      <c r="E36" s="30">
        <f t="shared" si="22"/>
        <v>0.6868719768770194</v>
      </c>
      <c r="F36" s="30">
        <f t="shared" si="22"/>
        <v>0</v>
      </c>
      <c r="G36" s="30">
        <f t="shared" si="22"/>
        <v>0.91030215334383846</v>
      </c>
      <c r="H36" s="30">
        <f t="shared" si="23"/>
        <v>0</v>
      </c>
      <c r="I36" s="30">
        <f t="shared" si="23"/>
        <v>0</v>
      </c>
      <c r="J36" s="9"/>
      <c r="K36" s="31">
        <f t="shared" si="24"/>
        <v>1</v>
      </c>
      <c r="L36" s="31">
        <f t="shared" si="25"/>
        <v>1</v>
      </c>
      <c r="M36" s="31">
        <f t="shared" si="26"/>
        <v>1</v>
      </c>
      <c r="N36" s="31">
        <f t="shared" si="27"/>
        <v>1</v>
      </c>
      <c r="O36" s="31">
        <f t="shared" si="28"/>
        <v>1</v>
      </c>
      <c r="P36" s="31">
        <f t="shared" si="29"/>
        <v>1</v>
      </c>
      <c r="Q36" s="31">
        <f t="shared" si="30"/>
        <v>1</v>
      </c>
      <c r="S36" s="32">
        <f t="shared" si="31"/>
        <v>0.83767892460094906</v>
      </c>
      <c r="T36" s="32">
        <f t="shared" si="32"/>
        <v>0.27485066627876847</v>
      </c>
      <c r="U36" s="32">
        <f t="shared" si="33"/>
        <v>1.1849778076009549</v>
      </c>
      <c r="V36" s="32">
        <f t="shared" si="34"/>
        <v>0</v>
      </c>
      <c r="W36" s="32">
        <f t="shared" si="35"/>
        <v>0.62703493424844903</v>
      </c>
      <c r="X36" s="32">
        <f t="shared" si="36"/>
        <v>0</v>
      </c>
      <c r="Y36" s="32">
        <f t="shared" si="36"/>
        <v>0</v>
      </c>
      <c r="AA36" s="6"/>
      <c r="AB36" s="15">
        <f t="shared" si="83"/>
        <v>37448</v>
      </c>
      <c r="AC36" s="30">
        <f t="shared" si="37"/>
        <v>1.2035264851344274</v>
      </c>
      <c r="AD36" s="30">
        <f t="shared" si="37"/>
        <v>1.3490223193654862</v>
      </c>
      <c r="AE36" s="30">
        <f t="shared" si="37"/>
        <v>0.84664700655372638</v>
      </c>
      <c r="AF36" s="30">
        <f t="shared" si="37"/>
        <v>0</v>
      </c>
      <c r="AG36" s="30">
        <f t="shared" si="37"/>
        <v>0.44091162699186726</v>
      </c>
      <c r="AH36" s="30">
        <f t="shared" si="37"/>
        <v>0</v>
      </c>
      <c r="AI36" s="30">
        <f t="shared" si="37"/>
        <v>0</v>
      </c>
      <c r="AJ36" s="9"/>
      <c r="AK36" s="31">
        <f t="shared" si="39"/>
        <v>1</v>
      </c>
      <c r="AL36" s="31">
        <f t="shared" si="40"/>
        <v>1</v>
      </c>
      <c r="AM36" s="31">
        <f t="shared" si="41"/>
        <v>1</v>
      </c>
      <c r="AN36" s="31">
        <f t="shared" si="42"/>
        <v>1</v>
      </c>
      <c r="AO36" s="31">
        <f t="shared" si="43"/>
        <v>1</v>
      </c>
      <c r="AP36" s="31">
        <f t="shared" si="44"/>
        <v>1</v>
      </c>
      <c r="AQ36" s="31">
        <f t="shared" si="45"/>
        <v>1</v>
      </c>
      <c r="AS36" s="32">
        <f t="shared" si="46"/>
        <v>1.1323766756000386</v>
      </c>
      <c r="AT36" s="32">
        <f t="shared" si="47"/>
        <v>0.75449909899520995</v>
      </c>
      <c r="AU36" s="32">
        <f t="shared" si="48"/>
        <v>5.4766016666494104E-2</v>
      </c>
      <c r="AV36" s="32">
        <f t="shared" si="49"/>
        <v>0</v>
      </c>
      <c r="AW36" s="32">
        <f t="shared" si="50"/>
        <v>0.79380564641354623</v>
      </c>
      <c r="AX36" s="32">
        <f t="shared" si="51"/>
        <v>0</v>
      </c>
      <c r="AY36" s="32">
        <f t="shared" si="51"/>
        <v>0</v>
      </c>
      <c r="BA36" s="6"/>
      <c r="BB36" s="15">
        <f t="shared" si="84"/>
        <v>35257</v>
      </c>
      <c r="BC36" s="30">
        <f t="shared" si="52"/>
        <v>0.94369396530360139</v>
      </c>
      <c r="BD36" s="30">
        <f t="shared" si="52"/>
        <v>1.0249492229040837</v>
      </c>
      <c r="BE36" s="30">
        <f t="shared" si="52"/>
        <v>0.79874886459363004</v>
      </c>
      <c r="BF36" s="30">
        <f t="shared" si="52"/>
        <v>0</v>
      </c>
      <c r="BG36" s="30">
        <f t="shared" si="52"/>
        <v>0.45748494318945393</v>
      </c>
      <c r="BH36" s="30">
        <f t="shared" si="52"/>
        <v>0</v>
      </c>
      <c r="BI36" s="30">
        <f t="shared" si="52"/>
        <v>0</v>
      </c>
      <c r="BJ36" s="9"/>
      <c r="BK36" s="31">
        <f t="shared" si="54"/>
        <v>1</v>
      </c>
      <c r="BL36" s="31">
        <f t="shared" si="55"/>
        <v>1</v>
      </c>
      <c r="BM36" s="31">
        <f t="shared" si="56"/>
        <v>1</v>
      </c>
      <c r="BN36" s="31">
        <f t="shared" si="57"/>
        <v>1</v>
      </c>
      <c r="BO36" s="31">
        <f t="shared" si="58"/>
        <v>1</v>
      </c>
      <c r="BP36" s="31">
        <f t="shared" si="59"/>
        <v>1</v>
      </c>
      <c r="BQ36" s="31">
        <f t="shared" si="60"/>
        <v>1</v>
      </c>
      <c r="BS36" s="32">
        <f t="shared" si="61"/>
        <v>0.81506839262289921</v>
      </c>
      <c r="BT36" s="32">
        <f t="shared" si="62"/>
        <v>0.41525928199392997</v>
      </c>
      <c r="BU36" s="32">
        <f t="shared" si="63"/>
        <v>0.16226794541412529</v>
      </c>
      <c r="BV36" s="32">
        <f t="shared" si="64"/>
        <v>0</v>
      </c>
      <c r="BW36" s="32">
        <f t="shared" si="65"/>
        <v>0.53995307596674602</v>
      </c>
      <c r="BX36" s="32">
        <f t="shared" si="66"/>
        <v>0</v>
      </c>
      <c r="BY36" s="32">
        <f t="shared" si="66"/>
        <v>0</v>
      </c>
      <c r="CA36" s="6"/>
      <c r="CB36" s="15">
        <f t="shared" si="85"/>
        <v>33430</v>
      </c>
      <c r="CC36" s="30">
        <f t="shared" si="67"/>
        <v>1.2041616710159908</v>
      </c>
      <c r="CD36" s="30">
        <f t="shared" si="67"/>
        <v>1.0381247361944226</v>
      </c>
      <c r="CE36" s="30">
        <f t="shared" si="67"/>
        <v>0.78914833983387944</v>
      </c>
      <c r="CF36" s="30">
        <f t="shared" si="67"/>
        <v>0</v>
      </c>
      <c r="CG36" s="30">
        <f t="shared" si="67"/>
        <v>0.4004642223752809</v>
      </c>
      <c r="CH36" s="30">
        <f t="shared" si="67"/>
        <v>0</v>
      </c>
      <c r="CI36" s="30">
        <f t="shared" si="67"/>
        <v>0</v>
      </c>
      <c r="CJ36" s="9"/>
      <c r="CK36" s="31">
        <f t="shared" si="69"/>
        <v>1</v>
      </c>
      <c r="CL36" s="31">
        <f t="shared" si="70"/>
        <v>1</v>
      </c>
      <c r="CM36" s="31">
        <f t="shared" si="71"/>
        <v>1</v>
      </c>
      <c r="CN36" s="31">
        <f t="shared" si="72"/>
        <v>1</v>
      </c>
      <c r="CO36" s="31">
        <f t="shared" si="73"/>
        <v>1</v>
      </c>
      <c r="CP36" s="31">
        <f t="shared" si="74"/>
        <v>1</v>
      </c>
      <c r="CQ36" s="31">
        <f t="shared" si="75"/>
        <v>1</v>
      </c>
      <c r="CS36" s="32">
        <f t="shared" si="76"/>
        <v>0.27497968574819953</v>
      </c>
      <c r="CT36" s="32">
        <f t="shared" si="77"/>
        <v>1.2132961801254207</v>
      </c>
      <c r="CU36" s="32">
        <f t="shared" si="78"/>
        <v>0.3481351114651306</v>
      </c>
      <c r="CV36" s="32">
        <f t="shared" si="79"/>
        <v>0</v>
      </c>
      <c r="CW36" s="32">
        <f t="shared" si="80"/>
        <v>0.34300861305304126</v>
      </c>
      <c r="CX36" s="32">
        <f t="shared" si="81"/>
        <v>0</v>
      </c>
      <c r="CY36" s="32">
        <f t="shared" si="81"/>
        <v>0</v>
      </c>
    </row>
    <row r="37" spans="1:103" x14ac:dyDescent="0.25">
      <c r="B37" s="15">
        <f t="shared" si="82"/>
        <v>41473</v>
      </c>
      <c r="C37" s="30">
        <f t="shared" si="22"/>
        <v>1.2428200031012882</v>
      </c>
      <c r="D37" s="30">
        <f t="shared" si="22"/>
        <v>1.1415735543032683</v>
      </c>
      <c r="E37" s="30">
        <f t="shared" si="22"/>
        <v>0.66921739000967628</v>
      </c>
      <c r="F37" s="30">
        <f t="shared" si="22"/>
        <v>0</v>
      </c>
      <c r="G37" s="30">
        <f t="shared" si="22"/>
        <v>0.71039977729002657</v>
      </c>
      <c r="H37" s="30">
        <f t="shared" si="23"/>
        <v>0</v>
      </c>
      <c r="I37" s="30">
        <f t="shared" si="23"/>
        <v>0</v>
      </c>
      <c r="J37" s="9"/>
      <c r="K37" s="31">
        <f t="shared" si="24"/>
        <v>1</v>
      </c>
      <c r="L37" s="31">
        <f t="shared" si="25"/>
        <v>1</v>
      </c>
      <c r="M37" s="31">
        <f t="shared" si="26"/>
        <v>1</v>
      </c>
      <c r="N37" s="31">
        <f t="shared" si="27"/>
        <v>1</v>
      </c>
      <c r="O37" s="31">
        <f t="shared" si="28"/>
        <v>1</v>
      </c>
      <c r="P37" s="31">
        <f t="shared" si="29"/>
        <v>1</v>
      </c>
      <c r="Q37" s="31">
        <f t="shared" si="30"/>
        <v>1</v>
      </c>
      <c r="S37" s="32">
        <f t="shared" si="31"/>
        <v>1.088205593306776</v>
      </c>
      <c r="T37" s="32">
        <f t="shared" si="32"/>
        <v>1.2217170623066036</v>
      </c>
      <c r="U37" s="32">
        <f t="shared" si="33"/>
        <v>0.89326035960494976</v>
      </c>
      <c r="V37" s="32">
        <f t="shared" si="34"/>
        <v>0</v>
      </c>
      <c r="W37" s="32">
        <f t="shared" si="35"/>
        <v>8.2382204973915185E-2</v>
      </c>
      <c r="X37" s="32">
        <f t="shared" si="36"/>
        <v>0</v>
      </c>
      <c r="Y37" s="32">
        <f t="shared" si="36"/>
        <v>0</v>
      </c>
      <c r="AA37" s="6"/>
      <c r="AB37" s="15">
        <f t="shared" si="83"/>
        <v>37455</v>
      </c>
      <c r="AC37" s="30">
        <f t="shared" si="37"/>
        <v>0.72186506629094094</v>
      </c>
      <c r="AD37" s="30">
        <f t="shared" si="37"/>
        <v>0.98418605954908511</v>
      </c>
      <c r="AE37" s="30">
        <f t="shared" si="37"/>
        <v>0.77507927308691427</v>
      </c>
      <c r="AF37" s="30">
        <f t="shared" si="37"/>
        <v>0</v>
      </c>
      <c r="AG37" s="30">
        <f t="shared" si="37"/>
        <v>0.26511212850067639</v>
      </c>
      <c r="AH37" s="30">
        <f t="shared" si="37"/>
        <v>0</v>
      </c>
      <c r="AI37" s="30">
        <f t="shared" si="37"/>
        <v>0</v>
      </c>
      <c r="AJ37" s="9"/>
      <c r="AK37" s="31">
        <f t="shared" si="39"/>
        <v>1</v>
      </c>
      <c r="AL37" s="31">
        <f t="shared" si="40"/>
        <v>1</v>
      </c>
      <c r="AM37" s="31">
        <f t="shared" si="41"/>
        <v>1</v>
      </c>
      <c r="AN37" s="31">
        <f t="shared" si="42"/>
        <v>1</v>
      </c>
      <c r="AO37" s="31">
        <f t="shared" si="43"/>
        <v>0</v>
      </c>
      <c r="AP37" s="31">
        <f t="shared" si="44"/>
        <v>1</v>
      </c>
      <c r="AQ37" s="31">
        <f t="shared" si="45"/>
        <v>1</v>
      </c>
      <c r="AS37" s="32">
        <f t="shared" si="46"/>
        <v>1.042964643106649</v>
      </c>
      <c r="AT37" s="32">
        <f t="shared" si="47"/>
        <v>0.72941695532346551</v>
      </c>
      <c r="AU37" s="32">
        <f t="shared" si="48"/>
        <v>0.39102133803585154</v>
      </c>
      <c r="AV37" s="32">
        <f t="shared" si="49"/>
        <v>0</v>
      </c>
      <c r="AW37" s="32">
        <f t="shared" si="50"/>
        <v>1.5003332764387363</v>
      </c>
      <c r="AX37" s="32">
        <f t="shared" si="51"/>
        <v>0</v>
      </c>
      <c r="AY37" s="32">
        <f t="shared" si="51"/>
        <v>0</v>
      </c>
      <c r="BA37" s="6"/>
      <c r="BB37" s="15">
        <f t="shared" si="84"/>
        <v>35264</v>
      </c>
      <c r="BC37" s="30">
        <f t="shared" si="52"/>
        <v>0.8291227823862547</v>
      </c>
      <c r="BD37" s="30">
        <f t="shared" si="52"/>
        <v>0.569535791655298</v>
      </c>
      <c r="BE37" s="30">
        <f t="shared" si="52"/>
        <v>0.65570686051744287</v>
      </c>
      <c r="BF37" s="30">
        <f t="shared" si="52"/>
        <v>0</v>
      </c>
      <c r="BG37" s="30">
        <f t="shared" si="52"/>
        <v>0.44526642131770267</v>
      </c>
      <c r="BH37" s="30">
        <f t="shared" si="52"/>
        <v>0</v>
      </c>
      <c r="BI37" s="30">
        <f t="shared" si="52"/>
        <v>0</v>
      </c>
      <c r="BJ37" s="9"/>
      <c r="BK37" s="31">
        <f t="shared" si="54"/>
        <v>0</v>
      </c>
      <c r="BL37" s="31">
        <f t="shared" si="55"/>
        <v>0</v>
      </c>
      <c r="BM37" s="31">
        <f t="shared" si="56"/>
        <v>0</v>
      </c>
      <c r="BN37" s="31">
        <f t="shared" si="57"/>
        <v>1</v>
      </c>
      <c r="BO37" s="31">
        <f t="shared" si="58"/>
        <v>1</v>
      </c>
      <c r="BP37" s="31">
        <f t="shared" si="59"/>
        <v>1</v>
      </c>
      <c r="BQ37" s="31">
        <f t="shared" si="60"/>
        <v>1</v>
      </c>
      <c r="BS37" s="32">
        <f t="shared" si="61"/>
        <v>1.7412247049991012</v>
      </c>
      <c r="BT37" s="32">
        <f t="shared" si="62"/>
        <v>2.2930419968864988</v>
      </c>
      <c r="BU37" s="32">
        <f t="shared" si="63"/>
        <v>1.924585579630284</v>
      </c>
      <c r="BV37" s="32">
        <f t="shared" si="64"/>
        <v>0</v>
      </c>
      <c r="BW37" s="32">
        <f t="shared" si="65"/>
        <v>0.30775790770204486</v>
      </c>
      <c r="BX37" s="32">
        <f t="shared" si="66"/>
        <v>0</v>
      </c>
      <c r="BY37" s="32">
        <f t="shared" si="66"/>
        <v>0</v>
      </c>
      <c r="CA37" s="6"/>
      <c r="CB37" s="15">
        <f t="shared" si="85"/>
        <v>33437</v>
      </c>
      <c r="CC37" s="30">
        <f t="shared" si="67"/>
        <v>1.0440272439810552</v>
      </c>
      <c r="CD37" s="30">
        <f t="shared" si="67"/>
        <v>0.87006351520793646</v>
      </c>
      <c r="CE37" s="30">
        <f t="shared" si="67"/>
        <v>0.72980715543083041</v>
      </c>
      <c r="CF37" s="30">
        <f t="shared" si="67"/>
        <v>0</v>
      </c>
      <c r="CG37" s="30">
        <f t="shared" si="67"/>
        <v>0.36741142592579307</v>
      </c>
      <c r="CH37" s="30">
        <f t="shared" si="67"/>
        <v>0</v>
      </c>
      <c r="CI37" s="30">
        <f t="shared" si="67"/>
        <v>0</v>
      </c>
      <c r="CJ37" s="9"/>
      <c r="CK37" s="31">
        <f t="shared" si="69"/>
        <v>1</v>
      </c>
      <c r="CL37" s="31">
        <f t="shared" si="70"/>
        <v>1</v>
      </c>
      <c r="CM37" s="31">
        <f t="shared" si="71"/>
        <v>1</v>
      </c>
      <c r="CN37" s="31">
        <f t="shared" si="72"/>
        <v>1</v>
      </c>
      <c r="CO37" s="31">
        <f t="shared" si="73"/>
        <v>1</v>
      </c>
      <c r="CP37" s="31">
        <f t="shared" si="74"/>
        <v>1</v>
      </c>
      <c r="CQ37" s="31">
        <f t="shared" si="75"/>
        <v>1</v>
      </c>
      <c r="CS37" s="32">
        <f t="shared" si="76"/>
        <v>1.0819171871576485</v>
      </c>
      <c r="CT37" s="32">
        <f t="shared" si="77"/>
        <v>1.4569248904351177</v>
      </c>
      <c r="CU37" s="32">
        <f t="shared" si="78"/>
        <v>1.2896792623368039</v>
      </c>
      <c r="CV37" s="32">
        <f t="shared" si="79"/>
        <v>0</v>
      </c>
      <c r="CW37" s="32">
        <f t="shared" si="80"/>
        <v>0.90268550280407056</v>
      </c>
      <c r="CX37" s="32">
        <f t="shared" si="81"/>
        <v>0</v>
      </c>
      <c r="CY37" s="32">
        <f t="shared" si="81"/>
        <v>0</v>
      </c>
    </row>
    <row r="38" spans="1:103" x14ac:dyDescent="0.25">
      <c r="B38" s="15">
        <f t="shared" si="82"/>
        <v>41480</v>
      </c>
      <c r="C38" s="30">
        <f t="shared" si="22"/>
        <v>1.1954228714094861</v>
      </c>
      <c r="D38" s="30">
        <f t="shared" si="22"/>
        <v>1.1148723772572904</v>
      </c>
      <c r="E38" s="30">
        <f t="shared" si="22"/>
        <v>0.64905093984363715</v>
      </c>
      <c r="F38" s="30">
        <f t="shared" si="22"/>
        <v>0</v>
      </c>
      <c r="G38" s="30">
        <f t="shared" si="22"/>
        <v>1.0055905994971144</v>
      </c>
      <c r="H38" s="30">
        <f t="shared" si="23"/>
        <v>0</v>
      </c>
      <c r="I38" s="30">
        <f t="shared" si="23"/>
        <v>0</v>
      </c>
      <c r="J38" s="9"/>
      <c r="K38" s="31">
        <f t="shared" si="24"/>
        <v>1</v>
      </c>
      <c r="L38" s="31">
        <f t="shared" si="25"/>
        <v>1</v>
      </c>
      <c r="M38" s="31">
        <f t="shared" si="26"/>
        <v>1</v>
      </c>
      <c r="N38" s="31">
        <f t="shared" si="27"/>
        <v>1</v>
      </c>
      <c r="O38" s="31">
        <f t="shared" si="28"/>
        <v>1</v>
      </c>
      <c r="P38" s="31">
        <f t="shared" si="29"/>
        <v>1</v>
      </c>
      <c r="Q38" s="31">
        <f t="shared" si="30"/>
        <v>1</v>
      </c>
      <c r="S38" s="32">
        <f t="shared" si="31"/>
        <v>0.8563630147395902</v>
      </c>
      <c r="T38" s="32">
        <f t="shared" si="32"/>
        <v>0.95560625177967251</v>
      </c>
      <c r="U38" s="32">
        <f t="shared" si="33"/>
        <v>0.56003787064047772</v>
      </c>
      <c r="V38" s="32">
        <f t="shared" si="34"/>
        <v>0</v>
      </c>
      <c r="W38" s="32">
        <f t="shared" si="35"/>
        <v>0.96519628182945127</v>
      </c>
      <c r="X38" s="32">
        <f t="shared" si="36"/>
        <v>0</v>
      </c>
      <c r="Y38" s="32">
        <f t="shared" si="36"/>
        <v>0</v>
      </c>
      <c r="AA38" s="6"/>
      <c r="AB38" s="15">
        <f t="shared" si="83"/>
        <v>37462</v>
      </c>
      <c r="AC38" s="30">
        <f t="shared" si="37"/>
        <v>0.62842948373605378</v>
      </c>
      <c r="AD38" s="30">
        <f t="shared" si="37"/>
        <v>0.75069280684008299</v>
      </c>
      <c r="AE38" s="30">
        <f t="shared" si="37"/>
        <v>0.54685830362614107</v>
      </c>
      <c r="AF38" s="30">
        <f t="shared" si="37"/>
        <v>0</v>
      </c>
      <c r="AG38" s="30">
        <f t="shared" si="37"/>
        <v>0.3926411144324623</v>
      </c>
      <c r="AH38" s="30">
        <f t="shared" si="37"/>
        <v>0</v>
      </c>
      <c r="AI38" s="30">
        <f t="shared" si="37"/>
        <v>0</v>
      </c>
      <c r="AJ38" s="9"/>
      <c r="AK38" s="31">
        <f t="shared" si="39"/>
        <v>1</v>
      </c>
      <c r="AL38" s="31">
        <f t="shared" si="40"/>
        <v>0</v>
      </c>
      <c r="AM38" s="31">
        <f t="shared" si="41"/>
        <v>1</v>
      </c>
      <c r="AN38" s="31">
        <f t="shared" si="42"/>
        <v>1</v>
      </c>
      <c r="AO38" s="31">
        <f t="shared" si="43"/>
        <v>1</v>
      </c>
      <c r="AP38" s="31">
        <f t="shared" si="44"/>
        <v>1</v>
      </c>
      <c r="AQ38" s="31">
        <f t="shared" si="45"/>
        <v>1</v>
      </c>
      <c r="AS38" s="32">
        <f t="shared" si="46"/>
        <v>1.4649504518457175</v>
      </c>
      <c r="AT38" s="32">
        <f t="shared" si="47"/>
        <v>1.6791152842240507</v>
      </c>
      <c r="AU38" s="32">
        <f t="shared" si="48"/>
        <v>1.4632994683031073</v>
      </c>
      <c r="AV38" s="32">
        <f t="shared" si="49"/>
        <v>0</v>
      </c>
      <c r="AW38" s="32">
        <f t="shared" si="50"/>
        <v>0.16388768510542631</v>
      </c>
      <c r="AX38" s="32">
        <f t="shared" si="51"/>
        <v>0</v>
      </c>
      <c r="AY38" s="32">
        <f t="shared" si="51"/>
        <v>0</v>
      </c>
      <c r="BA38" s="6"/>
      <c r="BB38" s="15">
        <f t="shared" si="84"/>
        <v>35271</v>
      </c>
      <c r="BC38" s="30">
        <f t="shared" si="52"/>
        <v>1.040652489201066</v>
      </c>
      <c r="BD38" s="30">
        <f t="shared" si="52"/>
        <v>0.92300718037905449</v>
      </c>
      <c r="BE38" s="30">
        <f t="shared" si="52"/>
        <v>0.72853772829240759</v>
      </c>
      <c r="BF38" s="30">
        <f t="shared" si="52"/>
        <v>0</v>
      </c>
      <c r="BG38" s="30">
        <f t="shared" si="52"/>
        <v>0.5185527264771298</v>
      </c>
      <c r="BH38" s="30">
        <f t="shared" si="52"/>
        <v>0</v>
      </c>
      <c r="BI38" s="30">
        <f t="shared" si="52"/>
        <v>0</v>
      </c>
      <c r="BJ38" s="9"/>
      <c r="BK38" s="31">
        <f t="shared" si="54"/>
        <v>1</v>
      </c>
      <c r="BL38" s="31">
        <f t="shared" si="55"/>
        <v>1</v>
      </c>
      <c r="BM38" s="31">
        <f t="shared" si="56"/>
        <v>1</v>
      </c>
      <c r="BN38" s="31">
        <f t="shared" si="57"/>
        <v>1</v>
      </c>
      <c r="BO38" s="31">
        <f t="shared" si="58"/>
        <v>0</v>
      </c>
      <c r="BP38" s="31">
        <f t="shared" si="59"/>
        <v>1</v>
      </c>
      <c r="BQ38" s="31">
        <f t="shared" si="60"/>
        <v>1</v>
      </c>
      <c r="BS38" s="32">
        <f t="shared" si="61"/>
        <v>3.12871078377207E-2</v>
      </c>
      <c r="BT38" s="32">
        <f t="shared" si="62"/>
        <v>0.19098055459840793</v>
      </c>
      <c r="BU38" s="32">
        <f t="shared" si="63"/>
        <v>1.0272888490369179</v>
      </c>
      <c r="BV38" s="32">
        <f t="shared" si="64"/>
        <v>0</v>
      </c>
      <c r="BW38" s="32">
        <f t="shared" si="65"/>
        <v>1.7004571340571912</v>
      </c>
      <c r="BX38" s="32">
        <f t="shared" si="66"/>
        <v>0</v>
      </c>
      <c r="BY38" s="32">
        <f t="shared" si="66"/>
        <v>0</v>
      </c>
      <c r="CA38" s="6"/>
      <c r="CB38" s="15">
        <f t="shared" si="85"/>
        <v>33444</v>
      </c>
      <c r="CC38" s="30">
        <f t="shared" si="67"/>
        <v>1.1304136412891839</v>
      </c>
      <c r="CD38" s="30">
        <f t="shared" si="67"/>
        <v>0.98711208777294246</v>
      </c>
      <c r="CE38" s="30">
        <f t="shared" si="67"/>
        <v>0.88849043098707381</v>
      </c>
      <c r="CF38" s="30">
        <f t="shared" si="67"/>
        <v>0</v>
      </c>
      <c r="CG38" s="30">
        <f t="shared" si="67"/>
        <v>0.55102144156974442</v>
      </c>
      <c r="CH38" s="30">
        <f t="shared" si="67"/>
        <v>0</v>
      </c>
      <c r="CI38" s="30">
        <f t="shared" si="67"/>
        <v>0</v>
      </c>
      <c r="CJ38" s="9"/>
      <c r="CK38" s="31">
        <f t="shared" si="69"/>
        <v>1</v>
      </c>
      <c r="CL38" s="31">
        <f t="shared" si="70"/>
        <v>1</v>
      </c>
      <c r="CM38" s="31">
        <f t="shared" si="71"/>
        <v>1</v>
      </c>
      <c r="CN38" s="31">
        <f t="shared" si="72"/>
        <v>1</v>
      </c>
      <c r="CO38" s="31">
        <f t="shared" si="73"/>
        <v>0</v>
      </c>
      <c r="CP38" s="31">
        <f t="shared" si="74"/>
        <v>1</v>
      </c>
      <c r="CQ38" s="31">
        <f t="shared" si="75"/>
        <v>1</v>
      </c>
      <c r="CS38" s="32">
        <f t="shared" si="76"/>
        <v>0.34992323345630405</v>
      </c>
      <c r="CT38" s="32">
        <f t="shared" si="77"/>
        <v>0.40278767685156841</v>
      </c>
      <c r="CU38" s="32">
        <f t="shared" si="78"/>
        <v>1.2280883124786086</v>
      </c>
      <c r="CV38" s="32">
        <f t="shared" si="79"/>
        <v>0</v>
      </c>
      <c r="CW38" s="32">
        <f t="shared" si="80"/>
        <v>2.2063489366809095</v>
      </c>
      <c r="CX38" s="32">
        <f t="shared" si="81"/>
        <v>0</v>
      </c>
      <c r="CY38" s="32">
        <f t="shared" si="81"/>
        <v>0</v>
      </c>
    </row>
    <row r="39" spans="1:103" x14ac:dyDescent="0.25">
      <c r="B39" s="15">
        <f t="shared" si="82"/>
        <v>41487</v>
      </c>
      <c r="C39" s="30">
        <f t="shared" si="22"/>
        <v>1.1609052443466414</v>
      </c>
      <c r="D39" s="30">
        <f t="shared" si="22"/>
        <v>0.98783483604170241</v>
      </c>
      <c r="E39" s="30">
        <f t="shared" si="22"/>
        <v>0.5027873897976789</v>
      </c>
      <c r="F39" s="30">
        <f t="shared" si="22"/>
        <v>0</v>
      </c>
      <c r="G39" s="30">
        <f t="shared" si="22"/>
        <v>0.872249788296525</v>
      </c>
      <c r="H39" s="30">
        <f t="shared" si="23"/>
        <v>0</v>
      </c>
      <c r="I39" s="30">
        <f t="shared" si="23"/>
        <v>0</v>
      </c>
      <c r="J39" s="9"/>
      <c r="K39" s="31">
        <f t="shared" si="24"/>
        <v>1</v>
      </c>
      <c r="L39" s="31">
        <f t="shared" si="25"/>
        <v>1</v>
      </c>
      <c r="M39" s="31">
        <f t="shared" si="26"/>
        <v>0</v>
      </c>
      <c r="N39" s="31">
        <f t="shared" si="27"/>
        <v>1</v>
      </c>
      <c r="O39" s="31">
        <f t="shared" si="28"/>
        <v>1</v>
      </c>
      <c r="P39" s="31">
        <f t="shared" si="29"/>
        <v>1</v>
      </c>
      <c r="Q39" s="31">
        <f t="shared" si="30"/>
        <v>1</v>
      </c>
      <c r="S39" s="32">
        <f t="shared" si="31"/>
        <v>0.68752039961453704</v>
      </c>
      <c r="T39" s="32">
        <f t="shared" si="32"/>
        <v>0.3104826177115993</v>
      </c>
      <c r="U39" s="32">
        <f t="shared" si="33"/>
        <v>1.8567634895300147</v>
      </c>
      <c r="V39" s="32">
        <f t="shared" si="34"/>
        <v>0</v>
      </c>
      <c r="W39" s="32">
        <f t="shared" si="35"/>
        <v>0.49199401835036394</v>
      </c>
      <c r="X39" s="32">
        <f t="shared" si="36"/>
        <v>0</v>
      </c>
      <c r="Y39" s="32">
        <f t="shared" si="36"/>
        <v>0</v>
      </c>
      <c r="AA39" s="6"/>
      <c r="AB39" s="15">
        <f t="shared" si="83"/>
        <v>37469</v>
      </c>
      <c r="AC39" s="30">
        <f t="shared" si="37"/>
        <v>0.79016969392619385</v>
      </c>
      <c r="AD39" s="30">
        <f t="shared" si="37"/>
        <v>0.97815370467390239</v>
      </c>
      <c r="AE39" s="30">
        <f t="shared" si="37"/>
        <v>0.74647332928399268</v>
      </c>
      <c r="AF39" s="30">
        <f t="shared" si="37"/>
        <v>0</v>
      </c>
      <c r="AG39" s="30">
        <f t="shared" si="37"/>
        <v>0.45851494678153876</v>
      </c>
      <c r="AH39" s="30">
        <f t="shared" si="37"/>
        <v>0</v>
      </c>
      <c r="AI39" s="30">
        <f t="shared" si="37"/>
        <v>0</v>
      </c>
      <c r="AJ39" s="9"/>
      <c r="AK39" s="31">
        <f t="shared" si="39"/>
        <v>1</v>
      </c>
      <c r="AL39" s="31">
        <f t="shared" si="40"/>
        <v>1</v>
      </c>
      <c r="AM39" s="31">
        <f t="shared" si="41"/>
        <v>1</v>
      </c>
      <c r="AN39" s="31">
        <f t="shared" si="42"/>
        <v>1</v>
      </c>
      <c r="AO39" s="31">
        <f t="shared" si="43"/>
        <v>1</v>
      </c>
      <c r="AP39" s="31">
        <f t="shared" si="44"/>
        <v>1</v>
      </c>
      <c r="AQ39" s="31">
        <f t="shared" si="45"/>
        <v>1</v>
      </c>
      <c r="AS39" s="32">
        <f t="shared" si="46"/>
        <v>0.73447848884789868</v>
      </c>
      <c r="AT39" s="32">
        <f t="shared" si="47"/>
        <v>0.75395264223445368</v>
      </c>
      <c r="AU39" s="32">
        <f t="shared" si="48"/>
        <v>0.52542409694096237</v>
      </c>
      <c r="AV39" s="32">
        <f t="shared" si="49"/>
        <v>0</v>
      </c>
      <c r="AW39" s="32">
        <f t="shared" si="50"/>
        <v>1.0235245105030526</v>
      </c>
      <c r="AX39" s="32">
        <f t="shared" si="51"/>
        <v>0</v>
      </c>
      <c r="AY39" s="32">
        <f t="shared" si="51"/>
        <v>0</v>
      </c>
      <c r="BA39" s="6"/>
      <c r="BB39" s="15">
        <f t="shared" si="84"/>
        <v>35278</v>
      </c>
      <c r="BC39" s="30">
        <f t="shared" si="52"/>
        <v>1.2309879084209967</v>
      </c>
      <c r="BD39" s="30">
        <f t="shared" si="52"/>
        <v>1.1385943477304934</v>
      </c>
      <c r="BE39" s="30">
        <f t="shared" si="52"/>
        <v>0.83416782422445312</v>
      </c>
      <c r="BF39" s="30">
        <f t="shared" si="52"/>
        <v>0</v>
      </c>
      <c r="BG39" s="30">
        <f t="shared" si="52"/>
        <v>0.41006181624302862</v>
      </c>
      <c r="BH39" s="30">
        <f t="shared" si="52"/>
        <v>0</v>
      </c>
      <c r="BI39" s="30">
        <f t="shared" si="52"/>
        <v>0</v>
      </c>
      <c r="BJ39" s="9"/>
      <c r="BK39" s="31">
        <f t="shared" si="54"/>
        <v>0</v>
      </c>
      <c r="BL39" s="31">
        <f t="shared" si="55"/>
        <v>1</v>
      </c>
      <c r="BM39" s="31">
        <f t="shared" si="56"/>
        <v>1</v>
      </c>
      <c r="BN39" s="31">
        <f t="shared" si="57"/>
        <v>1</v>
      </c>
      <c r="BO39" s="31">
        <f t="shared" si="58"/>
        <v>1</v>
      </c>
      <c r="BP39" s="31">
        <f t="shared" si="59"/>
        <v>1</v>
      </c>
      <c r="BQ39" s="31">
        <f t="shared" si="60"/>
        <v>1</v>
      </c>
      <c r="BS39" s="32">
        <f t="shared" si="61"/>
        <v>1.5073227370696212</v>
      </c>
      <c r="BT39" s="32">
        <f t="shared" si="62"/>
        <v>1.0910962595330325</v>
      </c>
      <c r="BU39" s="32">
        <f t="shared" si="63"/>
        <v>0.27410357738517682</v>
      </c>
      <c r="BV39" s="32">
        <f t="shared" si="64"/>
        <v>0</v>
      </c>
      <c r="BW39" s="32">
        <f t="shared" si="65"/>
        <v>0.36125421052356799</v>
      </c>
      <c r="BX39" s="32">
        <f t="shared" si="66"/>
        <v>0</v>
      </c>
      <c r="BY39" s="32">
        <f t="shared" si="66"/>
        <v>0</v>
      </c>
      <c r="CA39" s="6"/>
      <c r="CB39" s="15">
        <f t="shared" si="85"/>
        <v>33451</v>
      </c>
      <c r="CC39" s="30">
        <f t="shared" si="67"/>
        <v>1.2543431720966569</v>
      </c>
      <c r="CD39" s="30">
        <f t="shared" si="67"/>
        <v>0.93756386924780055</v>
      </c>
      <c r="CE39" s="30">
        <f t="shared" si="67"/>
        <v>0.84851565164225007</v>
      </c>
      <c r="CF39" s="30">
        <f t="shared" si="67"/>
        <v>0</v>
      </c>
      <c r="CG39" s="30">
        <f t="shared" si="67"/>
        <v>0.4346505693665576</v>
      </c>
      <c r="CH39" s="30">
        <f t="shared" si="67"/>
        <v>0</v>
      </c>
      <c r="CI39" s="30">
        <f t="shared" si="67"/>
        <v>0</v>
      </c>
      <c r="CJ39" s="9"/>
      <c r="CK39" s="31">
        <f t="shared" si="69"/>
        <v>1</v>
      </c>
      <c r="CL39" s="31">
        <f t="shared" si="70"/>
        <v>1</v>
      </c>
      <c r="CM39" s="31">
        <f t="shared" si="71"/>
        <v>1</v>
      </c>
      <c r="CN39" s="31">
        <f t="shared" si="72"/>
        <v>1</v>
      </c>
      <c r="CO39" s="31">
        <f t="shared" si="73"/>
        <v>1</v>
      </c>
      <c r="CP39" s="31">
        <f t="shared" si="74"/>
        <v>1</v>
      </c>
      <c r="CQ39" s="31">
        <f t="shared" si="75"/>
        <v>1</v>
      </c>
      <c r="CS39" s="32">
        <f t="shared" si="76"/>
        <v>0.70019194743894886</v>
      </c>
      <c r="CT39" s="32">
        <f t="shared" si="77"/>
        <v>0.38445340314279036</v>
      </c>
      <c r="CU39" s="32">
        <f t="shared" si="78"/>
        <v>0.59382359307454702</v>
      </c>
      <c r="CV39" s="32">
        <f t="shared" si="79"/>
        <v>0</v>
      </c>
      <c r="CW39" s="32">
        <f t="shared" si="80"/>
        <v>0.23586247839204241</v>
      </c>
      <c r="CX39" s="32">
        <f t="shared" si="81"/>
        <v>0</v>
      </c>
      <c r="CY39" s="32">
        <f t="shared" si="81"/>
        <v>0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1.0203508426370034</v>
      </c>
      <c r="D41" s="30">
        <f>SUMPRODUCT(D31:D39,J11:J19)/J20</f>
        <v>1.0189882165781805</v>
      </c>
      <c r="E41" s="30">
        <f>SUMPRODUCT(E31:E39,J11:J19)/J20</f>
        <v>0.61515774180510374</v>
      </c>
      <c r="F41" s="30">
        <f>SUMPRODUCT(F31:F39,J11:J19)/J20</f>
        <v>0</v>
      </c>
      <c r="G41" s="30">
        <f>SUMPRODUCT(G31:G39,J11:J19)/J20</f>
        <v>0.73361376185331162</v>
      </c>
      <c r="H41" s="30">
        <f>SUMPRODUCT(H31:H39,J11:J19)/J20</f>
        <v>0</v>
      </c>
      <c r="I41" s="30">
        <f>SUMPRODUCT(I31:I39,J11:J19)/J20</f>
        <v>0</v>
      </c>
      <c r="J41" s="38" t="s">
        <v>18</v>
      </c>
      <c r="K41" s="31">
        <f>SUM(K31:K40)</f>
        <v>8</v>
      </c>
      <c r="L41" s="31">
        <f t="shared" ref="L41:Q41" si="86">SUM(L31:L40)</f>
        <v>7</v>
      </c>
      <c r="M41" s="31">
        <f t="shared" si="86"/>
        <v>7</v>
      </c>
      <c r="N41" s="31">
        <f t="shared" si="86"/>
        <v>8</v>
      </c>
      <c r="O41" s="31">
        <f t="shared" si="86"/>
        <v>7</v>
      </c>
      <c r="P41" s="31">
        <f t="shared" si="86"/>
        <v>8</v>
      </c>
      <c r="Q41" s="31">
        <f t="shared" si="86"/>
        <v>8</v>
      </c>
      <c r="AA41" s="6"/>
      <c r="AB41" s="2" t="s">
        <v>17</v>
      </c>
      <c r="AC41" s="30">
        <f>SUMPRODUCT(AC31:AC39,AJ11:AJ19)/AJ20</f>
        <v>0.95279702417836165</v>
      </c>
      <c r="AD41" s="30">
        <f>SUMPRODUCT(AD31:AD39,AJ11:AJ19)/AJ20</f>
        <v>1.1635208359688101</v>
      </c>
      <c r="AE41" s="30">
        <f>SUMPRODUCT(AE31:AE39,AJ11:AJ19)/AJ20</f>
        <v>0.85830326724237527</v>
      </c>
      <c r="AF41" s="30">
        <f>SUMPRODUCT(AF31:AF39,AJ11:AJ19)/AJ20</f>
        <v>0</v>
      </c>
      <c r="AG41" s="30">
        <f>SUMPRODUCT(AG31:AG39,AJ11:AJ19)/AJ20</f>
        <v>0.38008242735234632</v>
      </c>
      <c r="AH41" s="30">
        <f>SUMPRODUCT(AH31:AH39,AJ11:AJ19)/AJ20</f>
        <v>0</v>
      </c>
      <c r="AI41" s="30">
        <f>SUMPRODUCT(AI31:AI39,AJ11:AJ19)/AJ20</f>
        <v>0</v>
      </c>
      <c r="AJ41" s="38" t="s">
        <v>18</v>
      </c>
      <c r="AK41" s="31">
        <f>SUM(AK31:AK40)</f>
        <v>8</v>
      </c>
      <c r="AL41" s="31">
        <f t="shared" ref="AL41:AQ41" si="87">SUM(AL31:AL40)</f>
        <v>7</v>
      </c>
      <c r="AM41" s="31">
        <f t="shared" si="87"/>
        <v>7</v>
      </c>
      <c r="AN41" s="31">
        <f t="shared" si="87"/>
        <v>8</v>
      </c>
      <c r="AO41" s="31">
        <f t="shared" si="87"/>
        <v>7</v>
      </c>
      <c r="AP41" s="31">
        <f t="shared" si="87"/>
        <v>8</v>
      </c>
      <c r="AQ41" s="31">
        <f t="shared" si="87"/>
        <v>8</v>
      </c>
      <c r="BA41" s="6"/>
      <c r="BB41" s="2" t="s">
        <v>17</v>
      </c>
      <c r="BC41" s="30">
        <f>SUMPRODUCT(BC31:BC39,BJ11:BJ19)/BJ20</f>
        <v>1.0445228952082695</v>
      </c>
      <c r="BD41" s="30">
        <f>SUMPRODUCT(BD31:BD39,BJ11:BJ19)/BJ20</f>
        <v>0.95512144711506963</v>
      </c>
      <c r="BE41" s="30">
        <f>SUMPRODUCT(BE31:BE39,BJ11:BJ19)/BJ20</f>
        <v>0.8119196640333608</v>
      </c>
      <c r="BF41" s="30">
        <f>SUMPRODUCT(BF31:BF39,BJ11:BJ19)/BJ20</f>
        <v>0</v>
      </c>
      <c r="BG41" s="30">
        <f>SUMPRODUCT(BG31:BG39,BJ11:BJ19)/BJ20</f>
        <v>0.4290716539822555</v>
      </c>
      <c r="BH41" s="30">
        <f>SUMPRODUCT(BH31:BH39,BJ11:BJ19)/BJ20</f>
        <v>0</v>
      </c>
      <c r="BI41" s="30">
        <f>SUMPRODUCT(BI31:BI39,BJ11:BJ19)/BJ20</f>
        <v>0</v>
      </c>
      <c r="BJ41" s="38" t="s">
        <v>18</v>
      </c>
      <c r="BK41" s="31">
        <f>SUM(BK31:BK40)</f>
        <v>6</v>
      </c>
      <c r="BL41" s="31">
        <f t="shared" ref="BL41:BQ41" si="88">SUM(BL31:BL40)</f>
        <v>7</v>
      </c>
      <c r="BM41" s="31">
        <f t="shared" si="88"/>
        <v>7</v>
      </c>
      <c r="BN41" s="31">
        <f t="shared" si="88"/>
        <v>8</v>
      </c>
      <c r="BO41" s="31">
        <f t="shared" si="88"/>
        <v>6</v>
      </c>
      <c r="BP41" s="31">
        <f t="shared" si="88"/>
        <v>8</v>
      </c>
      <c r="BQ41" s="31">
        <f t="shared" si="88"/>
        <v>8</v>
      </c>
      <c r="CA41" s="6"/>
      <c r="CB41" s="2" t="s">
        <v>17</v>
      </c>
      <c r="CC41" s="30">
        <f>SUMPRODUCT(CC31:CC39,CJ11:CJ19)/CJ20</f>
        <v>1.1717098942429818</v>
      </c>
      <c r="CD41" s="30">
        <f>SUMPRODUCT(CD31:CD39,CJ11:CJ19)/CJ20</f>
        <v>0.96176100747614346</v>
      </c>
      <c r="CE41" s="30">
        <f>SUMPRODUCT(CE31:CE39,CJ11:CJ19)/CJ20</f>
        <v>0.81108968993148522</v>
      </c>
      <c r="CF41" s="30">
        <f>SUMPRODUCT(CF31:CF39,CJ11:CJ19)/CJ20</f>
        <v>0</v>
      </c>
      <c r="CG41" s="30">
        <f>SUMPRODUCT(CG31:CG39,CJ11:CJ19)/CJ20</f>
        <v>0.42072125652351366</v>
      </c>
      <c r="CH41" s="30">
        <f>SUMPRODUCT(CH31:CH39,CJ11:CJ19)/CJ20</f>
        <v>0</v>
      </c>
      <c r="CI41" s="30">
        <f>SUMPRODUCT(CI31:CI39,CJ11:CJ19)/CJ20</f>
        <v>0</v>
      </c>
      <c r="CJ41" s="38" t="s">
        <v>18</v>
      </c>
      <c r="CK41" s="31">
        <f>SUM(CK31:CK40)</f>
        <v>7</v>
      </c>
      <c r="CL41" s="31">
        <f t="shared" ref="CL41:CQ41" si="89">SUM(CL31:CL40)</f>
        <v>8</v>
      </c>
      <c r="CM41" s="31">
        <f t="shared" si="89"/>
        <v>8</v>
      </c>
      <c r="CN41" s="31">
        <f t="shared" si="89"/>
        <v>8</v>
      </c>
      <c r="CO41" s="31">
        <f t="shared" si="89"/>
        <v>7</v>
      </c>
      <c r="CP41" s="31">
        <f t="shared" si="89"/>
        <v>8</v>
      </c>
      <c r="CQ41" s="31">
        <f t="shared" si="89"/>
        <v>8</v>
      </c>
    </row>
    <row r="42" spans="1:103" x14ac:dyDescent="0.25">
      <c r="B42" s="39" t="s">
        <v>19</v>
      </c>
      <c r="C42" s="40">
        <f>IF(K41=0,0,SUMPRODUCT(C31:C39,K31:K39)/K41)</f>
        <v>1.0203508426370034</v>
      </c>
      <c r="D42" s="40">
        <f t="shared" ref="D42:F42" si="90">IF(L41=0,0,SUMPRODUCT(D31:D39,L31:L39)/L41)</f>
        <v>1.0406465366104032</v>
      </c>
      <c r="E42" s="40">
        <f t="shared" si="90"/>
        <v>0.6312106492347358</v>
      </c>
      <c r="F42" s="40">
        <f t="shared" si="90"/>
        <v>0</v>
      </c>
      <c r="G42" s="40">
        <f>IF(O41=0,0,SUMPRODUCT(G31:G39,O31:O39)/O41)</f>
        <v>0.79907365627938653</v>
      </c>
      <c r="H42" s="40">
        <f>IF(P41=0,0,SUMPRODUCT(H31:H39,P31:P39)/P41)</f>
        <v>0</v>
      </c>
      <c r="I42" s="40">
        <f>IF(Q41=0,0,SUMPRODUCT(I31:I39,Q31:Q39)/Q41)</f>
        <v>0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0.95279702417836165</v>
      </c>
      <c r="AD42" s="40">
        <f t="shared" ref="AD42:AF42" si="91">IF(AL41=0,0,SUMPRODUCT(AD31:AD39,AL31:AL39)/AL41)</f>
        <v>1.2224962687014853</v>
      </c>
      <c r="AE42" s="40">
        <f t="shared" si="91"/>
        <v>0.81188170404445803</v>
      </c>
      <c r="AF42" s="40">
        <f t="shared" si="91"/>
        <v>0</v>
      </c>
      <c r="AG42" s="40">
        <f>IF(AO41=0,0,SUMPRODUCT(AG31:AG39,AO31:AO39)/AO41)</f>
        <v>0.39650675575972771</v>
      </c>
      <c r="AH42" s="40">
        <f>IF(AP41=0,0,SUMPRODUCT(AH31:AH39,AP31:AP39)/AP41)</f>
        <v>0</v>
      </c>
      <c r="AI42" s="40">
        <f>IF(AQ41=0,0,SUMPRODUCT(AI31:AI39,AQ31:AQ39)/AQ41)</f>
        <v>0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1.0493454118098173</v>
      </c>
      <c r="BD42" s="40">
        <f t="shared" ref="BD42:BF42" si="92">IF(BL41=0,0,SUMPRODUCT(BD31:BD39,BL31:BL39)/BL41)</f>
        <v>1.0102051121807514</v>
      </c>
      <c r="BE42" s="40">
        <f t="shared" si="92"/>
        <v>0.83423577882134914</v>
      </c>
      <c r="BF42" s="40">
        <f t="shared" si="92"/>
        <v>0</v>
      </c>
      <c r="BG42" s="40">
        <f>IF(BO41=0,0,SUMPRODUCT(BG31:BG39,BO31:BO39)/BO41)</f>
        <v>0.42761094534430172</v>
      </c>
      <c r="BH42" s="40">
        <f>IF(BP41=0,0,SUMPRODUCT(BH31:BH39,BP31:BP39)/BP41)</f>
        <v>0</v>
      </c>
      <c r="BI42" s="40">
        <f>IF(BQ41=0,0,SUMPRODUCT(BI31:BI39,BQ31:BQ39)/BQ41)</f>
        <v>0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1.2015455504970973</v>
      </c>
      <c r="CD42" s="40">
        <f t="shared" ref="CD42:CF42" si="93">IF(CL41=0,0,SUMPRODUCT(CD31:CD39,CL31:CL39)/CL41)</f>
        <v>0.96176100747614346</v>
      </c>
      <c r="CE42" s="40">
        <f t="shared" si="93"/>
        <v>0.81108968993148522</v>
      </c>
      <c r="CF42" s="40">
        <f t="shared" si="93"/>
        <v>0</v>
      </c>
      <c r="CG42" s="40">
        <f>IF(CO41=0,0,SUMPRODUCT(CG31:CG39,CO31:CO39)/CO41)</f>
        <v>0.40210694437405214</v>
      </c>
      <c r="CH42" s="40">
        <f>IF(CP41=0,0,SUMPRODUCT(CH31:CH39,CP31:CP39)/CP41)</f>
        <v>0</v>
      </c>
      <c r="CI42" s="40">
        <f>IF(CQ41=0,0,SUMPRODUCT(CI31:CI39,CQ31:CQ39)/CQ41)</f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0.20443670004328721</v>
      </c>
      <c r="D43" s="30">
        <f t="shared" ref="D43:I43" si="94">STDEV(D31:D34,D36:D39)</f>
        <v>0.10033856570165807</v>
      </c>
      <c r="E43" s="30">
        <f t="shared" si="94"/>
        <v>6.0519475227223535E-2</v>
      </c>
      <c r="F43" s="30">
        <f t="shared" si="94"/>
        <v>0</v>
      </c>
      <c r="G43" s="30">
        <f t="shared" si="94"/>
        <v>0.28178396743125939</v>
      </c>
      <c r="H43" s="30">
        <f t="shared" si="94"/>
        <v>0</v>
      </c>
      <c r="I43" s="30">
        <f t="shared" si="94"/>
        <v>0</v>
      </c>
      <c r="AA43" s="6"/>
      <c r="AB43" s="2" t="s">
        <v>20</v>
      </c>
      <c r="AC43" s="30">
        <f t="shared" ref="AC43:CI43" si="95">STDEV(AC31:AC34,AC36:AC39)</f>
        <v>0.22141877906766838</v>
      </c>
      <c r="AD43" s="30">
        <f t="shared" si="95"/>
        <v>0.24586044389412032</v>
      </c>
      <c r="AE43" s="30">
        <f t="shared" si="95"/>
        <v>0.21283747473604739</v>
      </c>
      <c r="AF43" s="30">
        <f t="shared" si="95"/>
        <v>0</v>
      </c>
      <c r="AG43" s="30">
        <f t="shared" si="95"/>
        <v>7.6629839954339349E-2</v>
      </c>
      <c r="AH43" s="30">
        <f t="shared" si="95"/>
        <v>0</v>
      </c>
      <c r="AI43" s="30">
        <f t="shared" si="95"/>
        <v>0</v>
      </c>
      <c r="BA43" s="6"/>
      <c r="BB43" s="2" t="s">
        <v>20</v>
      </c>
      <c r="BC43" s="30">
        <f t="shared" ref="BC43" si="96">STDEV(BC31:BC34,BC36:BC39)</f>
        <v>0.1237060973254029</v>
      </c>
      <c r="BD43" s="30">
        <f t="shared" si="95"/>
        <v>0.16815464173064484</v>
      </c>
      <c r="BE43" s="30">
        <f t="shared" si="95"/>
        <v>8.1166982216465872E-2</v>
      </c>
      <c r="BF43" s="30">
        <f t="shared" si="95"/>
        <v>0</v>
      </c>
      <c r="BG43" s="30">
        <f t="shared" si="95"/>
        <v>5.2621774876134453E-2</v>
      </c>
      <c r="BH43" s="30">
        <f t="shared" si="95"/>
        <v>0</v>
      </c>
      <c r="BI43" s="30">
        <f t="shared" si="95"/>
        <v>0</v>
      </c>
      <c r="CA43" s="6"/>
      <c r="CB43" s="2" t="s">
        <v>20</v>
      </c>
      <c r="CC43" s="30">
        <f t="shared" ref="CC43" si="97">STDEV(CC31:CC34,CC36:CC39)</f>
        <v>0.11801517877478888</v>
      </c>
      <c r="CD43" s="30">
        <f t="shared" si="95"/>
        <v>6.293906629656186E-2</v>
      </c>
      <c r="CE43" s="30">
        <f t="shared" si="95"/>
        <v>6.302538691160843E-2</v>
      </c>
      <c r="CF43" s="30">
        <f t="shared" si="95"/>
        <v>0</v>
      </c>
      <c r="CG43" s="30">
        <f t="shared" si="95"/>
        <v>5.9056925620408006E-2</v>
      </c>
      <c r="CH43" s="30">
        <f t="shared" si="95"/>
        <v>0</v>
      </c>
      <c r="CI43" s="30">
        <f t="shared" si="95"/>
        <v>0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Mon</v>
      </c>
      <c r="D50" s="13" t="str">
        <f t="shared" ref="D50:I50" si="98">D$10</f>
        <v>Tue</v>
      </c>
      <c r="E50" s="13" t="str">
        <f t="shared" si="98"/>
        <v>Wed</v>
      </c>
      <c r="F50" s="13" t="str">
        <f t="shared" si="98"/>
        <v>Thu</v>
      </c>
      <c r="G50" s="13" t="str">
        <f t="shared" si="98"/>
        <v>Fri</v>
      </c>
      <c r="H50" s="13" t="str">
        <f t="shared" si="98"/>
        <v>Sat</v>
      </c>
      <c r="I50" s="13" t="str">
        <f t="shared" si="98"/>
        <v>Sun</v>
      </c>
      <c r="K50" s="13" t="str">
        <f t="shared" ref="K50:Q50" si="99">C$10</f>
        <v>Mon</v>
      </c>
      <c r="L50" s="13" t="str">
        <f t="shared" si="99"/>
        <v>Tue</v>
      </c>
      <c r="M50" s="13" t="str">
        <f t="shared" si="99"/>
        <v>Wed</v>
      </c>
      <c r="N50" s="13" t="str">
        <f t="shared" si="99"/>
        <v>Thu</v>
      </c>
      <c r="O50" s="13" t="str">
        <f t="shared" si="99"/>
        <v>Fri</v>
      </c>
      <c r="P50" s="13" t="str">
        <f t="shared" si="99"/>
        <v>Sat</v>
      </c>
      <c r="Q50" s="13" t="str">
        <f t="shared" si="99"/>
        <v>Sun</v>
      </c>
      <c r="S50" s="13" t="str">
        <f>C$10</f>
        <v>Mon</v>
      </c>
      <c r="T50" s="13" t="str">
        <f t="shared" ref="T50:Y50" si="100">D$10</f>
        <v>Tue</v>
      </c>
      <c r="U50" s="13" t="str">
        <f t="shared" si="100"/>
        <v>Wed</v>
      </c>
      <c r="V50" s="13" t="str">
        <f t="shared" si="100"/>
        <v>Thu</v>
      </c>
      <c r="W50" s="13" t="str">
        <f t="shared" si="100"/>
        <v>Fri</v>
      </c>
      <c r="X50" s="13" t="str">
        <f t="shared" si="100"/>
        <v>Sat</v>
      </c>
      <c r="Y50" s="13" t="str">
        <f t="shared" si="100"/>
        <v>Sun</v>
      </c>
      <c r="AA50" s="6"/>
      <c r="AC50" s="13" t="str">
        <f t="shared" ref="AC50:AI50" si="101">AC$10</f>
        <v>Mon</v>
      </c>
      <c r="AD50" s="13" t="str">
        <f t="shared" si="101"/>
        <v>Tue</v>
      </c>
      <c r="AE50" s="13" t="str">
        <f t="shared" si="101"/>
        <v>Wed</v>
      </c>
      <c r="AF50" s="13" t="str">
        <f t="shared" si="101"/>
        <v>Thu</v>
      </c>
      <c r="AG50" s="13" t="str">
        <f t="shared" si="101"/>
        <v>Fri</v>
      </c>
      <c r="AH50" s="13" t="str">
        <f t="shared" si="101"/>
        <v>Sat</v>
      </c>
      <c r="AI50" s="13" t="str">
        <f t="shared" si="101"/>
        <v>Sun</v>
      </c>
    </row>
    <row r="51" spans="1:35" x14ac:dyDescent="0.25">
      <c r="A51" s="48">
        <v>1</v>
      </c>
      <c r="B51" s="15">
        <f>G$1</f>
        <v>41459</v>
      </c>
      <c r="C51" s="30">
        <f>C$42</f>
        <v>1.0203508426370034</v>
      </c>
      <c r="D51" s="30">
        <f>D$42</f>
        <v>1.0406465366104032</v>
      </c>
      <c r="E51" s="30">
        <f>E$42</f>
        <v>0.6312106492347358</v>
      </c>
      <c r="F51" s="30">
        <f>F$42</f>
        <v>0</v>
      </c>
      <c r="G51" s="30">
        <f>G$42</f>
        <v>0.79907365627938653</v>
      </c>
      <c r="H51" s="30">
        <f t="shared" ref="H51:I51" si="102">H$42</f>
        <v>0</v>
      </c>
      <c r="I51" s="30">
        <f t="shared" si="102"/>
        <v>0</v>
      </c>
      <c r="K51" s="49">
        <f t="shared" ref="K51:Q54" si="103">IF(C51=0,0,IF((ABS(C51-C$56)/C$58)&gt;$Q$48,0,$A51))</f>
        <v>1</v>
      </c>
      <c r="L51" s="49">
        <f t="shared" si="103"/>
        <v>1</v>
      </c>
      <c r="M51" s="49">
        <f t="shared" si="103"/>
        <v>0</v>
      </c>
      <c r="N51" s="49">
        <f t="shared" si="103"/>
        <v>0</v>
      </c>
      <c r="O51" s="49">
        <f t="shared" si="103"/>
        <v>0</v>
      </c>
      <c r="P51" s="49">
        <f t="shared" si="103"/>
        <v>0</v>
      </c>
      <c r="Q51" s="49">
        <f t="shared" si="103"/>
        <v>0</v>
      </c>
      <c r="S51" s="32">
        <f t="shared" ref="S51:W54" si="104">IF(C$58=0,0,ABS(C51-C$56)/C$58)</f>
        <v>0.33922636702587161</v>
      </c>
      <c r="T51" s="32">
        <f t="shared" si="104"/>
        <v>0.15921269665986251</v>
      </c>
      <c r="U51" s="32">
        <f t="shared" si="104"/>
        <v>1.4903086750182843</v>
      </c>
      <c r="V51" s="32">
        <f t="shared" si="104"/>
        <v>0</v>
      </c>
      <c r="W51" s="32">
        <f t="shared" si="104"/>
        <v>1.4964046370528934</v>
      </c>
      <c r="X51" s="32">
        <f t="shared" ref="X51:Y54" si="105">IF(H$58=0,0,ABS(H51-H$56)/H$58)</f>
        <v>0</v>
      </c>
      <c r="Y51" s="32">
        <f t="shared" si="105"/>
        <v>0</v>
      </c>
      <c r="AA51" s="6"/>
      <c r="AB51" s="15">
        <f>B51</f>
        <v>41459</v>
      </c>
      <c r="AC51" s="30">
        <f>C$43</f>
        <v>0.20443670004328721</v>
      </c>
      <c r="AD51" s="30">
        <f>D$43</f>
        <v>0.10033856570165807</v>
      </c>
      <c r="AE51" s="30">
        <f>E$43</f>
        <v>6.0519475227223535E-2</v>
      </c>
      <c r="AF51" s="30">
        <f>F$43</f>
        <v>0</v>
      </c>
      <c r="AG51" s="30">
        <f>G$43</f>
        <v>0.28178396743125939</v>
      </c>
      <c r="AH51" s="30">
        <f t="shared" ref="AH51:AI51" si="106">H$43</f>
        <v>0</v>
      </c>
      <c r="AI51" s="30">
        <f t="shared" si="106"/>
        <v>0</v>
      </c>
    </row>
    <row r="52" spans="1:35" x14ac:dyDescent="0.25">
      <c r="A52" s="48">
        <v>1</v>
      </c>
      <c r="B52" s="15">
        <f>AG$1</f>
        <v>37441</v>
      </c>
      <c r="C52" s="30">
        <f>AC$42</f>
        <v>0.95279702417836165</v>
      </c>
      <c r="D52" s="30">
        <f>AD$42</f>
        <v>1.2224962687014853</v>
      </c>
      <c r="E52" s="30">
        <f>AE$42</f>
        <v>0.81188170404445803</v>
      </c>
      <c r="F52" s="30">
        <f>AF$42</f>
        <v>0</v>
      </c>
      <c r="G52" s="30">
        <f>AG$42</f>
        <v>0.39650675575972771</v>
      </c>
      <c r="H52" s="30">
        <f t="shared" ref="H52:I52" si="107">AH$42</f>
        <v>0</v>
      </c>
      <c r="I52" s="30">
        <f t="shared" si="107"/>
        <v>0</v>
      </c>
      <c r="K52" s="49">
        <f t="shared" si="103"/>
        <v>1</v>
      </c>
      <c r="L52" s="49">
        <f t="shared" si="103"/>
        <v>0</v>
      </c>
      <c r="M52" s="49">
        <f t="shared" si="103"/>
        <v>1</v>
      </c>
      <c r="N52" s="49">
        <f t="shared" si="103"/>
        <v>0</v>
      </c>
      <c r="O52" s="49">
        <f t="shared" si="103"/>
        <v>1</v>
      </c>
      <c r="P52" s="49">
        <f t="shared" si="103"/>
        <v>0</v>
      </c>
      <c r="Q52" s="49">
        <f t="shared" si="103"/>
        <v>0</v>
      </c>
      <c r="S52" s="32">
        <f t="shared" si="104"/>
        <v>0.98187263867559915</v>
      </c>
      <c r="T52" s="32">
        <f t="shared" si="104"/>
        <v>1.4376806833833446</v>
      </c>
      <c r="U52" s="32">
        <f t="shared" si="104"/>
        <v>0.42074509966217821</v>
      </c>
      <c r="V52" s="32">
        <f t="shared" si="104"/>
        <v>0</v>
      </c>
      <c r="W52" s="32">
        <f t="shared" si="104"/>
        <v>0.56134042890284708</v>
      </c>
      <c r="X52" s="32">
        <f t="shared" si="105"/>
        <v>0</v>
      </c>
      <c r="Y52" s="32">
        <f t="shared" si="105"/>
        <v>0</v>
      </c>
      <c r="AA52" s="6"/>
      <c r="AB52" s="15">
        <f>B52</f>
        <v>37441</v>
      </c>
      <c r="AC52" s="30">
        <f>AC$43</f>
        <v>0.22141877906766838</v>
      </c>
      <c r="AD52" s="30">
        <f>AD$43</f>
        <v>0.24586044389412032</v>
      </c>
      <c r="AE52" s="30">
        <f>AE$43</f>
        <v>0.21283747473604739</v>
      </c>
      <c r="AF52" s="30">
        <f>AF$43</f>
        <v>0</v>
      </c>
      <c r="AG52" s="30">
        <f>AG$43</f>
        <v>7.6629839954339349E-2</v>
      </c>
      <c r="AH52" s="30">
        <f t="shared" ref="AH52:AI52" si="108">AH$43</f>
        <v>0</v>
      </c>
      <c r="AI52" s="30">
        <f t="shared" si="108"/>
        <v>0</v>
      </c>
    </row>
    <row r="53" spans="1:35" x14ac:dyDescent="0.25">
      <c r="A53" s="48">
        <v>0.8</v>
      </c>
      <c r="B53" s="15">
        <f>BG$1</f>
        <v>35250</v>
      </c>
      <c r="C53" s="30">
        <f>BC$42</f>
        <v>1.0493454118098173</v>
      </c>
      <c r="D53" s="30">
        <f>BD$42</f>
        <v>1.0102051121807514</v>
      </c>
      <c r="E53" s="30">
        <f>BE$42</f>
        <v>0.83423577882134914</v>
      </c>
      <c r="F53" s="30">
        <f>BF$42</f>
        <v>0</v>
      </c>
      <c r="G53" s="30">
        <f>BG$42</f>
        <v>0.42761094534430172</v>
      </c>
      <c r="H53" s="30">
        <f t="shared" ref="H53:I53" si="109">BH$42</f>
        <v>0</v>
      </c>
      <c r="I53" s="30">
        <f t="shared" si="109"/>
        <v>0</v>
      </c>
      <c r="K53" s="49">
        <f t="shared" si="103"/>
        <v>0.8</v>
      </c>
      <c r="L53" s="49">
        <f t="shared" si="103"/>
        <v>0.8</v>
      </c>
      <c r="M53" s="49">
        <f t="shared" si="103"/>
        <v>0.8</v>
      </c>
      <c r="N53" s="49">
        <f t="shared" si="103"/>
        <v>0</v>
      </c>
      <c r="O53" s="49">
        <f t="shared" si="103"/>
        <v>0.8</v>
      </c>
      <c r="P53" s="49">
        <f t="shared" si="103"/>
        <v>0</v>
      </c>
      <c r="Q53" s="49">
        <f t="shared" si="103"/>
        <v>0</v>
      </c>
      <c r="S53" s="32">
        <f t="shared" si="104"/>
        <v>6.3398113314250618E-2</v>
      </c>
      <c r="T53" s="32">
        <f t="shared" si="104"/>
        <v>0.42653071022970734</v>
      </c>
      <c r="U53" s="32">
        <f t="shared" si="104"/>
        <v>0.65719602992800541</v>
      </c>
      <c r="V53" s="32">
        <f t="shared" si="104"/>
        <v>0</v>
      </c>
      <c r="W53" s="32">
        <f t="shared" si="104"/>
        <v>0.40234948214197813</v>
      </c>
      <c r="X53" s="32">
        <f t="shared" si="105"/>
        <v>0</v>
      </c>
      <c r="Y53" s="32">
        <f t="shared" si="105"/>
        <v>0</v>
      </c>
      <c r="AA53" s="6"/>
      <c r="AB53" s="15">
        <f>B53</f>
        <v>35250</v>
      </c>
      <c r="AC53" s="30">
        <f>BC$43</f>
        <v>0.1237060973254029</v>
      </c>
      <c r="AD53" s="30">
        <f>BD$43</f>
        <v>0.16815464173064484</v>
      </c>
      <c r="AE53" s="30">
        <f>BE$43</f>
        <v>8.1166982216465872E-2</v>
      </c>
      <c r="AF53" s="30">
        <f>BF$43</f>
        <v>0</v>
      </c>
      <c r="AG53" s="30">
        <f>BG$43</f>
        <v>5.2621774876134453E-2</v>
      </c>
      <c r="AH53" s="30">
        <f t="shared" ref="AH53:AI53" si="110">BH$43</f>
        <v>0</v>
      </c>
      <c r="AI53" s="30">
        <f t="shared" si="110"/>
        <v>0</v>
      </c>
    </row>
    <row r="54" spans="1:35" x14ac:dyDescent="0.25">
      <c r="A54" s="48">
        <v>0.6</v>
      </c>
      <c r="B54" s="15">
        <f>CG$1</f>
        <v>33423</v>
      </c>
      <c r="C54" s="30">
        <f>CC$42</f>
        <v>1.2015455504970973</v>
      </c>
      <c r="D54" s="30">
        <f>CD$42</f>
        <v>0.96176100747614346</v>
      </c>
      <c r="E54" s="30">
        <f>CE$42</f>
        <v>0.81108968993148522</v>
      </c>
      <c r="F54" s="30">
        <f>CF$42</f>
        <v>0</v>
      </c>
      <c r="G54" s="30">
        <f>CG$42</f>
        <v>0.40210694437405214</v>
      </c>
      <c r="H54" s="30">
        <f t="shared" ref="H54:I54" si="111">CH$42</f>
        <v>0</v>
      </c>
      <c r="I54" s="30">
        <f t="shared" si="111"/>
        <v>0</v>
      </c>
      <c r="K54" s="49">
        <f t="shared" si="103"/>
        <v>0</v>
      </c>
      <c r="L54" s="49">
        <f t="shared" si="103"/>
        <v>0.6</v>
      </c>
      <c r="M54" s="49">
        <f t="shared" si="103"/>
        <v>0.6</v>
      </c>
      <c r="N54" s="49">
        <f t="shared" si="103"/>
        <v>0</v>
      </c>
      <c r="O54" s="49">
        <f t="shared" si="103"/>
        <v>0.6</v>
      </c>
      <c r="P54" s="49">
        <f t="shared" si="103"/>
        <v>0</v>
      </c>
      <c r="Q54" s="49">
        <f t="shared" si="103"/>
        <v>0</v>
      </c>
      <c r="S54" s="32">
        <f t="shared" si="104"/>
        <v>1.3844971190157234</v>
      </c>
      <c r="T54" s="32">
        <f t="shared" si="104"/>
        <v>0.85193727649377771</v>
      </c>
      <c r="U54" s="32">
        <f t="shared" si="104"/>
        <v>0.41236754542809828</v>
      </c>
      <c r="V54" s="32">
        <f t="shared" si="104"/>
        <v>0</v>
      </c>
      <c r="W54" s="32">
        <f t="shared" si="104"/>
        <v>0.53271472600806857</v>
      </c>
      <c r="X54" s="32">
        <f t="shared" si="105"/>
        <v>0</v>
      </c>
      <c r="Y54" s="32">
        <f t="shared" si="105"/>
        <v>0</v>
      </c>
      <c r="AA54" s="6"/>
      <c r="AB54" s="15">
        <f>B54</f>
        <v>33423</v>
      </c>
      <c r="AC54" s="30">
        <f>CC$43</f>
        <v>0.11801517877478888</v>
      </c>
      <c r="AD54" s="30">
        <f>CD$43</f>
        <v>6.293906629656186E-2</v>
      </c>
      <c r="AE54" s="30">
        <f>CE$43</f>
        <v>6.302538691160843E-2</v>
      </c>
      <c r="AF54" s="30">
        <f>CF$43</f>
        <v>0</v>
      </c>
      <c r="AG54" s="30">
        <f>CG$43</f>
        <v>5.9056925620408006E-2</v>
      </c>
      <c r="AH54" s="30">
        <f t="shared" ref="AH54:AI54" si="112">CH$43</f>
        <v>0</v>
      </c>
      <c r="AI54" s="30">
        <f t="shared" si="112"/>
        <v>0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1.0560097072805699</v>
      </c>
      <c r="D56" s="30">
        <f>AVERAGE(D51:D55)</f>
        <v>1.0587772312421959</v>
      </c>
      <c r="E56" s="30">
        <f>AVERAGE(E51:E55)</f>
        <v>0.7721044555080071</v>
      </c>
      <c r="F56" s="30">
        <f>AVERAGE(F51:F55)</f>
        <v>0</v>
      </c>
      <c r="G56" s="30">
        <f>AVERAGE(G51:G55)</f>
        <v>0.50632457543936704</v>
      </c>
      <c r="H56" s="30">
        <f t="shared" ref="H56:I56" si="113">AVERAGE(H51:H55)</f>
        <v>0</v>
      </c>
      <c r="I56" s="30">
        <f t="shared" si="113"/>
        <v>0</v>
      </c>
      <c r="J56" s="9" t="s">
        <v>11</v>
      </c>
      <c r="K56" s="49">
        <f>SUM(K50:K55)</f>
        <v>2.8</v>
      </c>
      <c r="L56" s="49">
        <f>SUM(L50:L55)</f>
        <v>2.4</v>
      </c>
      <c r="M56" s="49">
        <f>SUM(M50:M55)</f>
        <v>2.4</v>
      </c>
      <c r="N56" s="49">
        <f>SUM(N50:N55)</f>
        <v>0</v>
      </c>
      <c r="O56" s="49">
        <f>SUM(O50:O55)</f>
        <v>2.4</v>
      </c>
      <c r="P56" s="49">
        <f t="shared" ref="P56:Q56" si="114">SUM(P50:P55)</f>
        <v>0</v>
      </c>
      <c r="Q56" s="49">
        <f t="shared" si="114"/>
        <v>0</v>
      </c>
      <c r="AA56" s="6"/>
      <c r="AB56" s="2" t="s">
        <v>25</v>
      </c>
      <c r="AC56" s="30">
        <f>AVERAGE(AC51:AC55)</f>
        <v>0.16689418880278684</v>
      </c>
      <c r="AD56" s="30">
        <f>AVERAGE(AD51:AD55)</f>
        <v>0.14432317940574627</v>
      </c>
      <c r="AE56" s="30">
        <f>AVERAGE(AE51:AE55)</f>
        <v>0.1043873297728363</v>
      </c>
      <c r="AF56" s="30">
        <f>AVERAGE(AF51:AF55)</f>
        <v>0</v>
      </c>
      <c r="AG56" s="30">
        <f>AVERAGE(AG51:AG55)</f>
        <v>0.1175231269705353</v>
      </c>
      <c r="AH56" s="30">
        <f t="shared" ref="AH56:AI56" si="115">AVERAGE(AH51:AH55)</f>
        <v>0</v>
      </c>
      <c r="AI56" s="30">
        <f t="shared" si="115"/>
        <v>0</v>
      </c>
    </row>
    <row r="57" spans="1:35" ht="15.75" thickBot="1" x14ac:dyDescent="0.3">
      <c r="B57" s="50" t="s">
        <v>26</v>
      </c>
      <c r="C57" s="51">
        <f>IF(K56=0,0,SUMPRODUCT(C51:C55,K51:K55)/K56)</f>
        <v>1.0045086415225783</v>
      </c>
      <c r="D57" s="51">
        <f>IF(L56=0,0,SUMPRODUCT(D51:D55,L51:L55)/L56)</f>
        <v>1.0107780128502877</v>
      </c>
      <c r="E57" s="51">
        <f>IF(M56=0,0,SUMPRODUCT(E51:E55,M51:M55)/M56)</f>
        <v>0.81913505877517867</v>
      </c>
      <c r="F57" s="51">
        <f>IF(N56=0,0,SUMPRODUCT(F51:F55,N51:N55)/N56)</f>
        <v>0</v>
      </c>
      <c r="G57" s="51">
        <f>IF(O56=0,0,SUMPRODUCT(G51:G55,O51:O55)/O56)</f>
        <v>0.40827486610816682</v>
      </c>
      <c r="H57" s="51">
        <f t="shared" ref="H57:I57" si="116">IF(P56=0,0,SUMPRODUCT(H51:H55,P51:P55)/P56)</f>
        <v>0</v>
      </c>
      <c r="I57" s="65">
        <f t="shared" si="116"/>
        <v>0</v>
      </c>
      <c r="AA57" s="6"/>
    </row>
    <row r="58" spans="1:35" x14ac:dyDescent="0.25">
      <c r="B58" s="2" t="s">
        <v>20</v>
      </c>
      <c r="C58" s="30">
        <f>STDEV(C51:C54)</f>
        <v>0.10511819867129289</v>
      </c>
      <c r="D58" s="30">
        <f>STDEV(D51:D54)</f>
        <v>0.11387719077786009</v>
      </c>
      <c r="E58" s="30">
        <f>STDEV(E51:E54)</f>
        <v>9.4540016196002288E-2</v>
      </c>
      <c r="F58" s="30">
        <f>STDEV(F51:F54)</f>
        <v>0</v>
      </c>
      <c r="G58" s="30">
        <f>STDEV(G51:G54)</f>
        <v>0.19563497304885169</v>
      </c>
      <c r="H58" s="30">
        <f t="shared" ref="H58:I58" si="117">STDEV(H51:H54)</f>
        <v>0</v>
      </c>
      <c r="I58" s="30">
        <f t="shared" si="117"/>
        <v>0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274" priority="43" operator="equal">
      <formula>0</formula>
    </cfRule>
  </conditionalFormatting>
  <conditionalFormatting sqref="S31:Y39">
    <cfRule type="expression" dxfId="1273" priority="44">
      <formula>S31&lt;$S$27</formula>
    </cfRule>
    <cfRule type="expression" dxfId="1272" priority="45">
      <formula>S31&gt;$V$27</formula>
    </cfRule>
    <cfRule type="expression" dxfId="1271" priority="46">
      <formula>S31&gt;$U$27</formula>
    </cfRule>
  </conditionalFormatting>
  <conditionalFormatting sqref="S51:Y54">
    <cfRule type="expression" dxfId="1270" priority="39">
      <formula>S51&lt;$S$27</formula>
    </cfRule>
    <cfRule type="expression" dxfId="1269" priority="40">
      <formula>S51&gt;$V$27</formula>
    </cfRule>
    <cfRule type="expression" dxfId="1268" priority="41">
      <formula>S51&gt;$U$27</formula>
    </cfRule>
  </conditionalFormatting>
  <conditionalFormatting sqref="C31:I42">
    <cfRule type="cellIs" dxfId="1267" priority="38" operator="equal">
      <formula>0</formula>
    </cfRule>
  </conditionalFormatting>
  <conditionalFormatting sqref="K31:Q41 K51:Q56">
    <cfRule type="cellIs" dxfId="1266" priority="37" operator="equal">
      <formula>0</formula>
    </cfRule>
  </conditionalFormatting>
  <conditionalFormatting sqref="AS31:AY39">
    <cfRule type="expression" dxfId="1265" priority="33">
      <formula>AS31&lt;$S$27</formula>
    </cfRule>
    <cfRule type="expression" dxfId="1264" priority="34">
      <formula>AS31&gt;$V$27</formula>
    </cfRule>
    <cfRule type="expression" dxfId="1263" priority="35">
      <formula>AS31&gt;$U$27</formula>
    </cfRule>
  </conditionalFormatting>
  <conditionalFormatting sqref="AC31:AI42">
    <cfRule type="cellIs" dxfId="1262" priority="31" operator="equal">
      <formula>0</formula>
    </cfRule>
  </conditionalFormatting>
  <conditionalFormatting sqref="AK31:AQ41">
    <cfRule type="cellIs" dxfId="1261" priority="30" operator="equal">
      <formula>0</formula>
    </cfRule>
  </conditionalFormatting>
  <conditionalFormatting sqref="BS31:BY39">
    <cfRule type="expression" dxfId="1260" priority="27">
      <formula>BS31&lt;$S$27</formula>
    </cfRule>
    <cfRule type="expression" dxfId="1259" priority="28">
      <formula>BS31&gt;$V$27</formula>
    </cfRule>
    <cfRule type="expression" dxfId="1258" priority="29">
      <formula>BS31&gt;$U$27</formula>
    </cfRule>
  </conditionalFormatting>
  <conditionalFormatting sqref="BC31:BI42">
    <cfRule type="cellIs" dxfId="1257" priority="25" operator="equal">
      <formula>0</formula>
    </cfRule>
  </conditionalFormatting>
  <conditionalFormatting sqref="BK31:BQ41">
    <cfRule type="cellIs" dxfId="1256" priority="24" operator="equal">
      <formula>0</formula>
    </cfRule>
  </conditionalFormatting>
  <conditionalFormatting sqref="CS31:CY39">
    <cfRule type="expression" dxfId="1255" priority="21">
      <formula>CS31&lt;$S$27</formula>
    </cfRule>
    <cfRule type="expression" dxfId="1254" priority="22">
      <formula>CS31&gt;$V$27</formula>
    </cfRule>
    <cfRule type="expression" dxfId="1253" priority="23">
      <formula>CS31&gt;$U$27</formula>
    </cfRule>
  </conditionalFormatting>
  <conditionalFormatting sqref="CC31:CI42">
    <cfRule type="cellIs" dxfId="1252" priority="19" operator="equal">
      <formula>0</formula>
    </cfRule>
  </conditionalFormatting>
  <conditionalFormatting sqref="CK31:CQ41">
    <cfRule type="cellIs" dxfId="1251" priority="18" operator="equal">
      <formula>0</formula>
    </cfRule>
  </conditionalFormatting>
  <conditionalFormatting sqref="AC11 BC11">
    <cfRule type="cellIs" dxfId="1250" priority="7" operator="equal">
      <formula>0</formula>
    </cfRule>
  </conditionalFormatting>
  <conditionalFormatting sqref="AC12:AC19 BC12:BC19">
    <cfRule type="cellIs" dxfId="1249" priority="6" operator="equal">
      <formula>0</formula>
    </cfRule>
  </conditionalFormatting>
  <conditionalFormatting sqref="AD11:AI11 BD11:BI11">
    <cfRule type="cellIs" dxfId="1248" priority="5" operator="equal">
      <formula>0</formula>
    </cfRule>
  </conditionalFormatting>
  <conditionalFormatting sqref="C43:I43 AC43:AI43 BC43:BI43 CC43:CI43">
    <cfRule type="cellIs" dxfId="1247" priority="14" operator="equal">
      <formula>0</formula>
    </cfRule>
  </conditionalFormatting>
  <conditionalFormatting sqref="J11:J19">
    <cfRule type="cellIs" dxfId="1246" priority="13" operator="equal">
      <formula>0</formula>
    </cfRule>
  </conditionalFormatting>
  <conditionalFormatting sqref="C11 CC11">
    <cfRule type="cellIs" dxfId="1245" priority="12" operator="equal">
      <formula>0</formula>
    </cfRule>
  </conditionalFormatting>
  <conditionalFormatting sqref="C12:C19 CC12:CC19">
    <cfRule type="cellIs" dxfId="1244" priority="11" operator="equal">
      <formula>0</formula>
    </cfRule>
  </conditionalFormatting>
  <conditionalFormatting sqref="D11:I11 CD11:CI11">
    <cfRule type="cellIs" dxfId="1243" priority="10" operator="equal">
      <formula>0</formula>
    </cfRule>
  </conditionalFormatting>
  <conditionalFormatting sqref="D12:I19 CD12:CI19">
    <cfRule type="cellIs" dxfId="1242" priority="9" operator="equal">
      <formula>0</formula>
    </cfRule>
  </conditionalFormatting>
  <conditionalFormatting sqref="AJ11:AJ19 BJ11:BJ19">
    <cfRule type="cellIs" dxfId="1241" priority="8" operator="equal">
      <formula>0</formula>
    </cfRule>
  </conditionalFormatting>
  <conditionalFormatting sqref="AD12:AI19 BD12:BI19">
    <cfRule type="cellIs" dxfId="1240" priority="4" operator="equal">
      <formula>0</formula>
    </cfRule>
  </conditionalFormatting>
  <conditionalFormatting sqref="I57">
    <cfRule type="cellIs" dxfId="1239" priority="3" operator="equal">
      <formula>0</formula>
    </cfRule>
  </conditionalFormatting>
  <conditionalFormatting sqref="CJ11:CJ19">
    <cfRule type="cellIs" dxfId="1238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3" sqref="J13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7</v>
      </c>
      <c r="G1" s="5">
        <f>DATE(J1,7,4)</f>
        <v>41824</v>
      </c>
      <c r="H1" s="2"/>
      <c r="I1" s="2"/>
      <c r="J1" s="58">
        <f>$A11</f>
        <v>2014</v>
      </c>
      <c r="K1" s="2"/>
      <c r="AA1" s="6"/>
      <c r="AB1" s="2"/>
      <c r="AC1" s="1" t="s">
        <v>30</v>
      </c>
      <c r="AD1" s="2"/>
      <c r="AF1" s="4" t="str">
        <f>$F1</f>
        <v>Fri</v>
      </c>
      <c r="AG1" s="5">
        <f>DATE(AJ1,7,4)</f>
        <v>39633</v>
      </c>
      <c r="AH1" s="2"/>
      <c r="AI1" s="2"/>
      <c r="AJ1" s="58">
        <f>$A12</f>
        <v>2008</v>
      </c>
      <c r="AK1" s="2"/>
      <c r="BA1" s="6"/>
      <c r="BB1" s="2"/>
      <c r="BC1" s="1" t="s">
        <v>30</v>
      </c>
      <c r="BD1" s="2"/>
      <c r="BF1" s="4" t="str">
        <f>$F1</f>
        <v>Fri</v>
      </c>
      <c r="BG1" s="5">
        <f>DATE(BJ1,7,4)</f>
        <v>37806</v>
      </c>
      <c r="BH1" s="2"/>
      <c r="BI1" s="2"/>
      <c r="BJ1" s="58">
        <f>$A13</f>
        <v>2003</v>
      </c>
      <c r="BK1" s="2"/>
      <c r="CA1" s="6"/>
      <c r="CB1" s="2"/>
      <c r="CC1" s="1" t="s">
        <v>30</v>
      </c>
      <c r="CD1" s="2"/>
      <c r="CF1" s="4" t="str">
        <f>$F1</f>
        <v>Fri</v>
      </c>
      <c r="CG1" s="5">
        <f>DATE(CJ1,7,4)</f>
        <v>35615</v>
      </c>
      <c r="CH1" s="2"/>
      <c r="CI1" s="2"/>
      <c r="CJ1" s="58">
        <f>$A14</f>
        <v>1997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4</v>
      </c>
      <c r="D10" s="13" t="s">
        <v>5</v>
      </c>
      <c r="E10" s="13" t="s">
        <v>6</v>
      </c>
      <c r="F10" s="13" t="s">
        <v>7</v>
      </c>
      <c r="G10" s="13" t="s">
        <v>8</v>
      </c>
      <c r="H10" s="13" t="s">
        <v>9</v>
      </c>
      <c r="I10" s="13" t="s">
        <v>1</v>
      </c>
      <c r="J10" s="14" t="s">
        <v>10</v>
      </c>
      <c r="AA10" s="6"/>
      <c r="AB10" s="59" t="s">
        <v>32</v>
      </c>
      <c r="AC10" s="13" t="str">
        <f>C10</f>
        <v>Tue</v>
      </c>
      <c r="AD10" s="13" t="str">
        <f t="shared" ref="AD10:AI10" si="0">D10</f>
        <v>Wed</v>
      </c>
      <c r="AE10" s="13" t="str">
        <f t="shared" si="0"/>
        <v>Thu</v>
      </c>
      <c r="AF10" s="13" t="str">
        <f t="shared" si="0"/>
        <v>Fri</v>
      </c>
      <c r="AG10" s="13" t="str">
        <f t="shared" si="0"/>
        <v>Sat</v>
      </c>
      <c r="AH10" s="13" t="str">
        <f t="shared" si="0"/>
        <v>Sun</v>
      </c>
      <c r="AI10" s="13" t="str">
        <f t="shared" si="0"/>
        <v>Mon</v>
      </c>
      <c r="AJ10" s="14" t="s">
        <v>10</v>
      </c>
      <c r="BA10" s="6"/>
      <c r="BB10" s="59" t="s">
        <v>32</v>
      </c>
      <c r="BC10" s="13" t="str">
        <f>AC10</f>
        <v>Tue</v>
      </c>
      <c r="BD10" s="13" t="str">
        <f t="shared" ref="BD10" si="1">AD10</f>
        <v>Wed</v>
      </c>
      <c r="BE10" s="13" t="str">
        <f t="shared" ref="BE10" si="2">AE10</f>
        <v>Thu</v>
      </c>
      <c r="BF10" s="13" t="str">
        <f t="shared" ref="BF10" si="3">AF10</f>
        <v>Fri</v>
      </c>
      <c r="BG10" s="13" t="str">
        <f t="shared" ref="BG10" si="4">AG10</f>
        <v>Sat</v>
      </c>
      <c r="BH10" s="13" t="str">
        <f t="shared" ref="BH10" si="5">AH10</f>
        <v>Sun</v>
      </c>
      <c r="BI10" s="13" t="str">
        <f t="shared" ref="BI10" si="6">AI10</f>
        <v>Mon</v>
      </c>
      <c r="BJ10" s="14" t="s">
        <v>10</v>
      </c>
      <c r="CA10" s="6"/>
      <c r="CB10" s="59" t="s">
        <v>32</v>
      </c>
      <c r="CC10" s="13" t="str">
        <f>BC10</f>
        <v>Tue</v>
      </c>
      <c r="CD10" s="13" t="str">
        <f t="shared" ref="CD10" si="7">BD10</f>
        <v>Wed</v>
      </c>
      <c r="CE10" s="13" t="str">
        <f t="shared" ref="CE10" si="8">BE10</f>
        <v>Thu</v>
      </c>
      <c r="CF10" s="13" t="str">
        <f t="shared" ref="CF10" si="9">BF10</f>
        <v>Fri</v>
      </c>
      <c r="CG10" s="13" t="str">
        <f t="shared" ref="CG10" si="10">BG10</f>
        <v>Sat</v>
      </c>
      <c r="CH10" s="13" t="str">
        <f t="shared" ref="CH10" si="11">BH10</f>
        <v>Sun</v>
      </c>
      <c r="CI10" s="13" t="str">
        <f t="shared" ref="CI10" si="12">BI10</f>
        <v>Mon</v>
      </c>
      <c r="CJ10" s="14" t="s">
        <v>10</v>
      </c>
    </row>
    <row r="11" spans="1:104" x14ac:dyDescent="0.25">
      <c r="A11" s="55">
        <v>2014</v>
      </c>
      <c r="B11" s="15">
        <f>G$1-28</f>
        <v>41796</v>
      </c>
      <c r="C11" s="9">
        <f t="array" ref="C11">SUM(((B11+C$9)=[1]DataByDay!$A$11:$A$11000)*([1]DataByDay!$E$11:$E$11000))</f>
        <v>937568128</v>
      </c>
      <c r="D11" s="9">
        <f t="array" ref="D11">SUM(((B11+D$9)=[1]DataByDay!$A$11:$A$11000)*([1]DataByDay!$E$11:$E$11000))</f>
        <v>834953188</v>
      </c>
      <c r="E11" s="9">
        <f t="array" ref="E11">SUM(((B11+E$9)=[1]DataByDay!$A$11:$A$11000)*([1]DataByDay!$E$11:$E$11000))</f>
        <v>893344549</v>
      </c>
      <c r="F11" s="9">
        <f t="array" ref="F11">SUM(((B11+F$9)=[1]DataByDay!$A$11:$A$11000)*([1]DataByDay!$E$11:$E$11000))</f>
        <v>869778048</v>
      </c>
      <c r="G11" s="9">
        <f t="array" ref="G11">SUM(((B11+G$9)=[1]DataByDay!$A$11:$A$11000)*([1]DataByDay!$E$11:$E$11000))</f>
        <v>0</v>
      </c>
      <c r="H11" s="9">
        <f t="array" ref="H11">SUM(((B11+H$9)=[1]DataByDay!$A$11:$A$11000)*([1]DataByDay!$E$11:$E$11000))</f>
        <v>0</v>
      </c>
      <c r="I11" s="9">
        <f t="array" ref="I11">SUM(((B11+I$9)=[1]DataByDay!$A$11:$A$11000)*([1]DataByDay!$E$11:$E$11000))</f>
        <v>847060163</v>
      </c>
      <c r="J11" s="17">
        <v>1</v>
      </c>
      <c r="AA11" s="6"/>
      <c r="AB11" s="15">
        <f>AG$1-28</f>
        <v>39605</v>
      </c>
      <c r="AC11" s="9">
        <f t="array" ref="AC11">SUM(((AB11+AC$9)=[1]DataByDay!$A$11:$A$11000)*([1]DataByDay!$E$11:$E$11000))</f>
        <v>2242891342</v>
      </c>
      <c r="AD11" s="9">
        <f t="array" ref="AD11">SUM(((AB11+AD$9)=[1]DataByDay!$A$11:$A$11000)*([1]DataByDay!$E$11:$E$11000))</f>
        <v>2259443776</v>
      </c>
      <c r="AE11" s="9">
        <f t="array" ref="AE11">SUM(((AB11+AE$9)=[1]DataByDay!$A$11:$A$11000)*([1]DataByDay!$E$11:$E$11000))</f>
        <v>2232399730</v>
      </c>
      <c r="AF11" s="9">
        <f t="array" ref="AF11">SUM(((AB11+AF$9)=[1]DataByDay!$A$11:$A$11000)*([1]DataByDay!$E$11:$E$11000))</f>
        <v>2530409139</v>
      </c>
      <c r="AG11" s="9">
        <f t="array" ref="AG11">SUM(((AB11+AG$9)=[1]DataByDay!$A$11:$A$11000)*([1]DataByDay!$E$11:$E$11000))</f>
        <v>0</v>
      </c>
      <c r="AH11" s="9">
        <f t="array" ref="AH11">SUM(((AB11+AH$9)=[1]DataByDay!$A$11:$A$11000)*([1]DataByDay!$E$11:$E$11000))</f>
        <v>0</v>
      </c>
      <c r="AI11" s="9">
        <f t="array" ref="AI11">SUM(((AB11+AI$9)=[1]DataByDay!$A$11:$A$11000)*([1]DataByDay!$E$11:$E$11000))</f>
        <v>2170296189</v>
      </c>
      <c r="AJ11" s="17">
        <v>1</v>
      </c>
      <c r="BA11" s="6"/>
      <c r="BB11" s="15">
        <f>BG$1-28</f>
        <v>37778</v>
      </c>
      <c r="BC11" s="9">
        <f t="array" ref="BC11">SUM(((BB11+BC$9)=[1]DataByDay!$A$11:$A$11000)*([1]DataByDay!$E$11:$E$11000))</f>
        <v>1450169466</v>
      </c>
      <c r="BD11" s="9">
        <f t="array" ref="BD11">SUM(((BB11+BD$9)=[1]DataByDay!$A$11:$A$11000)*([1]DataByDay!$E$11:$E$11000))</f>
        <v>1628304110</v>
      </c>
      <c r="BE11" s="9">
        <f t="array" ref="BE11">SUM(((BB11+BE$9)=[1]DataByDay!$A$11:$A$11000)*([1]DataByDay!$E$11:$E$11000))</f>
        <v>1703297966</v>
      </c>
      <c r="BF11" s="9">
        <f t="array" ref="BF11">SUM(((BB11+BF$9)=[1]DataByDay!$A$11:$A$11000)*([1]DataByDay!$E$11:$E$11000))</f>
        <v>1886074012</v>
      </c>
      <c r="BG11" s="9">
        <f t="array" ref="BG11">SUM(((BB11+BG$9)=[1]DataByDay!$A$11:$A$11000)*([1]DataByDay!$E$11:$E$11000))</f>
        <v>0</v>
      </c>
      <c r="BH11" s="9">
        <f t="array" ref="BH11">SUM(((BB11+BH$9)=[1]DataByDay!$A$11:$A$11000)*([1]DataByDay!$E$11:$E$11000))</f>
        <v>0</v>
      </c>
      <c r="BI11" s="9">
        <f t="array" ref="BI11">SUM(((BB11+BI$9)=[1]DataByDay!$A$11:$A$11000)*([1]DataByDay!$E$11:$E$11000))</f>
        <v>1326530836</v>
      </c>
      <c r="BJ11" s="17">
        <v>1</v>
      </c>
      <c r="CA11" s="6"/>
      <c r="CB11" s="15">
        <f>CG$1-28</f>
        <v>35587</v>
      </c>
      <c r="CC11" s="9">
        <f t="array" ref="CC11">SUM(((CB11+CC$9)=[1]DataByDay!$A$11:$A$11000)*([1]DataByDay!$E$11:$E$11000))</f>
        <v>530799500</v>
      </c>
      <c r="CD11" s="9">
        <f t="array" ref="CD11">SUM(((CB11+CD$9)=[1]DataByDay!$A$11:$A$11000)*([1]DataByDay!$E$11:$E$11000))</f>
        <v>476494900</v>
      </c>
      <c r="CE11" s="9">
        <f t="array" ref="CE11">SUM(((CB11+CE$9)=[1]DataByDay!$A$11:$A$11000)*([1]DataByDay!$E$11:$E$11000))</f>
        <v>458749991</v>
      </c>
      <c r="CF11" s="9">
        <f t="array" ref="CF11">SUM(((CB11+CF$9)=[1]DataByDay!$A$11:$A$11000)*([1]DataByDay!$E$11:$E$11000))</f>
        <v>488607930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468210580</v>
      </c>
      <c r="CJ11" s="17">
        <v>1</v>
      </c>
    </row>
    <row r="12" spans="1:104" x14ac:dyDescent="0.25">
      <c r="A12" s="55">
        <v>2008</v>
      </c>
      <c r="B12" s="15">
        <f>B11+7</f>
        <v>41803</v>
      </c>
      <c r="C12" s="9">
        <f t="array" ref="C12">SUM(((B12+C$9)=[1]DataByDay!$A$11:$A$11000)*([1]DataByDay!$E$11:$E$11000))</f>
        <v>783849746</v>
      </c>
      <c r="D12" s="9">
        <f t="array" ref="D12">SUM(((B12+D$9)=[1]DataByDay!$A$11:$A$11000)*([1]DataByDay!$E$11:$E$11000))</f>
        <v>766046726</v>
      </c>
      <c r="E12" s="9">
        <f t="array" ref="E12">SUM(((B12+E$9)=[1]DataByDay!$A$11:$A$11000)*([1]DataByDay!$E$11:$E$11000))</f>
        <v>911467173</v>
      </c>
      <c r="F12" s="9">
        <f t="array" ref="F12">SUM(((B12+F$9)=[1]DataByDay!$A$11:$A$11000)*([1]DataByDay!$E$11:$E$11000))</f>
        <v>794895858</v>
      </c>
      <c r="G12" s="9">
        <f t="array" ref="G12">SUM(((B12+G$9)=[1]DataByDay!$A$11:$A$11000)*([1]DataByDay!$E$11:$E$11000))</f>
        <v>0</v>
      </c>
      <c r="H12" s="9">
        <f t="array" ref="H12">SUM(((B12+H$9)=[1]DataByDay!$A$11:$A$11000)*([1]DataByDay!$E$11:$E$11000))</f>
        <v>0</v>
      </c>
      <c r="I12" s="9">
        <f t="array" ref="I12">SUM(((B12+I$9)=[1]DataByDay!$A$11:$A$11000)*([1]DataByDay!$E$11:$E$11000))</f>
        <v>872841307</v>
      </c>
      <c r="J12" s="17">
        <v>1</v>
      </c>
      <c r="AA12" s="6"/>
      <c r="AB12" s="15">
        <f>AB11+7</f>
        <v>39612</v>
      </c>
      <c r="AC12" s="9">
        <f t="array" ref="AC12">SUM(((AB12+AC$9)=[1]DataByDay!$A$11:$A$11000)*([1]DataByDay!$E$11:$E$11000))</f>
        <v>2393916335</v>
      </c>
      <c r="AD12" s="9">
        <f t="array" ref="AD12">SUM(((AB12+AD$9)=[1]DataByDay!$A$11:$A$11000)*([1]DataByDay!$E$11:$E$11000))</f>
        <v>2404769740</v>
      </c>
      <c r="AE12" s="9">
        <f t="array" ref="AE12">SUM(((AB12+AE$9)=[1]DataByDay!$A$11:$A$11000)*([1]DataByDay!$E$11:$E$11000))</f>
        <v>2364039539</v>
      </c>
      <c r="AF12" s="9">
        <f t="array" ref="AF12">SUM(((AB12+AF$9)=[1]DataByDay!$A$11:$A$11000)*([1]DataByDay!$E$11:$E$11000))</f>
        <v>2096795262</v>
      </c>
      <c r="AG12" s="9">
        <f t="array" ref="AG12">SUM(((AB12+AG$9)=[1]DataByDay!$A$11:$A$11000)*([1]DataByDay!$E$11:$E$11000))</f>
        <v>0</v>
      </c>
      <c r="AH12" s="9">
        <f t="array" ref="AH12">SUM(((AB12+AH$9)=[1]DataByDay!$A$11:$A$11000)*([1]DataByDay!$E$11:$E$11000))</f>
        <v>0</v>
      </c>
      <c r="AI12" s="9">
        <f t="array" ref="AI12">SUM(((AB12+AI$9)=[1]DataByDay!$A$11:$A$11000)*([1]DataByDay!$E$11:$E$11000))</f>
        <v>1927624548</v>
      </c>
      <c r="AJ12" s="17">
        <v>1</v>
      </c>
      <c r="BA12" s="6"/>
      <c r="BB12" s="15">
        <f t="shared" ref="BB12:BB19" si="13">BB11+7</f>
        <v>37785</v>
      </c>
      <c r="BC12" s="9">
        <f t="array" ref="BC12">SUM(((BB12+BC$9)=[1]DataByDay!$A$11:$A$11000)*([1]DataByDay!$E$11:$E$11000))</f>
        <v>1295824512</v>
      </c>
      <c r="BD12" s="9">
        <f t="array" ref="BD12">SUM(((BB12+BD$9)=[1]DataByDay!$A$11:$A$11000)*([1]DataByDay!$E$11:$E$11000))</f>
        <v>1520769068</v>
      </c>
      <c r="BE12" s="9">
        <f t="array" ref="BE12">SUM(((BB12+BE$9)=[1]DataByDay!$A$11:$A$11000)*([1]DataByDay!$E$11:$E$11000))</f>
        <v>1561900202</v>
      </c>
      <c r="BF12" s="9">
        <f t="array" ref="BF12">SUM(((BB12+BF$9)=[1]DataByDay!$A$11:$A$11000)*([1]DataByDay!$E$11:$E$11000))</f>
        <v>1279827332</v>
      </c>
      <c r="BG12" s="9">
        <f t="array" ref="BG12">SUM(((BB12+BG$9)=[1]DataByDay!$A$11:$A$11000)*([1]DataByDay!$E$11:$E$11000))</f>
        <v>0</v>
      </c>
      <c r="BH12" s="9">
        <f t="array" ref="BH12">SUM(((BB12+BH$9)=[1]DataByDay!$A$11:$A$11000)*([1]DataByDay!$E$11:$E$11000))</f>
        <v>0</v>
      </c>
      <c r="BI12" s="9">
        <f t="array" ref="BI12">SUM(((BB12+BI$9)=[1]DataByDay!$A$11:$A$11000)*([1]DataByDay!$E$11:$E$11000))</f>
        <v>1356190543</v>
      </c>
      <c r="BJ12" s="17">
        <v>1</v>
      </c>
      <c r="CA12" s="6"/>
      <c r="CB12" s="15">
        <f t="shared" ref="CB12:CB19" si="14">CB11+7</f>
        <v>35594</v>
      </c>
      <c r="CC12" s="9">
        <f t="array" ref="CC12">SUM(((CB12+CC$9)=[1]DataByDay!$A$11:$A$11000)*([1]DataByDay!$E$11:$E$11000))</f>
        <v>526553930</v>
      </c>
      <c r="CD12" s="9">
        <f t="array" ref="CD12">SUM(((CB12+CD$9)=[1]DataByDay!$A$11:$A$11000)*([1]DataByDay!$E$11:$E$11000))</f>
        <v>524434656</v>
      </c>
      <c r="CE12" s="9">
        <f t="array" ref="CE12">SUM(((CB12+CE$9)=[1]DataByDay!$A$11:$A$11000)*([1]DataByDay!$E$11:$E$11000))</f>
        <v>592818474</v>
      </c>
      <c r="CF12" s="9">
        <f t="array" ref="CF12">SUM(((CB12+CF$9)=[1]DataByDay!$A$11:$A$11000)*([1]DataByDay!$E$11:$E$11000))</f>
        <v>575065690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419089792</v>
      </c>
      <c r="CJ12" s="17">
        <v>1</v>
      </c>
    </row>
    <row r="13" spans="1:104" x14ac:dyDescent="0.25">
      <c r="A13" s="55">
        <v>2003</v>
      </c>
      <c r="B13" s="15">
        <f t="shared" ref="B13:B19" si="15">B12+7</f>
        <v>41810</v>
      </c>
      <c r="C13" s="9">
        <f t="array" ref="C13">SUM(((B13+C$9)=[1]DataByDay!$A$11:$A$11000)*([1]DataByDay!$E$11:$E$11000))</f>
        <v>856938022</v>
      </c>
      <c r="D13" s="9">
        <f t="array" ref="D13">SUM(((B13+D$9)=[1]DataByDay!$A$11:$A$11000)*([1]DataByDay!$E$11:$E$11000))</f>
        <v>914503940</v>
      </c>
      <c r="E13" s="9">
        <f t="array" ref="E13">SUM(((B13+E$9)=[1]DataByDay!$A$11:$A$11000)*([1]DataByDay!$E$11:$E$11000))</f>
        <v>895307654</v>
      </c>
      <c r="F13" s="9">
        <f t="array" ref="F13">SUM(((B13+F$9)=[1]DataByDay!$A$11:$A$11000)*([1]DataByDay!$E$11:$E$11000))</f>
        <v>2214683208</v>
      </c>
      <c r="G13" s="9">
        <f t="array" ref="G13">SUM(((B13+G$9)=[1]DataByDay!$A$11:$A$11000)*([1]DataByDay!$E$11:$E$11000))</f>
        <v>0</v>
      </c>
      <c r="H13" s="9">
        <f t="array" ref="H13">SUM(((B13+H$9)=[1]DataByDay!$A$11:$A$11000)*([1]DataByDay!$E$11:$E$11000))</f>
        <v>0</v>
      </c>
      <c r="I13" s="9">
        <f t="array" ref="I13">SUM(((B13+I$9)=[1]DataByDay!$A$11:$A$11000)*([1]DataByDay!$E$11:$E$11000))</f>
        <v>805445194</v>
      </c>
      <c r="J13" s="17">
        <v>1</v>
      </c>
      <c r="AA13" s="6"/>
      <c r="AB13" s="15">
        <f t="shared" ref="AB13:AB19" si="16">AB12+7</f>
        <v>39619</v>
      </c>
      <c r="AC13" s="9">
        <f t="array" ref="AC13">SUM(((AB13+AC$9)=[1]DataByDay!$A$11:$A$11000)*([1]DataByDay!$E$11:$E$11000))</f>
        <v>1920133477</v>
      </c>
      <c r="AD13" s="9">
        <f t="array" ref="AD13">SUM(((AB13+AD$9)=[1]DataByDay!$A$11:$A$11000)*([1]DataByDay!$E$11:$E$11000))</f>
        <v>2285016887</v>
      </c>
      <c r="AE13" s="9">
        <f t="array" ref="AE13">SUM(((AB13+AE$9)=[1]DataByDay!$A$11:$A$11000)*([1]DataByDay!$E$11:$E$11000))</f>
        <v>2371256290</v>
      </c>
      <c r="AF13" s="9">
        <f t="array" ref="AF13">SUM(((AB13+AF$9)=[1]DataByDay!$A$11:$A$11000)*([1]DataByDay!$E$11:$E$11000))</f>
        <v>3187370437</v>
      </c>
      <c r="AG13" s="9">
        <f t="array" ref="AG13">SUM(((AB13+AG$9)=[1]DataByDay!$A$11:$A$11000)*([1]DataByDay!$E$11:$E$11000))</f>
        <v>0</v>
      </c>
      <c r="AH13" s="9">
        <f t="array" ref="AH13">SUM(((AB13+AH$9)=[1]DataByDay!$A$11:$A$11000)*([1]DataByDay!$E$11:$E$11000))</f>
        <v>0</v>
      </c>
      <c r="AI13" s="9">
        <f t="array" ref="AI13">SUM(((AB13+AI$9)=[1]DataByDay!$A$11:$A$11000)*([1]DataByDay!$E$11:$E$11000))</f>
        <v>2064587038</v>
      </c>
      <c r="AJ13" s="17">
        <v>1</v>
      </c>
      <c r="BA13" s="6"/>
      <c r="BB13" s="15">
        <f t="shared" si="13"/>
        <v>37792</v>
      </c>
      <c r="BC13" s="9">
        <f t="array" ref="BC13">SUM(((BB13+BC$9)=[1]DataByDay!$A$11:$A$11000)*([1]DataByDay!$E$11:$E$11000))</f>
        <v>1488708055</v>
      </c>
      <c r="BD13" s="9">
        <f t="array" ref="BD13">SUM(((BB13+BD$9)=[1]DataByDay!$A$11:$A$11000)*([1]DataByDay!$E$11:$E$11000))</f>
        <v>1500126413</v>
      </c>
      <c r="BE13" s="9">
        <f t="array" ref="BE13">SUM(((BB13+BE$9)=[1]DataByDay!$A$11:$A$11000)*([1]DataByDay!$E$11:$E$11000))</f>
        <v>1539508701</v>
      </c>
      <c r="BF13" s="9">
        <f t="array" ref="BF13">SUM(((BB13+BF$9)=[1]DataByDay!$A$11:$A$11000)*([1]DataByDay!$E$11:$E$11000))</f>
        <v>1777499171</v>
      </c>
      <c r="BG13" s="9">
        <f t="array" ref="BG13">SUM(((BB13+BG$9)=[1]DataByDay!$A$11:$A$11000)*([1]DataByDay!$E$11:$E$11000))</f>
        <v>0</v>
      </c>
      <c r="BH13" s="9">
        <f t="array" ref="BH13">SUM(((BB13+BH$9)=[1]DataByDay!$A$11:$A$11000)*([1]DataByDay!$E$11:$E$11000))</f>
        <v>0</v>
      </c>
      <c r="BI13" s="9">
        <f t="array" ref="BI13">SUM(((BB13+BI$9)=[1]DataByDay!$A$11:$A$11000)*([1]DataByDay!$E$11:$E$11000))</f>
        <v>1398130600</v>
      </c>
      <c r="BJ13" s="17">
        <v>1</v>
      </c>
      <c r="CA13" s="6"/>
      <c r="CB13" s="15">
        <f t="shared" si="14"/>
        <v>35601</v>
      </c>
      <c r="CC13" s="9">
        <f t="array" ref="CC13">SUM(((CB13+CC$9)=[1]DataByDay!$A$11:$A$11000)*([1]DataByDay!$E$11:$E$11000))</f>
        <v>544914106</v>
      </c>
      <c r="CD13" s="9">
        <f t="array" ref="CD13">SUM(((CB13+CD$9)=[1]DataByDay!$A$11:$A$11000)*([1]DataByDay!$E$11:$E$11000))</f>
        <v>491833070</v>
      </c>
      <c r="CE13" s="9">
        <f t="array" ref="CE13">SUM(((CB13+CE$9)=[1]DataByDay!$A$11:$A$11000)*([1]DataByDay!$E$11:$E$11000))</f>
        <v>537055979</v>
      </c>
      <c r="CF13" s="9">
        <f t="array" ref="CF13">SUM(((CB13+CF$9)=[1]DataByDay!$A$11:$A$11000)*([1]DataByDay!$E$11:$E$11000))</f>
        <v>652945470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498157535</v>
      </c>
      <c r="CJ13" s="17">
        <v>1</v>
      </c>
    </row>
    <row r="14" spans="1:104" x14ac:dyDescent="0.25">
      <c r="A14" s="55">
        <v>1997</v>
      </c>
      <c r="B14" s="15">
        <f t="shared" si="15"/>
        <v>41817</v>
      </c>
      <c r="C14" s="9">
        <f t="array" ref="C14">SUM(((B14+C$9)=[1]DataByDay!$A$11:$A$11000)*([1]DataByDay!$E$11:$E$11000))</f>
        <v>929521225</v>
      </c>
      <c r="D14" s="9">
        <f t="array" ref="D14">SUM(((B14+D$9)=[1]DataByDay!$A$11:$A$11000)*([1]DataByDay!$E$11:$E$11000))</f>
        <v>933720713</v>
      </c>
      <c r="E14" s="9">
        <f t="array" ref="E14">SUM(((B14+E$9)=[1]DataByDay!$A$11:$A$11000)*([1]DataByDay!$E$11:$E$11000))</f>
        <v>849611604</v>
      </c>
      <c r="F14" s="9">
        <f t="array" ref="F14">SUM(((B14+F$9)=[1]DataByDay!$A$11:$A$11000)*([1]DataByDay!$E$11:$E$11000))</f>
        <v>2620188059</v>
      </c>
      <c r="G14" s="9">
        <f t="array" ref="G14">SUM(((B14+G$9)=[1]DataByDay!$A$11:$A$11000)*([1]DataByDay!$E$11:$E$11000))</f>
        <v>0</v>
      </c>
      <c r="H14" s="9">
        <f t="array" ref="H14">SUM(((B14+H$9)=[1]DataByDay!$A$11:$A$11000)*([1]DataByDay!$E$11:$E$11000))</f>
        <v>0</v>
      </c>
      <c r="I14" s="9">
        <f t="array" ref="I14">SUM(((B14+I$9)=[1]DataByDay!$A$11:$A$11000)*([1]DataByDay!$E$11:$E$11000))</f>
        <v>1074797155</v>
      </c>
      <c r="J14" s="17">
        <v>1</v>
      </c>
      <c r="AA14" s="6"/>
      <c r="AB14" s="15">
        <f t="shared" si="16"/>
        <v>39626</v>
      </c>
      <c r="AC14" s="9">
        <f t="array" ref="AC14">SUM(((AB14+AC$9)=[1]DataByDay!$A$11:$A$11000)*([1]DataByDay!$E$11:$E$11000))</f>
        <v>2391227302</v>
      </c>
      <c r="AD14" s="9">
        <f t="array" ref="AD14">SUM(((AB14+AD$9)=[1]DataByDay!$A$11:$A$11000)*([1]DataByDay!$E$11:$E$11000))</f>
        <v>2469858024</v>
      </c>
      <c r="AE14" s="9">
        <f t="array" ref="AE14">SUM(((AB14+AE$9)=[1]DataByDay!$A$11:$A$11000)*([1]DataByDay!$E$11:$E$11000))</f>
        <v>2685580508</v>
      </c>
      <c r="AF14" s="9">
        <f t="array" ref="AF14">SUM(((AB14+AF$9)=[1]DataByDay!$A$11:$A$11000)*([1]DataByDay!$E$11:$E$11000))</f>
        <v>4482425526</v>
      </c>
      <c r="AG14" s="9">
        <f t="array" ref="AG14">SUM(((AB14+AG$9)=[1]DataByDay!$A$11:$A$11000)*([1]DataByDay!$E$11:$E$11000))</f>
        <v>0</v>
      </c>
      <c r="AH14" s="9">
        <f t="array" ref="AH14">SUM(((AB14+AH$9)=[1]DataByDay!$A$11:$A$11000)*([1]DataByDay!$E$11:$E$11000))</f>
        <v>0</v>
      </c>
      <c r="AI14" s="9">
        <f t="array" ref="AI14">SUM(((AB14+AI$9)=[1]DataByDay!$A$11:$A$11000)*([1]DataByDay!$E$11:$E$11000))</f>
        <v>2728504530</v>
      </c>
      <c r="AJ14" s="17">
        <v>1</v>
      </c>
      <c r="BA14" s="6"/>
      <c r="BB14" s="15">
        <f t="shared" si="13"/>
        <v>37799</v>
      </c>
      <c r="BC14" s="9">
        <f t="array" ref="BC14">SUM(((BB14+BC$9)=[1]DataByDay!$A$11:$A$11000)*([1]DataByDay!$E$11:$E$11000))</f>
        <v>1429390303</v>
      </c>
      <c r="BD14" s="9">
        <f t="array" ref="BD14">SUM(((BB14+BD$9)=[1]DataByDay!$A$11:$A$11000)*([1]DataByDay!$E$11:$E$11000))</f>
        <v>1470438457</v>
      </c>
      <c r="BE14" s="9">
        <f t="array" ref="BE14">SUM(((BB14+BE$9)=[1]DataByDay!$A$11:$A$11000)*([1]DataByDay!$E$11:$E$11000))</f>
        <v>1397376517</v>
      </c>
      <c r="BF14" s="9">
        <f t="array" ref="BF14">SUM(((BB14+BF$9)=[1]DataByDay!$A$11:$A$11000)*([1]DataByDay!$E$11:$E$11000))</f>
        <v>1286102988</v>
      </c>
      <c r="BG14" s="9">
        <f t="array" ref="BG14">SUM(((BB14+BG$9)=[1]DataByDay!$A$11:$A$11000)*([1]DataByDay!$E$11:$E$11000))</f>
        <v>0</v>
      </c>
      <c r="BH14" s="9">
        <f t="array" ref="BH14">SUM(((BB14+BH$9)=[1]DataByDay!$A$11:$A$11000)*([1]DataByDay!$E$11:$E$11000))</f>
        <v>0</v>
      </c>
      <c r="BI14" s="9">
        <f t="array" ref="BI14">SUM(((BB14+BI$9)=[1]DataByDay!$A$11:$A$11000)*([1]DataByDay!$E$11:$E$11000))</f>
        <v>1820034397</v>
      </c>
      <c r="BJ14" s="17">
        <v>1</v>
      </c>
      <c r="CA14" s="6"/>
      <c r="CB14" s="15">
        <f t="shared" si="14"/>
        <v>35608</v>
      </c>
      <c r="CC14" s="9">
        <f t="array" ref="CC14">SUM(((CB14+CC$9)=[1]DataByDay!$A$11:$A$11000)*([1]DataByDay!$E$11:$E$11000))</f>
        <v>553842460</v>
      </c>
      <c r="CD14" s="9">
        <f t="array" ref="CD14">SUM(((CB14+CD$9)=[1]DataByDay!$A$11:$A$11000)*([1]DataByDay!$E$11:$E$11000))</f>
        <v>607774930</v>
      </c>
      <c r="CE14" s="9">
        <f t="array" ref="CE14">SUM(((CB14+CE$9)=[1]DataByDay!$A$11:$A$11000)*([1]DataByDay!$E$11:$E$11000))</f>
        <v>503686715</v>
      </c>
      <c r="CF14" s="9">
        <f t="array" ref="CF14">SUM(((CB14+CF$9)=[1]DataByDay!$A$11:$A$11000)*([1]DataByDay!$E$11:$E$11000))</f>
        <v>472369840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569045050</v>
      </c>
      <c r="CJ14" s="17">
        <v>1</v>
      </c>
    </row>
    <row r="15" spans="1:104" s="22" customFormat="1" x14ac:dyDescent="0.25">
      <c r="A15" s="23"/>
      <c r="B15" s="18">
        <f t="shared" si="15"/>
        <v>41824</v>
      </c>
      <c r="C15" s="19">
        <f t="array" ref="C15">SUM(((B15+C$9)=[1]DataByDay!$A$11:$A$11000)*([1]DataByDay!$E$11:$E$11000))</f>
        <v>996253311</v>
      </c>
      <c r="D15" s="19">
        <f t="array" ref="D15">SUM(((B15+D$9)=[1]DataByDay!$A$11:$A$11000)*([1]DataByDay!$E$11:$E$11000))</f>
        <v>855603061</v>
      </c>
      <c r="E15" s="19">
        <f t="array" ref="E15">SUM(((B15+E$9)=[1]DataByDay!$A$11:$A$11000)*([1]DataByDay!$E$11:$E$11000))</f>
        <v>695425022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0</v>
      </c>
      <c r="I15" s="19">
        <f t="array" ref="I15">SUM(((B15+I$9)=[1]DataByDay!$A$11:$A$11000)*([1]DataByDay!$E$11:$E$11000))</f>
        <v>831733972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16"/>
        <v>39633</v>
      </c>
      <c r="AC15" s="19">
        <f t="array" ref="AC15">SUM(((AB15+AC$9)=[1]DataByDay!$A$11:$A$11000)*([1]DataByDay!$E$11:$E$11000))</f>
        <v>2999273211</v>
      </c>
      <c r="AD15" s="19">
        <f t="array" ref="AD15">SUM(((AB15+AD$9)=[1]DataByDay!$A$11:$A$11000)*([1]DataByDay!$E$11:$E$11000))</f>
        <v>2754067923</v>
      </c>
      <c r="AE15" s="19">
        <f t="array" ref="AE15">SUM(((AB15+AE$9)=[1]DataByDay!$A$11:$A$11000)*([1]DataByDay!$E$11:$E$11000))</f>
        <v>1694982991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0</v>
      </c>
      <c r="AI15" s="19">
        <f t="array" ref="AI15">SUM(((AB15+AI$9)=[1]DataByDay!$A$11:$A$11000)*([1]DataByDay!$E$11:$E$11000))</f>
        <v>2785392118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13"/>
        <v>37806</v>
      </c>
      <c r="BC15" s="19">
        <f t="array" ref="BC15">SUM(((BB15+BC$9)=[1]DataByDay!$A$11:$A$11000)*([1]DataByDay!$E$11:$E$11000))</f>
        <v>1476203550</v>
      </c>
      <c r="BD15" s="19">
        <f t="array" ref="BD15">SUM(((BB15+BD$9)=[1]DataByDay!$A$11:$A$11000)*([1]DataByDay!$E$11:$E$11000))</f>
        <v>1519245397</v>
      </c>
      <c r="BE15" s="19">
        <f t="array" ref="BE15">SUM(((BB15+BE$9)=[1]DataByDay!$A$11:$A$11000)*([1]DataByDay!$E$11:$E$11000))</f>
        <v>775833839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0</v>
      </c>
      <c r="BI15" s="19">
        <f t="array" ref="BI15">SUM(((BB15+BI$9)=[1]DataByDay!$A$11:$A$11000)*([1]DataByDay!$E$11:$E$11000))</f>
        <v>1428702531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4"/>
        <v>35615</v>
      </c>
      <c r="CC15" s="19">
        <f t="array" ref="CC15">SUM(((CB15+CC$9)=[1]DataByDay!$A$11:$A$11000)*([1]DataByDay!$E$11:$E$11000))</f>
        <v>544271980</v>
      </c>
      <c r="CD15" s="19">
        <f t="array" ref="CD15">SUM(((CB15+CD$9)=[1]DataByDay!$A$11:$A$11000)*([1]DataByDay!$E$11:$E$11000))</f>
        <v>528098300</v>
      </c>
      <c r="CE15" s="19">
        <f t="array" ref="CE15">SUM(((CB15+CE$9)=[1]DataByDay!$A$11:$A$11000)*([1]DataByDay!$E$11:$E$11000))</f>
        <v>379164214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520214060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15"/>
        <v>41831</v>
      </c>
      <c r="C16" s="9">
        <f t="array" ref="C16">SUM(((B16+C$9)=[1]DataByDay!$A$11:$A$11000)*([1]DataByDay!$E$11:$E$11000))</f>
        <v>1018444056</v>
      </c>
      <c r="D16" s="9">
        <f t="array" ref="D16">SUM(((B16+D$9)=[1]DataByDay!$A$11:$A$11000)*([1]DataByDay!$E$11:$E$11000))</f>
        <v>835152269</v>
      </c>
      <c r="E16" s="9">
        <f t="array" ref="E16">SUM(((B16+E$9)=[1]DataByDay!$A$11:$A$11000)*([1]DataByDay!$E$11:$E$11000))</f>
        <v>954611204</v>
      </c>
      <c r="F16" s="9">
        <f t="array" ref="F16">SUM(((B16+F$9)=[1]DataByDay!$A$11:$A$11000)*([1]DataByDay!$E$11:$E$11000))</f>
        <v>834151282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0</v>
      </c>
      <c r="I16" s="9">
        <f t="array" ref="I16">SUM(((B16+I$9)=[1]DataByDay!$A$11:$A$11000)*([1]DataByDay!$E$11:$E$11000))</f>
        <v>835745409</v>
      </c>
      <c r="J16" s="17">
        <v>1</v>
      </c>
      <c r="AA16" s="6"/>
      <c r="AB16" s="15">
        <f t="shared" si="16"/>
        <v>39640</v>
      </c>
      <c r="AC16" s="9">
        <f t="array" ref="AC16">SUM(((AB16+AC$9)=[1]DataByDay!$A$11:$A$11000)*([1]DataByDay!$E$11:$E$11000))</f>
        <v>3120143756</v>
      </c>
      <c r="AD16" s="9">
        <f t="array" ref="AD16">SUM(((AB16+AD$9)=[1]DataByDay!$A$11:$A$11000)*([1]DataByDay!$E$11:$E$11000))</f>
        <v>2690738825</v>
      </c>
      <c r="AE16" s="9">
        <f t="array" ref="AE16">SUM(((AB16+AE$9)=[1]DataByDay!$A$11:$A$11000)*([1]DataByDay!$E$11:$E$11000))</f>
        <v>2926157180</v>
      </c>
      <c r="AF16" s="9">
        <f t="array" ref="AF16">SUM(((AB16+AF$9)=[1]DataByDay!$A$11:$A$11000)*([1]DataByDay!$E$11:$E$11000))</f>
        <v>3338856462</v>
      </c>
      <c r="AG16" s="9">
        <f t="array" ref="AG16">SUM(((AB16+AG$9)=[1]DataByDay!$A$11:$A$11000)*([1]DataByDay!$E$11:$E$11000))</f>
        <v>0</v>
      </c>
      <c r="AH16" s="9">
        <f t="array" ref="AH16">SUM(((AB16+AH$9)=[1]DataByDay!$A$11:$A$11000)*([1]DataByDay!$E$11:$E$11000))</f>
        <v>0</v>
      </c>
      <c r="AI16" s="9">
        <f t="array" ref="AI16">SUM(((AB16+AI$9)=[1]DataByDay!$A$11:$A$11000)*([1]DataByDay!$E$11:$E$11000))</f>
        <v>2692964667</v>
      </c>
      <c r="AJ16" s="17">
        <v>1</v>
      </c>
      <c r="BA16" s="6"/>
      <c r="BB16" s="15">
        <f t="shared" si="13"/>
        <v>37813</v>
      </c>
      <c r="BC16" s="9">
        <f t="array" ref="BC16">SUM(((BB16+BC$9)=[1]DataByDay!$A$11:$A$11000)*([1]DataByDay!$E$11:$E$11000))</f>
        <v>1565047242</v>
      </c>
      <c r="BD16" s="9">
        <f t="array" ref="BD16">SUM(((BB16+BD$9)=[1]DataByDay!$A$11:$A$11000)*([1]DataByDay!$E$11:$E$11000))</f>
        <v>1617208150</v>
      </c>
      <c r="BE16" s="9">
        <f t="array" ref="BE16">SUM(((BB16+BE$9)=[1]DataByDay!$A$11:$A$11000)*([1]DataByDay!$E$11:$E$11000))</f>
        <v>1465377083</v>
      </c>
      <c r="BF16" s="9">
        <f t="array" ref="BF16">SUM(((BB16+BF$9)=[1]DataByDay!$A$11:$A$11000)*([1]DataByDay!$E$11:$E$11000))</f>
        <v>1220767576</v>
      </c>
      <c r="BG16" s="9">
        <f t="array" ref="BG16">SUM(((BB16+BG$9)=[1]DataByDay!$A$11:$A$11000)*([1]DataByDay!$E$11:$E$11000))</f>
        <v>0</v>
      </c>
      <c r="BH16" s="9">
        <f t="array" ref="BH16">SUM(((BB16+BH$9)=[1]DataByDay!$A$11:$A$11000)*([1]DataByDay!$E$11:$E$11000))</f>
        <v>0</v>
      </c>
      <c r="BI16" s="9">
        <f t="array" ref="BI16">SUM(((BB16+BI$9)=[1]DataByDay!$A$11:$A$11000)*([1]DataByDay!$E$11:$E$11000))</f>
        <v>1448917339</v>
      </c>
      <c r="BJ16" s="17">
        <v>1</v>
      </c>
      <c r="CA16" s="6"/>
      <c r="CB16" s="15">
        <f t="shared" si="14"/>
        <v>35622</v>
      </c>
      <c r="CC16" s="9">
        <f t="array" ref="CC16">SUM(((CB16+CC$9)=[1]DataByDay!$A$11:$A$11000)*([1]DataByDay!$E$11:$E$11000))</f>
        <v>531335590</v>
      </c>
      <c r="CD16" s="9">
        <f t="array" ref="CD16">SUM(((CB16+CD$9)=[1]DataByDay!$A$11:$A$11000)*([1]DataByDay!$E$11:$E$11000))</f>
        <v>591994937</v>
      </c>
      <c r="CE16" s="9">
        <f t="array" ref="CE16">SUM(((CB16+CE$9)=[1]DataByDay!$A$11:$A$11000)*([1]DataByDay!$E$11:$E$11000))</f>
        <v>552330980</v>
      </c>
      <c r="CF16" s="9">
        <f t="array" ref="CF16">SUM(((CB16+CF$9)=[1]DataByDay!$A$11:$A$11000)*([1]DataByDay!$E$11:$E$11000))</f>
        <v>499879490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489495179</v>
      </c>
      <c r="CJ16" s="17">
        <v>1</v>
      </c>
    </row>
    <row r="17" spans="2:103" x14ac:dyDescent="0.25">
      <c r="B17" s="15">
        <f t="shared" si="15"/>
        <v>41838</v>
      </c>
      <c r="C17" s="9">
        <f t="array" ref="C17">SUM(((B17+C$9)=[1]DataByDay!$A$11:$A$11000)*([1]DataByDay!$E$11:$E$11000))</f>
        <v>1047059248</v>
      </c>
      <c r="D17" s="9">
        <f t="array" ref="D17">SUM(((B17+D$9)=[1]DataByDay!$A$11:$A$11000)*([1]DataByDay!$E$11:$E$11000))</f>
        <v>989256184</v>
      </c>
      <c r="E17" s="9">
        <f t="array" ref="E17">SUM(((B17+E$9)=[1]DataByDay!$A$11:$A$11000)*([1]DataByDay!$E$11:$E$11000))</f>
        <v>1024989766</v>
      </c>
      <c r="F17" s="9">
        <f t="array" ref="F17">SUM(((B17+F$9)=[1]DataByDay!$A$11:$A$11000)*([1]DataByDay!$E$11:$E$11000))</f>
        <v>1051225799</v>
      </c>
      <c r="G17" s="9">
        <f t="array" ref="G17">SUM(((B17+G$9)=[1]DataByDay!$A$11:$A$11000)*([1]DataByDay!$E$11:$E$11000))</f>
        <v>0</v>
      </c>
      <c r="H17" s="9">
        <f t="array" ref="H17">SUM(((B17+H$9)=[1]DataByDay!$A$11:$A$11000)*([1]DataByDay!$E$11:$E$11000))</f>
        <v>0</v>
      </c>
      <c r="I17" s="9">
        <f t="array" ref="I17">SUM(((B17+I$9)=[1]DataByDay!$A$11:$A$11000)*([1]DataByDay!$E$11:$E$11000))</f>
        <v>771863526</v>
      </c>
      <c r="J17" s="17">
        <v>1</v>
      </c>
      <c r="AA17" s="6"/>
      <c r="AB17" s="15">
        <f t="shared" si="16"/>
        <v>39647</v>
      </c>
      <c r="AC17" s="9">
        <f t="array" ref="AC17">SUM(((AB17+AC$9)=[1]DataByDay!$A$11:$A$11000)*([1]DataByDay!$E$11:$E$11000))</f>
        <v>3630485151</v>
      </c>
      <c r="AD17" s="9">
        <f t="array" ref="AD17">SUM(((AB17+AD$9)=[1]DataByDay!$A$11:$A$11000)*([1]DataByDay!$E$11:$E$11000))</f>
        <v>3406637722</v>
      </c>
      <c r="AE17" s="9">
        <f t="array" ref="AE17">SUM(((AB17+AE$9)=[1]DataByDay!$A$11:$A$11000)*([1]DataByDay!$E$11:$E$11000))</f>
        <v>3783572180</v>
      </c>
      <c r="AF17" s="9">
        <f t="array" ref="AF17">SUM(((AB17+AF$9)=[1]DataByDay!$A$11:$A$11000)*([1]DataByDay!$E$11:$E$11000))</f>
        <v>2969196230</v>
      </c>
      <c r="AG17" s="9">
        <f t="array" ref="AG17">SUM(((AB17+AG$9)=[1]DataByDay!$A$11:$A$11000)*([1]DataByDay!$E$11:$E$11000))</f>
        <v>0</v>
      </c>
      <c r="AH17" s="9">
        <f t="array" ref="AH17">SUM(((AB17+AH$9)=[1]DataByDay!$A$11:$A$11000)*([1]DataByDay!$E$11:$E$11000))</f>
        <v>0</v>
      </c>
      <c r="AI17" s="9">
        <f t="array" ref="AI17">SUM(((AB17+AI$9)=[1]DataByDay!$A$11:$A$11000)*([1]DataByDay!$E$11:$E$11000))</f>
        <v>2387545963</v>
      </c>
      <c r="AJ17" s="17">
        <v>1</v>
      </c>
      <c r="BA17" s="6"/>
      <c r="BB17" s="15">
        <f t="shared" si="13"/>
        <v>37820</v>
      </c>
      <c r="BC17" s="9">
        <f t="array" ref="BC17">SUM(((BB17+BC$9)=[1]DataByDay!$A$11:$A$11000)*([1]DataByDay!$E$11:$E$11000))</f>
        <v>1616472274</v>
      </c>
      <c r="BD17" s="9">
        <f t="array" ref="BD17">SUM(((BB17+BD$9)=[1]DataByDay!$A$11:$A$11000)*([1]DataByDay!$E$11:$E$11000))</f>
        <v>1701272033</v>
      </c>
      <c r="BE17" s="9">
        <f t="array" ref="BE17">SUM(((BB17+BE$9)=[1]DataByDay!$A$11:$A$11000)*([1]DataByDay!$E$11:$E$11000))</f>
        <v>1674011997</v>
      </c>
      <c r="BF17" s="9">
        <f t="array" ref="BF17">SUM(((BB17+BF$9)=[1]DataByDay!$A$11:$A$11000)*([1]DataByDay!$E$11:$E$11000))</f>
        <v>1377508548</v>
      </c>
      <c r="BG17" s="9">
        <f t="array" ref="BG17">SUM(((BB17+BG$9)=[1]DataByDay!$A$11:$A$11000)*([1]DataByDay!$E$11:$E$11000))</f>
        <v>0</v>
      </c>
      <c r="BH17" s="9">
        <f t="array" ref="BH17">SUM(((BB17+BH$9)=[1]DataByDay!$A$11:$A$11000)*([1]DataByDay!$E$11:$E$11000))</f>
        <v>0</v>
      </c>
      <c r="BI17" s="9">
        <f t="array" ref="BI17">SUM(((BB17+BI$9)=[1]DataByDay!$A$11:$A$11000)*([1]DataByDay!$E$11:$E$11000))</f>
        <v>1265383948</v>
      </c>
      <c r="BJ17" s="17">
        <v>1</v>
      </c>
      <c r="CA17" s="6"/>
      <c r="CB17" s="15">
        <f t="shared" si="14"/>
        <v>35629</v>
      </c>
      <c r="CC17" s="9">
        <f t="array" ref="CC17">SUM(((CB17+CC$9)=[1]DataByDay!$A$11:$A$11000)*([1]DataByDay!$E$11:$E$11000))</f>
        <v>598972409</v>
      </c>
      <c r="CD17" s="9">
        <f t="array" ref="CD17">SUM(((CB17+CD$9)=[1]DataByDay!$A$11:$A$11000)*([1]DataByDay!$E$11:$E$11000))</f>
        <v>652848310</v>
      </c>
      <c r="CE17" s="9">
        <f t="array" ref="CE17">SUM(((CB17+CE$9)=[1]DataByDay!$A$11:$A$11000)*([1]DataByDay!$E$11:$E$11000))</f>
        <v>629087970</v>
      </c>
      <c r="CF17" s="9">
        <f t="array" ref="CF17">SUM(((CB17+CF$9)=[1]DataByDay!$A$11:$A$11000)*([1]DataByDay!$E$11:$E$11000))</f>
        <v>589596040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460807880</v>
      </c>
      <c r="CJ17" s="17">
        <v>1</v>
      </c>
    </row>
    <row r="18" spans="2:103" x14ac:dyDescent="0.25">
      <c r="B18" s="15">
        <f t="shared" si="15"/>
        <v>41845</v>
      </c>
      <c r="C18" s="9">
        <f t="array" ref="C18">SUM(((B18+C$9)=[1]DataByDay!$A$11:$A$11000)*([1]DataByDay!$E$11:$E$11000))</f>
        <v>843418880</v>
      </c>
      <c r="D18" s="9">
        <f t="array" ref="D18">SUM(((B18+D$9)=[1]DataByDay!$A$11:$A$11000)*([1]DataByDay!$E$11:$E$11000))</f>
        <v>831292567</v>
      </c>
      <c r="E18" s="9">
        <f t="array" ref="E18">SUM(((B18+E$9)=[1]DataByDay!$A$11:$A$11000)*([1]DataByDay!$E$11:$E$11000))</f>
        <v>920913691</v>
      </c>
      <c r="F18" s="9">
        <f t="array" ref="F18">SUM(((B18+F$9)=[1]DataByDay!$A$11:$A$11000)*([1]DataByDay!$E$11:$E$11000))</f>
        <v>814470677</v>
      </c>
      <c r="G18" s="9">
        <f t="array" ref="G18">SUM(((B18+G$9)=[1]DataByDay!$A$11:$A$11000)*([1]DataByDay!$E$11:$E$11000))</f>
        <v>0</v>
      </c>
      <c r="H18" s="9">
        <f t="array" ref="H18">SUM(((B18+H$9)=[1]DataByDay!$A$11:$A$11000)*([1]DataByDay!$E$11:$E$11000))</f>
        <v>0</v>
      </c>
      <c r="I18" s="9">
        <f t="array" ref="I18">SUM(((B18+I$9)=[1]DataByDay!$A$11:$A$11000)*([1]DataByDay!$E$11:$E$11000))</f>
        <v>828245363</v>
      </c>
      <c r="J18" s="17">
        <v>1</v>
      </c>
      <c r="AA18" s="6"/>
      <c r="AB18" s="15">
        <f t="shared" si="16"/>
        <v>39654</v>
      </c>
      <c r="AC18" s="9">
        <f t="array" ref="AC18">SUM(((AB18+AC$9)=[1]DataByDay!$A$11:$A$11000)*([1]DataByDay!$E$11:$E$11000))</f>
        <v>3134193838</v>
      </c>
      <c r="AD18" s="9">
        <f t="array" ref="AD18">SUM(((AB18+AD$9)=[1]DataByDay!$A$11:$A$11000)*([1]DataByDay!$E$11:$E$11000))</f>
        <v>3345452444</v>
      </c>
      <c r="AE18" s="9">
        <f t="array" ref="AE18">SUM(((AB18+AE$9)=[1]DataByDay!$A$11:$A$11000)*([1]DataByDay!$E$11:$E$11000))</f>
        <v>3112655725</v>
      </c>
      <c r="AF18" s="9">
        <f t="array" ref="AF18">SUM(((AB18+AF$9)=[1]DataByDay!$A$11:$A$11000)*([1]DataByDay!$E$11:$E$11000))</f>
        <v>2425838069</v>
      </c>
      <c r="AG18" s="9">
        <f t="array" ref="AG18">SUM(((AB18+AG$9)=[1]DataByDay!$A$11:$A$11000)*([1]DataByDay!$E$11:$E$11000))</f>
        <v>0</v>
      </c>
      <c r="AH18" s="9">
        <f t="array" ref="AH18">SUM(((AB18+AH$9)=[1]DataByDay!$A$11:$A$11000)*([1]DataByDay!$E$11:$E$11000))</f>
        <v>0</v>
      </c>
      <c r="AI18" s="9">
        <f t="array" ref="AI18">SUM(((AB18+AI$9)=[1]DataByDay!$A$11:$A$11000)*([1]DataByDay!$E$11:$E$11000))</f>
        <v>2231056516</v>
      </c>
      <c r="AJ18" s="17">
        <v>1</v>
      </c>
      <c r="BA18" s="6"/>
      <c r="BB18" s="15">
        <f t="shared" si="13"/>
        <v>37827</v>
      </c>
      <c r="BC18" s="9">
        <f t="array" ref="BC18">SUM(((BB18+BC$9)=[1]DataByDay!$A$11:$A$11000)*([1]DataByDay!$E$11:$E$11000))</f>
        <v>1448668544</v>
      </c>
      <c r="BD18" s="9">
        <f t="array" ref="BD18">SUM(((BB18+BD$9)=[1]DataByDay!$A$11:$A$11000)*([1]DataByDay!$E$11:$E$11000))</f>
        <v>1371899602</v>
      </c>
      <c r="BE18" s="9">
        <f t="array" ref="BE18">SUM(((BB18+BE$9)=[1]DataByDay!$A$11:$A$11000)*([1]DataByDay!$E$11:$E$11000))</f>
        <v>1579264869</v>
      </c>
      <c r="BF18" s="9">
        <f t="array" ref="BF18">SUM(((BB18+BF$9)=[1]DataByDay!$A$11:$A$11000)*([1]DataByDay!$E$11:$E$11000))</f>
        <v>1397334757</v>
      </c>
      <c r="BG18" s="9">
        <f t="array" ref="BG18">SUM(((BB18+BG$9)=[1]DataByDay!$A$11:$A$11000)*([1]DataByDay!$E$11:$E$11000))</f>
        <v>0</v>
      </c>
      <c r="BH18" s="9">
        <f t="array" ref="BH18">SUM(((BB18+BH$9)=[1]DataByDay!$A$11:$A$11000)*([1]DataByDay!$E$11:$E$11000))</f>
        <v>0</v>
      </c>
      <c r="BI18" s="9">
        <f t="array" ref="BI18">SUM(((BB18+BI$9)=[1]DataByDay!$A$11:$A$11000)*([1]DataByDay!$E$11:$E$11000))</f>
        <v>1334834302</v>
      </c>
      <c r="BJ18" s="17">
        <v>1</v>
      </c>
      <c r="CA18" s="6"/>
      <c r="CB18" s="15">
        <f t="shared" si="14"/>
        <v>35636</v>
      </c>
      <c r="CC18" s="9">
        <f t="array" ref="CC18">SUM(((CB18+CC$9)=[1]DataByDay!$A$11:$A$11000)*([1]DataByDay!$E$11:$E$11000))</f>
        <v>579843441</v>
      </c>
      <c r="CD18" s="9">
        <f t="array" ref="CD18">SUM(((CB18+CD$9)=[1]DataByDay!$A$11:$A$11000)*([1]DataByDay!$E$11:$E$11000))</f>
        <v>620267412</v>
      </c>
      <c r="CE18" s="9">
        <f t="array" ref="CE18">SUM(((CB18+CE$9)=[1]DataByDay!$A$11:$A$11000)*([1]DataByDay!$E$11:$E$11000))</f>
        <v>571137671</v>
      </c>
      <c r="CF18" s="9">
        <f t="array" ref="CF18">SUM(((CB18+CF$9)=[1]DataByDay!$A$11:$A$11000)*([1]DataByDay!$E$11:$E$11000))</f>
        <v>521028330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466806150</v>
      </c>
      <c r="CJ18" s="17">
        <v>1</v>
      </c>
    </row>
    <row r="19" spans="2:103" x14ac:dyDescent="0.25">
      <c r="B19" s="15">
        <f t="shared" si="15"/>
        <v>41852</v>
      </c>
      <c r="C19" s="9">
        <f t="array" ref="C19">SUM(((B19+C$9)=[1]DataByDay!$A$11:$A$11000)*([1]DataByDay!$E$11:$E$11000))</f>
        <v>916336725</v>
      </c>
      <c r="D19" s="9">
        <f t="array" ref="D19">SUM(((B19+D$9)=[1]DataByDay!$A$11:$A$11000)*([1]DataByDay!$E$11:$E$11000))</f>
        <v>1005973205</v>
      </c>
      <c r="E19" s="9">
        <f t="array" ref="E19">SUM(((B19+E$9)=[1]DataByDay!$A$11:$A$11000)*([1]DataByDay!$E$11:$E$11000))</f>
        <v>1335399401</v>
      </c>
      <c r="F19" s="9">
        <f t="array" ref="F19">SUM(((B19+F$9)=[1]DataByDay!$A$11:$A$11000)*([1]DataByDay!$E$11:$E$11000))</f>
        <v>1148756466</v>
      </c>
      <c r="G19" s="9">
        <f t="array" ref="G19">SUM(((B19+G$9)=[1]DataByDay!$A$11:$A$11000)*([1]DataByDay!$E$11:$E$11000))</f>
        <v>0</v>
      </c>
      <c r="H19" s="9">
        <f t="array" ref="H19">SUM(((B19+H$9)=[1]DataByDay!$A$11:$A$11000)*([1]DataByDay!$E$11:$E$11000))</f>
        <v>0</v>
      </c>
      <c r="I19" s="9">
        <f t="array" ref="I19">SUM(((B19+I$9)=[1]DataByDay!$A$11:$A$11000)*([1]DataByDay!$E$11:$E$11000))</f>
        <v>960973936</v>
      </c>
      <c r="J19" s="17">
        <v>1</v>
      </c>
      <c r="AA19" s="6"/>
      <c r="AB19" s="15">
        <f t="shared" si="16"/>
        <v>39661</v>
      </c>
      <c r="AC19" s="9">
        <f t="array" ref="AC19">SUM(((AB19+AC$9)=[1]DataByDay!$A$11:$A$11000)*([1]DataByDay!$E$11:$E$11000))</f>
        <v>2755185157</v>
      </c>
      <c r="AD19" s="9">
        <f t="array" ref="AD19">SUM(((AB19+AD$9)=[1]DataByDay!$A$11:$A$11000)*([1]DataByDay!$E$11:$E$11000))</f>
        <v>2840319522</v>
      </c>
      <c r="AE19" s="9">
        <f t="array" ref="AE19">SUM(((AB19+AE$9)=[1]DataByDay!$A$11:$A$11000)*([1]DataByDay!$E$11:$E$11000))</f>
        <v>2745545556</v>
      </c>
      <c r="AF19" s="9">
        <f t="array" ref="AF19">SUM(((AB19+AF$9)=[1]DataByDay!$A$11:$A$11000)*([1]DataByDay!$E$11:$E$11000))</f>
        <v>2344793952</v>
      </c>
      <c r="AG19" s="9">
        <f t="array" ref="AG19">SUM(((AB19+AG$9)=[1]DataByDay!$A$11:$A$11000)*([1]DataByDay!$E$11:$E$11000))</f>
        <v>0</v>
      </c>
      <c r="AH19" s="9">
        <f t="array" ref="AH19">SUM(((AB19+AH$9)=[1]DataByDay!$A$11:$A$11000)*([1]DataByDay!$E$11:$E$11000))</f>
        <v>0</v>
      </c>
      <c r="AI19" s="9">
        <f t="array" ref="AI19">SUM(((AB19+AI$9)=[1]DataByDay!$A$11:$A$11000)*([1]DataByDay!$E$11:$E$11000))</f>
        <v>2297415471</v>
      </c>
      <c r="AJ19" s="17">
        <v>1</v>
      </c>
      <c r="BA19" s="6"/>
      <c r="BB19" s="15">
        <f t="shared" si="13"/>
        <v>37834</v>
      </c>
      <c r="BC19" s="9">
        <f t="array" ref="BC19">SUM(((BB19+BC$9)=[1]DataByDay!$A$11:$A$11000)*([1]DataByDay!$E$11:$E$11000))</f>
        <v>1508627796</v>
      </c>
      <c r="BD19" s="9">
        <f t="array" ref="BD19">SUM(((BB19+BD$9)=[1]DataByDay!$A$11:$A$11000)*([1]DataByDay!$E$11:$E$11000))</f>
        <v>1398080791</v>
      </c>
      <c r="BE19" s="9">
        <f t="array" ref="BE19">SUM(((BB19+BE$9)=[1]DataByDay!$A$11:$A$11000)*([1]DataByDay!$E$11:$E$11000))</f>
        <v>1733856560</v>
      </c>
      <c r="BF19" s="9">
        <f t="array" ref="BF19">SUM(((BB19+BF$9)=[1]DataByDay!$A$11:$A$11000)*([1]DataByDay!$E$11:$E$11000))</f>
        <v>1398212286</v>
      </c>
      <c r="BG19" s="9">
        <f t="array" ref="BG19">SUM(((BB19+BG$9)=[1]DataByDay!$A$11:$A$11000)*([1]DataByDay!$E$11:$E$11000))</f>
        <v>0</v>
      </c>
      <c r="BH19" s="9">
        <f t="array" ref="BH19">SUM(((BB19+BH$9)=[1]DataByDay!$A$11:$A$11000)*([1]DataByDay!$E$11:$E$11000))</f>
        <v>0</v>
      </c>
      <c r="BI19" s="9">
        <f t="array" ref="BI19">SUM(((BB19+BI$9)=[1]DataByDay!$A$11:$A$11000)*([1]DataByDay!$E$11:$E$11000))</f>
        <v>1327209583</v>
      </c>
      <c r="BJ19" s="17">
        <v>1</v>
      </c>
      <c r="CA19" s="6"/>
      <c r="CB19" s="15">
        <f t="shared" si="14"/>
        <v>35643</v>
      </c>
      <c r="CC19" s="9">
        <f t="array" ref="CC19">SUM(((CB19+CC$9)=[1]DataByDay!$A$11:$A$11000)*([1]DataByDay!$E$11:$E$11000))</f>
        <v>548734331</v>
      </c>
      <c r="CD19" s="9">
        <f t="array" ref="CD19">SUM(((CB19+CD$9)=[1]DataByDay!$A$11:$A$11000)*([1]DataByDay!$E$11:$E$11000))</f>
        <v>571071800</v>
      </c>
      <c r="CE19" s="9">
        <f t="array" ref="CE19">SUM(((CB19+CE$9)=[1]DataByDay!$A$11:$A$11000)*([1]DataByDay!$E$11:$E$11000))</f>
        <v>549720005</v>
      </c>
      <c r="CF19" s="9">
        <f t="array" ref="CF19">SUM(((CB19+CF$9)=[1]DataByDay!$A$11:$A$11000)*([1]DataByDay!$E$11:$E$11000))</f>
        <v>513386410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456249848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Tue</v>
      </c>
      <c r="L29" s="13" t="str">
        <f t="shared" ref="L29:Q29" si="17">D$10</f>
        <v>Wed</v>
      </c>
      <c r="M29" s="13" t="str">
        <f t="shared" si="17"/>
        <v>Thu</v>
      </c>
      <c r="N29" s="13" t="str">
        <f t="shared" si="17"/>
        <v>Fri</v>
      </c>
      <c r="O29" s="13" t="str">
        <f t="shared" si="17"/>
        <v>Sat</v>
      </c>
      <c r="P29" s="13" t="str">
        <f t="shared" si="17"/>
        <v>Sun</v>
      </c>
      <c r="Q29" s="13" t="str">
        <f t="shared" si="17"/>
        <v>Mon</v>
      </c>
      <c r="S29" s="13" t="str">
        <f>C$10</f>
        <v>Tue</v>
      </c>
      <c r="T29" s="13" t="str">
        <f t="shared" ref="T29:Y29" si="18">D$10</f>
        <v>Wed</v>
      </c>
      <c r="U29" s="13" t="str">
        <f t="shared" si="18"/>
        <v>Thu</v>
      </c>
      <c r="V29" s="13" t="str">
        <f t="shared" si="18"/>
        <v>Fri</v>
      </c>
      <c r="W29" s="13" t="str">
        <f t="shared" si="18"/>
        <v>Sat</v>
      </c>
      <c r="X29" s="13" t="str">
        <f t="shared" si="18"/>
        <v>Sun</v>
      </c>
      <c r="Y29" s="13" t="str">
        <f t="shared" si="18"/>
        <v>Mon</v>
      </c>
      <c r="AA29" s="6"/>
      <c r="AH29" s="24"/>
      <c r="AI29" s="24"/>
      <c r="AK29" s="13" t="str">
        <f>AC$10</f>
        <v>Tue</v>
      </c>
      <c r="AL29" s="13" t="str">
        <f t="shared" ref="AL29:AQ29" si="19">AD$10</f>
        <v>Wed</v>
      </c>
      <c r="AM29" s="13" t="str">
        <f t="shared" si="19"/>
        <v>Thu</v>
      </c>
      <c r="AN29" s="13" t="str">
        <f t="shared" si="19"/>
        <v>Fri</v>
      </c>
      <c r="AO29" s="13" t="str">
        <f t="shared" si="19"/>
        <v>Sat</v>
      </c>
      <c r="AP29" s="13" t="str">
        <f t="shared" si="19"/>
        <v>Sun</v>
      </c>
      <c r="AQ29" s="13" t="str">
        <f t="shared" si="19"/>
        <v>Mon</v>
      </c>
      <c r="AS29" s="13" t="str">
        <f>AC$10</f>
        <v>Tue</v>
      </c>
      <c r="AT29" s="13" t="str">
        <f t="shared" ref="AT29:AY29" si="20">AD$10</f>
        <v>Wed</v>
      </c>
      <c r="AU29" s="13" t="str">
        <f t="shared" si="20"/>
        <v>Thu</v>
      </c>
      <c r="AV29" s="13" t="str">
        <f t="shared" si="20"/>
        <v>Fri</v>
      </c>
      <c r="AW29" s="13" t="str">
        <f t="shared" si="20"/>
        <v>Sat</v>
      </c>
      <c r="AX29" s="13" t="str">
        <f t="shared" si="20"/>
        <v>Sun</v>
      </c>
      <c r="AY29" s="13" t="str">
        <f t="shared" si="20"/>
        <v>Mon</v>
      </c>
      <c r="BA29" s="6"/>
      <c r="BH29" s="24"/>
      <c r="BI29" s="24"/>
      <c r="BK29" s="13" t="str">
        <f>BC$10</f>
        <v>Tue</v>
      </c>
      <c r="BL29" s="13" t="str">
        <f t="shared" ref="BL29:BQ29" si="21">BD$10</f>
        <v>Wed</v>
      </c>
      <c r="BM29" s="13" t="str">
        <f t="shared" si="21"/>
        <v>Thu</v>
      </c>
      <c r="BN29" s="13" t="str">
        <f t="shared" si="21"/>
        <v>Fri</v>
      </c>
      <c r="BO29" s="13" t="str">
        <f t="shared" si="21"/>
        <v>Sat</v>
      </c>
      <c r="BP29" s="13" t="str">
        <f t="shared" si="21"/>
        <v>Sun</v>
      </c>
      <c r="BQ29" s="13" t="str">
        <f t="shared" si="21"/>
        <v>Mon</v>
      </c>
      <c r="BS29" s="13" t="str">
        <f>BC$10</f>
        <v>Tue</v>
      </c>
      <c r="BT29" s="13" t="str">
        <f t="shared" ref="BT29:BY29" si="22">BD$10</f>
        <v>Wed</v>
      </c>
      <c r="BU29" s="13" t="str">
        <f t="shared" si="22"/>
        <v>Thu</v>
      </c>
      <c r="BV29" s="13" t="str">
        <f t="shared" si="22"/>
        <v>Fri</v>
      </c>
      <c r="BW29" s="13" t="str">
        <f t="shared" si="22"/>
        <v>Sat</v>
      </c>
      <c r="BX29" s="13" t="str">
        <f t="shared" si="22"/>
        <v>Sun</v>
      </c>
      <c r="BY29" s="13" t="str">
        <f t="shared" si="22"/>
        <v>Mon</v>
      </c>
      <c r="CA29" s="6"/>
      <c r="CH29" s="24"/>
      <c r="CI29" s="24"/>
      <c r="CK29" s="13" t="str">
        <f>CC$10</f>
        <v>Tue</v>
      </c>
      <c r="CL29" s="13" t="str">
        <f t="shared" ref="CL29:CQ29" si="23">CD$10</f>
        <v>Wed</v>
      </c>
      <c r="CM29" s="13" t="str">
        <f t="shared" si="23"/>
        <v>Thu</v>
      </c>
      <c r="CN29" s="13" t="str">
        <f t="shared" si="23"/>
        <v>Fri</v>
      </c>
      <c r="CO29" s="13" t="str">
        <f t="shared" si="23"/>
        <v>Sat</v>
      </c>
      <c r="CP29" s="13" t="str">
        <f t="shared" si="23"/>
        <v>Sun</v>
      </c>
      <c r="CQ29" s="13" t="str">
        <f t="shared" si="23"/>
        <v>Mon</v>
      </c>
      <c r="CS29" s="13" t="str">
        <f>CC$10</f>
        <v>Tue</v>
      </c>
      <c r="CT29" s="13" t="str">
        <f t="shared" ref="CT29:CY29" si="24">CD$10</f>
        <v>Wed</v>
      </c>
      <c r="CU29" s="13" t="str">
        <f t="shared" si="24"/>
        <v>Thu</v>
      </c>
      <c r="CV29" s="13" t="str">
        <f t="shared" si="24"/>
        <v>Fri</v>
      </c>
      <c r="CW29" s="13" t="str">
        <f t="shared" si="24"/>
        <v>Sat</v>
      </c>
      <c r="CX29" s="13" t="str">
        <f t="shared" si="24"/>
        <v>Sun</v>
      </c>
      <c r="CY29" s="13" t="str">
        <f t="shared" si="24"/>
        <v>Mon</v>
      </c>
    </row>
    <row r="30" spans="2:103" x14ac:dyDescent="0.25">
      <c r="B30" s="12" t="s">
        <v>3</v>
      </c>
      <c r="C30" s="13" t="str">
        <f>C$10</f>
        <v>Tue</v>
      </c>
      <c r="D30" s="13" t="str">
        <f t="shared" ref="D30:I30" si="25">D$10</f>
        <v>Wed</v>
      </c>
      <c r="E30" s="13" t="str">
        <f t="shared" si="25"/>
        <v>Thu</v>
      </c>
      <c r="F30" s="13" t="str">
        <f t="shared" si="25"/>
        <v>Fri</v>
      </c>
      <c r="G30" s="13" t="str">
        <f t="shared" si="25"/>
        <v>Sat</v>
      </c>
      <c r="H30" s="13" t="str">
        <f t="shared" si="25"/>
        <v>Sun</v>
      </c>
      <c r="I30" s="13" t="str">
        <f t="shared" si="25"/>
        <v>Mon</v>
      </c>
      <c r="AA30" s="6"/>
      <c r="AB30" s="12" t="s">
        <v>3</v>
      </c>
      <c r="AC30" s="13" t="str">
        <f>AC$10</f>
        <v>Tue</v>
      </c>
      <c r="AD30" s="13" t="str">
        <f t="shared" ref="AD30:AI30" si="26">AD$10</f>
        <v>Wed</v>
      </c>
      <c r="AE30" s="13" t="str">
        <f t="shared" si="26"/>
        <v>Thu</v>
      </c>
      <c r="AF30" s="13" t="str">
        <f t="shared" si="26"/>
        <v>Fri</v>
      </c>
      <c r="AG30" s="13" t="str">
        <f t="shared" si="26"/>
        <v>Sat</v>
      </c>
      <c r="AH30" s="13" t="str">
        <f t="shared" si="26"/>
        <v>Sun</v>
      </c>
      <c r="AI30" s="13" t="str">
        <f t="shared" si="26"/>
        <v>Mon</v>
      </c>
      <c r="BA30" s="6"/>
      <c r="BB30" s="12" t="s">
        <v>3</v>
      </c>
      <c r="BC30" s="13" t="str">
        <f>BC$10</f>
        <v>Tue</v>
      </c>
      <c r="BD30" s="13" t="str">
        <f t="shared" ref="BD30:BI30" si="27">BD$10</f>
        <v>Wed</v>
      </c>
      <c r="BE30" s="13" t="str">
        <f t="shared" si="27"/>
        <v>Thu</v>
      </c>
      <c r="BF30" s="13" t="str">
        <f t="shared" si="27"/>
        <v>Fri</v>
      </c>
      <c r="BG30" s="13" t="str">
        <f t="shared" si="27"/>
        <v>Sat</v>
      </c>
      <c r="BH30" s="13" t="str">
        <f t="shared" si="27"/>
        <v>Sun</v>
      </c>
      <c r="BI30" s="13" t="str">
        <f t="shared" si="27"/>
        <v>Mon</v>
      </c>
      <c r="CA30" s="6"/>
      <c r="CB30" s="12" t="s">
        <v>3</v>
      </c>
      <c r="CC30" s="13" t="str">
        <f>CC$10</f>
        <v>Tue</v>
      </c>
      <c r="CD30" s="13" t="str">
        <f t="shared" ref="CD30:CI30" si="28">CD$10</f>
        <v>Wed</v>
      </c>
      <c r="CE30" s="13" t="str">
        <f t="shared" si="28"/>
        <v>Thu</v>
      </c>
      <c r="CF30" s="13" t="str">
        <f t="shared" si="28"/>
        <v>Fri</v>
      </c>
      <c r="CG30" s="13" t="str">
        <f t="shared" si="28"/>
        <v>Sat</v>
      </c>
      <c r="CH30" s="13" t="str">
        <f t="shared" si="28"/>
        <v>Sun</v>
      </c>
      <c r="CI30" s="13" t="str">
        <f t="shared" si="28"/>
        <v>Mon</v>
      </c>
    </row>
    <row r="31" spans="2:103" x14ac:dyDescent="0.25">
      <c r="B31" s="15">
        <f>B11</f>
        <v>41796</v>
      </c>
      <c r="C31" s="30">
        <f t="shared" ref="C31:G39" si="29">IF(C11=0,0,C$15/C11)</f>
        <v>1.062592979909829</v>
      </c>
      <c r="D31" s="30">
        <f t="shared" si="29"/>
        <v>1.024731773345837</v>
      </c>
      <c r="E31" s="30">
        <f>IF(E11=0,0,E$15/E11)</f>
        <v>0.77845107218536347</v>
      </c>
      <c r="F31" s="30">
        <f>IF(F11=0,0,F$15/F11)</f>
        <v>0</v>
      </c>
      <c r="G31" s="30">
        <f>IF(G11=0,0,G$15/G11)</f>
        <v>0</v>
      </c>
      <c r="H31" s="30">
        <f t="shared" ref="H31:I39" si="30">IF(H11=0,0,H$15/H11)</f>
        <v>0</v>
      </c>
      <c r="I31" s="30">
        <f t="shared" si="30"/>
        <v>0.98190660868087598</v>
      </c>
      <c r="J31" s="9"/>
      <c r="K31" s="31">
        <f t="shared" ref="K31:K39" si="31">IF(J11=0,0,IF(S31&lt;MaxStdDev,1,0))</f>
        <v>1</v>
      </c>
      <c r="L31" s="31">
        <f t="shared" ref="L31:L39" si="32">IF(J11=0,0,IF(T31&lt;MaxStdDev,1,0))</f>
        <v>1</v>
      </c>
      <c r="M31" s="31">
        <f t="shared" ref="M31:M39" si="33">IF(J11=0,0,IF(U31&lt;MaxStdDev,1,0))</f>
        <v>1</v>
      </c>
      <c r="N31" s="31">
        <f t="shared" ref="N31:N39" si="34">IF(J11=0,0,IF(V31&lt;MaxStdDev,1,0))</f>
        <v>1</v>
      </c>
      <c r="O31" s="31">
        <f t="shared" ref="O31:O39" si="35">IF(J11=0,0,IF(W31&lt;MaxStdDev,1,0))</f>
        <v>1</v>
      </c>
      <c r="P31" s="31">
        <f t="shared" ref="P31:P39" si="36">IF(J11=0,0,IF(X31&lt;MaxStdDev,1,0))</f>
        <v>1</v>
      </c>
      <c r="Q31" s="31">
        <f t="shared" ref="Q31:Q39" si="37">IF(J11=0,0,IF(Y31&lt;MaxStdDev,1,0))</f>
        <v>1</v>
      </c>
      <c r="S31" s="32">
        <f t="shared" ref="S31:S39" si="38">IF(C$43=0,0,ABS(C31-C$41)/C$43)</f>
        <v>0.31246292152359612</v>
      </c>
      <c r="T31" s="32">
        <f t="shared" ref="T31:T39" si="39">IF(D$43=0,0,ABS(D31-D$41)/D$43)</f>
        <v>0.58535560047585766</v>
      </c>
      <c r="U31" s="32">
        <f t="shared" ref="U31:U39" si="40">IF(E$43=0,0,ABS(E31-E$41)/E$43)</f>
        <v>0.54876653518877661</v>
      </c>
      <c r="V31" s="32">
        <f t="shared" ref="V31:V39" si="41">IF(F$43=0,0,ABS(F31-F$41)/F$43)</f>
        <v>0</v>
      </c>
      <c r="W31" s="32">
        <f t="shared" ref="W31:W39" si="42">IF(G$43=0,0,ABS(G31-G$41)/G$43)</f>
        <v>0</v>
      </c>
      <c r="X31" s="32">
        <f t="shared" ref="X31:Y39" si="43">IF(H$43=0,0,ABS(H31-H$41)/H$43)</f>
        <v>0</v>
      </c>
      <c r="Y31" s="32">
        <f t="shared" si="43"/>
        <v>0.22006114887567754</v>
      </c>
      <c r="AA31" s="6"/>
      <c r="AB31" s="15">
        <f>AB11</f>
        <v>39605</v>
      </c>
      <c r="AC31" s="30">
        <f t="shared" ref="AC31:AI39" si="44">IF(AC11=0,0,AC$15/AC11)</f>
        <v>1.3372351815873209</v>
      </c>
      <c r="AD31" s="30">
        <f t="shared" si="44"/>
        <v>1.2189141204813057</v>
      </c>
      <c r="AE31" s="30">
        <f>IF(AE11=0,0,AE$15/AE11)</f>
        <v>0.75926500448017886</v>
      </c>
      <c r="AF31" s="30">
        <f>IF(AF11=0,0,AF$15/AF11)</f>
        <v>0</v>
      </c>
      <c r="AG31" s="30">
        <f>IF(AG11=0,0,AG$15/AG11)</f>
        <v>0</v>
      </c>
      <c r="AH31" s="30">
        <f t="shared" ref="AH31:AI31" si="45">IF(AH11=0,0,AH$15/AH11)</f>
        <v>0</v>
      </c>
      <c r="AI31" s="30">
        <f t="shared" si="45"/>
        <v>1.2834156610132628</v>
      </c>
      <c r="AJ31" s="9"/>
      <c r="AK31" s="31">
        <f t="shared" ref="AK31:AK39" si="46">IF(AJ11=0,0,IF(AS31&lt;MaxStdDev,1,0))</f>
        <v>1</v>
      </c>
      <c r="AL31" s="31">
        <f t="shared" ref="AL31:AL39" si="47">IF(AJ11=0,0,IF(AT31&lt;MaxStdDev,1,0))</f>
        <v>1</v>
      </c>
      <c r="AM31" s="31">
        <f t="shared" ref="AM31:AM39" si="48">IF(AJ11=0,0,IF(AU31&lt;MaxStdDev,1,0))</f>
        <v>1</v>
      </c>
      <c r="AN31" s="31">
        <f t="shared" ref="AN31:AN39" si="49">IF(AJ11=0,0,IF(AV31&lt;MaxStdDev,1,0))</f>
        <v>1</v>
      </c>
      <c r="AO31" s="31">
        <f t="shared" ref="AO31:AO39" si="50">IF(AJ11=0,0,IF(AW31&lt;MaxStdDev,1,0))</f>
        <v>1</v>
      </c>
      <c r="AP31" s="31">
        <f t="shared" ref="AP31:AP39" si="51">IF(AJ11=0,0,IF(AX31&lt;MaxStdDev,1,0))</f>
        <v>1</v>
      </c>
      <c r="AQ31" s="31">
        <f t="shared" ref="AQ31:AQ39" si="52">IF(AJ11=0,0,IF(AY31&lt;MaxStdDev,1,0))</f>
        <v>1</v>
      </c>
      <c r="AS31" s="32">
        <f t="shared" ref="AS31:AS39" si="53">IF(AC$43=0,0,ABS(AC31-AC$41)/AC$43)</f>
        <v>0.75552072348569699</v>
      </c>
      <c r="AT31" s="32">
        <f t="shared" ref="AT31:AT39" si="54">IF(AD$43=0,0,ABS(AD31-AD$41)/AD$43)</f>
        <v>1.118275054373516</v>
      </c>
      <c r="AU31" s="32">
        <f t="shared" ref="AU31:AU39" si="55">IF(AE$43=0,0,ABS(AE31-AE$41)/AE$43)</f>
        <v>1.2874434276287163</v>
      </c>
      <c r="AV31" s="32">
        <f t="shared" ref="AV31:AV39" si="56">IF(AF$43=0,0,ABS(AF31-AF$41)/AF$43)</f>
        <v>0</v>
      </c>
      <c r="AW31" s="32">
        <f t="shared" ref="AW31:AW39" si="57">IF(AG$43=0,0,ABS(AG31-AG$41)/AG$43)</f>
        <v>0</v>
      </c>
      <c r="AX31" s="32">
        <f t="shared" ref="AX31:AY39" si="58">IF(AH$43=0,0,ABS(AH31-AH$41)/AH$43)</f>
        <v>0</v>
      </c>
      <c r="AY31" s="32">
        <f t="shared" si="58"/>
        <v>0.43424576832715722</v>
      </c>
      <c r="BA31" s="6"/>
      <c r="BB31" s="15">
        <f>BB11</f>
        <v>37778</v>
      </c>
      <c r="BC31" s="30">
        <f t="shared" ref="BC31:BI39" si="59">IF(BC11=0,0,BC$15/BC11)</f>
        <v>1.0179524425319819</v>
      </c>
      <c r="BD31" s="30">
        <f t="shared" si="59"/>
        <v>0.93302312981326319</v>
      </c>
      <c r="BE31" s="30">
        <f>IF(BE11=0,0,BE$15/BE11)</f>
        <v>0.45548920651972408</v>
      </c>
      <c r="BF31" s="30">
        <f>IF(BF11=0,0,BF$15/BF11)</f>
        <v>0</v>
      </c>
      <c r="BG31" s="30">
        <f>IF(BG11=0,0,BG$15/BG11)</f>
        <v>0</v>
      </c>
      <c r="BH31" s="30">
        <f t="shared" ref="BH31:BI31" si="60">IF(BH11=0,0,BH$15/BH11)</f>
        <v>0</v>
      </c>
      <c r="BI31" s="30">
        <f t="shared" si="60"/>
        <v>1.0770217263159045</v>
      </c>
      <c r="BJ31" s="9"/>
      <c r="BK31" s="31">
        <f t="shared" ref="BK31:BK39" si="61">IF(BJ11=0,0,IF(BS31&lt;MaxStdDev,1,0))</f>
        <v>1</v>
      </c>
      <c r="BL31" s="31">
        <f t="shared" ref="BL31:BL39" si="62">IF(BJ11=0,0,IF(BT31&lt;MaxStdDev,1,0))</f>
        <v>1</v>
      </c>
      <c r="BM31" s="31">
        <f t="shared" ref="BM31:BM39" si="63">IF(BJ11=0,0,IF(BU31&lt;MaxStdDev,1,0))</f>
        <v>1</v>
      </c>
      <c r="BN31" s="31">
        <f t="shared" ref="BN31:BN39" si="64">IF(BJ11=0,0,IF(BV31&lt;MaxStdDev,1,0))</f>
        <v>1</v>
      </c>
      <c r="BO31" s="31">
        <f t="shared" ref="BO31:BO39" si="65">IF(BJ11=0,0,IF(BW31&lt;MaxStdDev,1,0))</f>
        <v>1</v>
      </c>
      <c r="BP31" s="31">
        <f t="shared" ref="BP31:BP39" si="66">IF(BJ11=0,0,IF(BX31&lt;MaxStdDev,1,0))</f>
        <v>1</v>
      </c>
      <c r="BQ31" s="31">
        <f t="shared" ref="BQ31:BQ39" si="67">IF(BJ11=0,0,IF(BY31&lt;MaxStdDev,1,0))</f>
        <v>1</v>
      </c>
      <c r="BS31" s="32">
        <f t="shared" ref="BS31:BS39" si="68">IF(BC$43=0,0,ABS(BC31-BC$41)/BC$43)</f>
        <v>0.19912431090073265</v>
      </c>
      <c r="BT31" s="32">
        <f t="shared" ref="BT31:BT39" si="69">IF(BD$43=0,0,ABS(BD31-BD$41)/BD$43)</f>
        <v>0.89437502902817412</v>
      </c>
      <c r="BU31" s="32">
        <f t="shared" ref="BU31:BU39" si="70">IF(BE$43=0,0,ABS(BE31-BE$41)/BE$43)</f>
        <v>1.0049149136213562</v>
      </c>
      <c r="BV31" s="32">
        <f t="shared" ref="BV31:BV39" si="71">IF(BF$43=0,0,ABS(BF31-BF$41)/BF$43)</f>
        <v>0</v>
      </c>
      <c r="BW31" s="32">
        <f t="shared" ref="BW31:BW39" si="72">IF(BG$43=0,0,ABS(BG31-BG$41)/BG$43)</f>
        <v>0</v>
      </c>
      <c r="BX31" s="32">
        <f t="shared" ref="BX31:BY39" si="73">IF(BH$43=0,0,ABS(BH31-BH$41)/BH$43)</f>
        <v>0</v>
      </c>
      <c r="BY31" s="32">
        <f t="shared" si="73"/>
        <v>0.49312748527220718</v>
      </c>
      <c r="CA31" s="6"/>
      <c r="CB31" s="15">
        <f>CB11</f>
        <v>35587</v>
      </c>
      <c r="CC31" s="30">
        <f t="shared" ref="CC31:CI39" si="74">IF(CC11=0,0,CC$15/CC11)</f>
        <v>1.0253814858529444</v>
      </c>
      <c r="CD31" s="30">
        <f t="shared" si="74"/>
        <v>1.1082979062315252</v>
      </c>
      <c r="CE31" s="30">
        <f>IF(CE11=0,0,CE$15/CE11)</f>
        <v>0.82651601403519159</v>
      </c>
      <c r="CF31" s="30">
        <f>IF(CF11=0,0,CF$15/CF11)</f>
        <v>0</v>
      </c>
      <c r="CG31" s="30">
        <f>IF(CG11=0,0,CG$15/CG11)</f>
        <v>0</v>
      </c>
      <c r="CH31" s="30">
        <f t="shared" ref="CH31:CI31" si="75">IF(CH11=0,0,CH$15/CH11)</f>
        <v>0</v>
      </c>
      <c r="CI31" s="30">
        <f t="shared" si="75"/>
        <v>1.1110685708981629</v>
      </c>
      <c r="CJ31" s="9"/>
      <c r="CK31" s="31">
        <f t="shared" ref="CK31:CK39" si="76">IF(CJ11=0,0,IF(CS31&lt;MaxStdDev,1,0))</f>
        <v>1</v>
      </c>
      <c r="CL31" s="31">
        <f t="shared" ref="CL31:CL39" si="77">IF(CJ11=0,0,IF(CT31&lt;MaxStdDev,1,0))</f>
        <v>0</v>
      </c>
      <c r="CM31" s="31">
        <f t="shared" ref="CM31:CM39" si="78">IF(CJ11=0,0,IF(CU31&lt;MaxStdDev,1,0))</f>
        <v>0</v>
      </c>
      <c r="CN31" s="31">
        <f t="shared" ref="CN31:CN39" si="79">IF(CJ11=0,0,IF(CV31&lt;MaxStdDev,1,0))</f>
        <v>1</v>
      </c>
      <c r="CO31" s="31">
        <f t="shared" ref="CO31:CO39" si="80">IF(CJ11=0,0,IF(CW31&lt;MaxStdDev,1,0))</f>
        <v>1</v>
      </c>
      <c r="CP31" s="31">
        <f t="shared" ref="CP31:CP39" si="81">IF(CJ11=0,0,IF(CX31&lt;MaxStdDev,1,0))</f>
        <v>1</v>
      </c>
      <c r="CQ31" s="31">
        <f t="shared" ref="CQ31:CQ39" si="82">IF(CJ11=0,0,IF(CY31&lt;MaxStdDev,1,0))</f>
        <v>1</v>
      </c>
      <c r="CS31" s="32">
        <f t="shared" ref="CS31:CS39" si="83">IF(CC$43=0,0,ABS(CC31-CC$41)/CC$43)</f>
        <v>0.84496920040889367</v>
      </c>
      <c r="CT31" s="32">
        <f t="shared" ref="CT31:CT39" si="84">IF(CD$43=0,0,ABS(CD31-CD$41)/CD$43)</f>
        <v>1.5256641436147036</v>
      </c>
      <c r="CU31" s="32">
        <f t="shared" ref="CU31:CU39" si="85">IF(CE$43=0,0,ABS(CE31-CE$41)/CE$43)</f>
        <v>1.8899186788348876</v>
      </c>
      <c r="CV31" s="32">
        <f t="shared" ref="CV31:CV39" si="86">IF(CF$43=0,0,ABS(CF31-CF$41)/CF$43)</f>
        <v>0</v>
      </c>
      <c r="CW31" s="32">
        <f t="shared" ref="CW31:CW39" si="87">IF(CG$43=0,0,ABS(CG31-CG$41)/CG$43)</f>
        <v>0</v>
      </c>
      <c r="CX31" s="32">
        <f t="shared" ref="CX31:CY39" si="88">IF(CH$43=0,0,ABS(CH31-CH$41)/CH$43)</f>
        <v>0</v>
      </c>
      <c r="CY31" s="32">
        <f t="shared" si="88"/>
        <v>0.17523760841331756</v>
      </c>
    </row>
    <row r="32" spans="2:103" x14ac:dyDescent="0.25">
      <c r="B32" s="15">
        <f t="shared" ref="B32:B39" si="89">+B31+7</f>
        <v>41803</v>
      </c>
      <c r="C32" s="30">
        <f t="shared" si="29"/>
        <v>1.2709748470084981</v>
      </c>
      <c r="D32" s="30">
        <f t="shared" si="29"/>
        <v>1.1169071441211276</v>
      </c>
      <c r="E32" s="30">
        <f t="shared" si="29"/>
        <v>0.76297319596390989</v>
      </c>
      <c r="F32" s="30">
        <f t="shared" si="29"/>
        <v>0</v>
      </c>
      <c r="G32" s="30">
        <f t="shared" si="29"/>
        <v>0</v>
      </c>
      <c r="H32" s="30">
        <f t="shared" si="30"/>
        <v>0</v>
      </c>
      <c r="I32" s="30">
        <f t="shared" si="30"/>
        <v>0.95290399907711976</v>
      </c>
      <c r="J32" s="9"/>
      <c r="K32" s="31">
        <f t="shared" si="31"/>
        <v>0</v>
      </c>
      <c r="L32" s="31">
        <f t="shared" si="32"/>
        <v>0</v>
      </c>
      <c r="M32" s="31">
        <f t="shared" si="33"/>
        <v>1</v>
      </c>
      <c r="N32" s="31">
        <f t="shared" si="34"/>
        <v>1</v>
      </c>
      <c r="O32" s="31">
        <f t="shared" si="35"/>
        <v>1</v>
      </c>
      <c r="P32" s="31">
        <f t="shared" si="36"/>
        <v>1</v>
      </c>
      <c r="Q32" s="31">
        <f t="shared" si="37"/>
        <v>1</v>
      </c>
      <c r="S32" s="32">
        <f t="shared" si="38"/>
        <v>1.6509537152155485</v>
      </c>
      <c r="T32" s="32">
        <f t="shared" si="39"/>
        <v>1.5773287387513395</v>
      </c>
      <c r="U32" s="32">
        <f t="shared" si="40"/>
        <v>0.38224295934503866</v>
      </c>
      <c r="V32" s="32">
        <f t="shared" si="41"/>
        <v>0</v>
      </c>
      <c r="W32" s="32">
        <f t="shared" si="42"/>
        <v>0</v>
      </c>
      <c r="X32" s="32">
        <f t="shared" si="43"/>
        <v>0</v>
      </c>
      <c r="Y32" s="32">
        <f t="shared" si="43"/>
        <v>7.7724354800059084E-2</v>
      </c>
      <c r="AA32" s="6"/>
      <c r="AB32" s="15">
        <f t="shared" ref="AB32:AB39" si="90">+AB31+7</f>
        <v>39612</v>
      </c>
      <c r="AC32" s="30">
        <f t="shared" si="44"/>
        <v>1.2528730294995878</v>
      </c>
      <c r="AD32" s="30">
        <f t="shared" si="44"/>
        <v>1.1452522364989506</v>
      </c>
      <c r="AE32" s="30">
        <f t="shared" si="44"/>
        <v>0.71698588921105177</v>
      </c>
      <c r="AF32" s="30">
        <f t="shared" si="44"/>
        <v>0</v>
      </c>
      <c r="AG32" s="30">
        <f t="shared" si="44"/>
        <v>0</v>
      </c>
      <c r="AH32" s="30">
        <f t="shared" si="44"/>
        <v>0</v>
      </c>
      <c r="AI32" s="30">
        <f t="shared" si="44"/>
        <v>1.4449868470963256</v>
      </c>
      <c r="AJ32" s="9"/>
      <c r="AK32" s="31">
        <f t="shared" si="46"/>
        <v>1</v>
      </c>
      <c r="AL32" s="31">
        <f t="shared" si="47"/>
        <v>1</v>
      </c>
      <c r="AM32" s="31">
        <f t="shared" si="48"/>
        <v>1</v>
      </c>
      <c r="AN32" s="31">
        <f t="shared" si="49"/>
        <v>1</v>
      </c>
      <c r="AO32" s="31">
        <f t="shared" si="50"/>
        <v>1</v>
      </c>
      <c r="AP32" s="31">
        <f t="shared" si="51"/>
        <v>1</v>
      </c>
      <c r="AQ32" s="31">
        <f t="shared" si="52"/>
        <v>0</v>
      </c>
      <c r="AS32" s="32">
        <f t="shared" si="53"/>
        <v>0.40592469428243549</v>
      </c>
      <c r="AT32" s="32">
        <f t="shared" si="54"/>
        <v>0.66126387801015596</v>
      </c>
      <c r="AU32" s="32">
        <f t="shared" si="55"/>
        <v>0.87771190176037006</v>
      </c>
      <c r="AV32" s="32">
        <f t="shared" si="56"/>
        <v>0</v>
      </c>
      <c r="AW32" s="32">
        <f t="shared" si="57"/>
        <v>0</v>
      </c>
      <c r="AX32" s="32">
        <f t="shared" si="58"/>
        <v>0</v>
      </c>
      <c r="AY32" s="32">
        <f t="shared" si="58"/>
        <v>1.5410615420770457</v>
      </c>
      <c r="BA32" s="6"/>
      <c r="BB32" s="15">
        <f t="shared" ref="BB32:BB39" si="91">+BB31+7</f>
        <v>37785</v>
      </c>
      <c r="BC32" s="30">
        <f t="shared" si="59"/>
        <v>1.1392002052203809</v>
      </c>
      <c r="BD32" s="30">
        <f t="shared" si="59"/>
        <v>0.99899809179969457</v>
      </c>
      <c r="BE32" s="30">
        <f t="shared" si="59"/>
        <v>0.49672433488807499</v>
      </c>
      <c r="BF32" s="30">
        <f t="shared" si="59"/>
        <v>0</v>
      </c>
      <c r="BG32" s="30">
        <f t="shared" si="59"/>
        <v>0</v>
      </c>
      <c r="BH32" s="30">
        <f t="shared" si="59"/>
        <v>0</v>
      </c>
      <c r="BI32" s="30">
        <f t="shared" si="59"/>
        <v>1.0534674042480769</v>
      </c>
      <c r="BJ32" s="9"/>
      <c r="BK32" s="31">
        <f t="shared" si="61"/>
        <v>0</v>
      </c>
      <c r="BL32" s="31">
        <f t="shared" si="62"/>
        <v>1</v>
      </c>
      <c r="BM32" s="31">
        <f t="shared" si="63"/>
        <v>1</v>
      </c>
      <c r="BN32" s="31">
        <f t="shared" si="64"/>
        <v>1</v>
      </c>
      <c r="BO32" s="31">
        <f t="shared" si="65"/>
        <v>1</v>
      </c>
      <c r="BP32" s="31">
        <f t="shared" si="66"/>
        <v>1</v>
      </c>
      <c r="BQ32" s="31">
        <f t="shared" si="67"/>
        <v>1</v>
      </c>
      <c r="BS32" s="32">
        <f t="shared" si="68"/>
        <v>1.985151140596598</v>
      </c>
      <c r="BT32" s="32">
        <f t="shared" si="69"/>
        <v>2.0645631421385424E-2</v>
      </c>
      <c r="BU32" s="32">
        <f t="shared" si="70"/>
        <v>0.10348756074163133</v>
      </c>
      <c r="BV32" s="32">
        <f t="shared" si="71"/>
        <v>0</v>
      </c>
      <c r="BW32" s="32">
        <f t="shared" si="72"/>
        <v>0</v>
      </c>
      <c r="BX32" s="32">
        <f t="shared" si="73"/>
        <v>0</v>
      </c>
      <c r="BY32" s="32">
        <f t="shared" si="73"/>
        <v>0.27025176098126003</v>
      </c>
      <c r="CA32" s="6"/>
      <c r="CB32" s="15">
        <f t="shared" ref="CB32:CB39" si="92">+CB31+7</f>
        <v>35594</v>
      </c>
      <c r="CC32" s="30">
        <f t="shared" si="74"/>
        <v>1.0336490699062868</v>
      </c>
      <c r="CD32" s="30">
        <f t="shared" si="74"/>
        <v>1.0069858922519415</v>
      </c>
      <c r="CE32" s="30">
        <f t="shared" si="74"/>
        <v>0.63959581327082593</v>
      </c>
      <c r="CF32" s="30">
        <f t="shared" si="74"/>
        <v>0</v>
      </c>
      <c r="CG32" s="30">
        <f t="shared" si="74"/>
        <v>0</v>
      </c>
      <c r="CH32" s="30">
        <f t="shared" si="74"/>
        <v>0</v>
      </c>
      <c r="CI32" s="30">
        <f t="shared" si="74"/>
        <v>1.2412949919810978</v>
      </c>
      <c r="CJ32" s="9"/>
      <c r="CK32" s="31">
        <f t="shared" si="76"/>
        <v>1</v>
      </c>
      <c r="CL32" s="31">
        <f t="shared" si="77"/>
        <v>1</v>
      </c>
      <c r="CM32" s="31">
        <f t="shared" si="78"/>
        <v>1</v>
      </c>
      <c r="CN32" s="31">
        <f t="shared" si="79"/>
        <v>1</v>
      </c>
      <c r="CO32" s="31">
        <f t="shared" si="80"/>
        <v>1</v>
      </c>
      <c r="CP32" s="31">
        <f t="shared" si="81"/>
        <v>1</v>
      </c>
      <c r="CQ32" s="31">
        <f t="shared" si="82"/>
        <v>0</v>
      </c>
      <c r="CS32" s="32">
        <f t="shared" si="83"/>
        <v>1.0319220207417128</v>
      </c>
      <c r="CT32" s="32">
        <f t="shared" si="84"/>
        <v>0.59685773566533307</v>
      </c>
      <c r="CU32" s="32">
        <f t="shared" si="85"/>
        <v>0.81600450974515215</v>
      </c>
      <c r="CV32" s="32">
        <f t="shared" si="86"/>
        <v>0</v>
      </c>
      <c r="CW32" s="32">
        <f t="shared" si="87"/>
        <v>0</v>
      </c>
      <c r="CX32" s="32">
        <f t="shared" si="88"/>
        <v>0</v>
      </c>
      <c r="CY32" s="32">
        <f t="shared" si="88"/>
        <v>1.5641910034584738</v>
      </c>
    </row>
    <row r="33" spans="1:103" x14ac:dyDescent="0.25">
      <c r="B33" s="15">
        <f t="shared" si="89"/>
        <v>41810</v>
      </c>
      <c r="C33" s="30">
        <f t="shared" si="29"/>
        <v>1.1625733546923886</v>
      </c>
      <c r="D33" s="30">
        <f t="shared" si="29"/>
        <v>0.93559253664888531</v>
      </c>
      <c r="E33" s="30">
        <f t="shared" si="29"/>
        <v>0.77674419390141836</v>
      </c>
      <c r="F33" s="30">
        <f t="shared" si="29"/>
        <v>0</v>
      </c>
      <c r="G33" s="30">
        <f t="shared" si="29"/>
        <v>0</v>
      </c>
      <c r="H33" s="30">
        <f t="shared" si="30"/>
        <v>0</v>
      </c>
      <c r="I33" s="30">
        <f t="shared" si="30"/>
        <v>1.0326388166393354</v>
      </c>
      <c r="J33" s="9"/>
      <c r="K33" s="31">
        <f t="shared" si="31"/>
        <v>1</v>
      </c>
      <c r="L33" s="31">
        <f t="shared" si="32"/>
        <v>1</v>
      </c>
      <c r="M33" s="31">
        <f t="shared" si="33"/>
        <v>1</v>
      </c>
      <c r="N33" s="31">
        <f t="shared" si="34"/>
        <v>1</v>
      </c>
      <c r="O33" s="31">
        <f t="shared" si="35"/>
        <v>1</v>
      </c>
      <c r="P33" s="31">
        <f t="shared" si="36"/>
        <v>1</v>
      </c>
      <c r="Q33" s="31">
        <f t="shared" si="37"/>
        <v>1</v>
      </c>
      <c r="S33" s="32">
        <f t="shared" si="38"/>
        <v>0.62957264965468995</v>
      </c>
      <c r="T33" s="32">
        <f t="shared" si="39"/>
        <v>0.37394326239847386</v>
      </c>
      <c r="U33" s="32">
        <f t="shared" si="40"/>
        <v>0.53040255092467004</v>
      </c>
      <c r="V33" s="32">
        <f t="shared" si="41"/>
        <v>0</v>
      </c>
      <c r="W33" s="32">
        <f t="shared" si="42"/>
        <v>0</v>
      </c>
      <c r="X33" s="32">
        <f t="shared" si="43"/>
        <v>0</v>
      </c>
      <c r="Y33" s="32">
        <f t="shared" si="43"/>
        <v>0.74095620990271915</v>
      </c>
      <c r="AA33" s="6"/>
      <c r="AB33" s="15">
        <f t="shared" si="90"/>
        <v>39619</v>
      </c>
      <c r="AC33" s="30">
        <f t="shared" si="44"/>
        <v>1.5620128740664627</v>
      </c>
      <c r="AD33" s="30">
        <f t="shared" si="44"/>
        <v>1.2052724593277808</v>
      </c>
      <c r="AE33" s="30">
        <f t="shared" si="44"/>
        <v>0.71480379330907329</v>
      </c>
      <c r="AF33" s="30">
        <f t="shared" si="44"/>
        <v>0</v>
      </c>
      <c r="AG33" s="30">
        <f t="shared" si="44"/>
        <v>0</v>
      </c>
      <c r="AH33" s="30">
        <f t="shared" si="44"/>
        <v>0</v>
      </c>
      <c r="AI33" s="30">
        <f t="shared" si="44"/>
        <v>1.3491279692902924</v>
      </c>
      <c r="AJ33" s="9"/>
      <c r="AK33" s="31">
        <f t="shared" si="46"/>
        <v>0</v>
      </c>
      <c r="AL33" s="31">
        <f t="shared" si="47"/>
        <v>1</v>
      </c>
      <c r="AM33" s="31">
        <f t="shared" si="48"/>
        <v>1</v>
      </c>
      <c r="AN33" s="31">
        <f t="shared" si="49"/>
        <v>1</v>
      </c>
      <c r="AO33" s="31">
        <f t="shared" si="50"/>
        <v>1</v>
      </c>
      <c r="AP33" s="31">
        <f t="shared" si="51"/>
        <v>1</v>
      </c>
      <c r="AQ33" s="31">
        <f t="shared" si="52"/>
        <v>1</v>
      </c>
      <c r="AS33" s="32">
        <f t="shared" si="53"/>
        <v>1.6869975386155247</v>
      </c>
      <c r="AT33" s="32">
        <f t="shared" si="54"/>
        <v>1.0336398091927639</v>
      </c>
      <c r="AU33" s="32">
        <f t="shared" si="55"/>
        <v>0.85656497193893233</v>
      </c>
      <c r="AV33" s="32">
        <f t="shared" si="56"/>
        <v>0</v>
      </c>
      <c r="AW33" s="32">
        <f t="shared" si="57"/>
        <v>0</v>
      </c>
      <c r="AX33" s="32">
        <f t="shared" si="58"/>
        <v>0</v>
      </c>
      <c r="AY33" s="32">
        <f t="shared" si="58"/>
        <v>0.88439669618592143</v>
      </c>
      <c r="BA33" s="6"/>
      <c r="BB33" s="15">
        <f t="shared" si="91"/>
        <v>37792</v>
      </c>
      <c r="BC33" s="30">
        <f t="shared" si="59"/>
        <v>0.99160043169108802</v>
      </c>
      <c r="BD33" s="30">
        <f t="shared" si="59"/>
        <v>1.0127449152513521</v>
      </c>
      <c r="BE33" s="30">
        <f t="shared" si="59"/>
        <v>0.50394897962970331</v>
      </c>
      <c r="BF33" s="30">
        <f t="shared" si="59"/>
        <v>0</v>
      </c>
      <c r="BG33" s="30">
        <f t="shared" si="59"/>
        <v>0</v>
      </c>
      <c r="BH33" s="30">
        <f t="shared" si="59"/>
        <v>0</v>
      </c>
      <c r="BI33" s="30">
        <f t="shared" si="59"/>
        <v>1.0218662913178498</v>
      </c>
      <c r="BJ33" s="9"/>
      <c r="BK33" s="31">
        <f t="shared" si="61"/>
        <v>1</v>
      </c>
      <c r="BL33" s="31">
        <f t="shared" si="62"/>
        <v>1</v>
      </c>
      <c r="BM33" s="31">
        <f t="shared" si="63"/>
        <v>1</v>
      </c>
      <c r="BN33" s="31">
        <f t="shared" si="64"/>
        <v>1</v>
      </c>
      <c r="BO33" s="31">
        <f t="shared" si="65"/>
        <v>1</v>
      </c>
      <c r="BP33" s="31">
        <f t="shared" si="66"/>
        <v>1</v>
      </c>
      <c r="BQ33" s="31">
        <f t="shared" si="67"/>
        <v>1</v>
      </c>
      <c r="BS33" s="32">
        <f t="shared" si="68"/>
        <v>0.18905108578043037</v>
      </c>
      <c r="BT33" s="32">
        <f t="shared" si="69"/>
        <v>0.16140833893018308</v>
      </c>
      <c r="BU33" s="32">
        <f t="shared" si="70"/>
        <v>0.29768640102366106</v>
      </c>
      <c r="BV33" s="32">
        <f t="shared" si="71"/>
        <v>0</v>
      </c>
      <c r="BW33" s="32">
        <f t="shared" si="72"/>
        <v>0</v>
      </c>
      <c r="BX33" s="32">
        <f t="shared" si="73"/>
        <v>0</v>
      </c>
      <c r="BY33" s="32">
        <f t="shared" si="73"/>
        <v>2.8764313964257507E-2</v>
      </c>
      <c r="CA33" s="6"/>
      <c r="CB33" s="15">
        <f t="shared" si="92"/>
        <v>35601</v>
      </c>
      <c r="CC33" s="30">
        <f t="shared" si="74"/>
        <v>0.99882160143602527</v>
      </c>
      <c r="CD33" s="30">
        <f t="shared" si="74"/>
        <v>1.0737348344632458</v>
      </c>
      <c r="CE33" s="30">
        <f t="shared" si="74"/>
        <v>0.70600501405087235</v>
      </c>
      <c r="CF33" s="30">
        <f t="shared" si="74"/>
        <v>0</v>
      </c>
      <c r="CG33" s="30">
        <f t="shared" si="74"/>
        <v>0</v>
      </c>
      <c r="CH33" s="30">
        <f t="shared" si="74"/>
        <v>0</v>
      </c>
      <c r="CI33" s="30">
        <f t="shared" si="74"/>
        <v>1.0442762047150407</v>
      </c>
      <c r="CJ33" s="9"/>
      <c r="CK33" s="31">
        <f t="shared" si="76"/>
        <v>1</v>
      </c>
      <c r="CL33" s="31">
        <f t="shared" si="77"/>
        <v>1</v>
      </c>
      <c r="CM33" s="31">
        <f t="shared" si="78"/>
        <v>1</v>
      </c>
      <c r="CN33" s="31">
        <f t="shared" si="79"/>
        <v>1</v>
      </c>
      <c r="CO33" s="31">
        <f t="shared" si="80"/>
        <v>1</v>
      </c>
      <c r="CP33" s="31">
        <f t="shared" si="81"/>
        <v>1</v>
      </c>
      <c r="CQ33" s="31">
        <f t="shared" si="82"/>
        <v>1</v>
      </c>
      <c r="CS33" s="32">
        <f t="shared" si="83"/>
        <v>0.24437714504910324</v>
      </c>
      <c r="CT33" s="32">
        <f t="shared" si="84"/>
        <v>1.2087974535175041</v>
      </c>
      <c r="CU33" s="32">
        <f t="shared" si="85"/>
        <v>0.14535865801821568</v>
      </c>
      <c r="CV33" s="32">
        <f t="shared" si="86"/>
        <v>0</v>
      </c>
      <c r="CW33" s="32">
        <f t="shared" si="87"/>
        <v>0</v>
      </c>
      <c r="CX33" s="32">
        <f t="shared" si="88"/>
        <v>0</v>
      </c>
      <c r="CY33" s="32">
        <f t="shared" si="88"/>
        <v>0.53714842662994933</v>
      </c>
    </row>
    <row r="34" spans="1:103" x14ac:dyDescent="0.25">
      <c r="B34" s="15">
        <f t="shared" si="89"/>
        <v>41817</v>
      </c>
      <c r="C34" s="30">
        <f t="shared" si="29"/>
        <v>1.071791890497175</v>
      </c>
      <c r="D34" s="30">
        <f t="shared" si="29"/>
        <v>0.91633723991298033</v>
      </c>
      <c r="E34" s="30">
        <f t="shared" si="29"/>
        <v>0.8185210968469776</v>
      </c>
      <c r="F34" s="30">
        <f t="shared" si="29"/>
        <v>0</v>
      </c>
      <c r="G34" s="30">
        <f t="shared" si="29"/>
        <v>0</v>
      </c>
      <c r="H34" s="30">
        <f t="shared" si="30"/>
        <v>0</v>
      </c>
      <c r="I34" s="30">
        <f t="shared" si="30"/>
        <v>0.77385204094627513</v>
      </c>
      <c r="J34" s="9"/>
      <c r="K34" s="31">
        <f t="shared" si="31"/>
        <v>1</v>
      </c>
      <c r="L34" s="31">
        <f t="shared" si="32"/>
        <v>1</v>
      </c>
      <c r="M34" s="31">
        <f t="shared" si="33"/>
        <v>1</v>
      </c>
      <c r="N34" s="31">
        <f t="shared" si="34"/>
        <v>1</v>
      </c>
      <c r="O34" s="31">
        <f t="shared" si="35"/>
        <v>1</v>
      </c>
      <c r="P34" s="31">
        <f t="shared" si="36"/>
        <v>1</v>
      </c>
      <c r="Q34" s="31">
        <f t="shared" si="37"/>
        <v>0</v>
      </c>
      <c r="S34" s="32">
        <f t="shared" si="38"/>
        <v>0.2257889016650497</v>
      </c>
      <c r="T34" s="32">
        <f t="shared" si="39"/>
        <v>0.58116496349806557</v>
      </c>
      <c r="U34" s="32">
        <f t="shared" si="40"/>
        <v>0.97987243727306805</v>
      </c>
      <c r="V34" s="32">
        <f t="shared" si="41"/>
        <v>0</v>
      </c>
      <c r="W34" s="32">
        <f t="shared" si="42"/>
        <v>0</v>
      </c>
      <c r="X34" s="32">
        <f t="shared" si="43"/>
        <v>0</v>
      </c>
      <c r="Y34" s="32">
        <f t="shared" si="43"/>
        <v>1.9161478023650995</v>
      </c>
      <c r="AA34" s="6"/>
      <c r="AB34" s="15">
        <f t="shared" si="90"/>
        <v>39626</v>
      </c>
      <c r="AC34" s="30">
        <f t="shared" si="44"/>
        <v>1.2542819365149587</v>
      </c>
      <c r="AD34" s="30">
        <f t="shared" si="44"/>
        <v>1.1150713507571235</v>
      </c>
      <c r="AE34" s="30">
        <f t="shared" si="44"/>
        <v>0.6311421258647294</v>
      </c>
      <c r="AF34" s="30">
        <f t="shared" si="44"/>
        <v>0</v>
      </c>
      <c r="AG34" s="30">
        <f t="shared" si="44"/>
        <v>0</v>
      </c>
      <c r="AH34" s="30">
        <f t="shared" si="44"/>
        <v>0</v>
      </c>
      <c r="AI34" s="30">
        <f t="shared" si="44"/>
        <v>1.020849365421431</v>
      </c>
      <c r="AJ34" s="9"/>
      <c r="AK34" s="31">
        <f t="shared" si="46"/>
        <v>1</v>
      </c>
      <c r="AL34" s="31">
        <f t="shared" si="47"/>
        <v>1</v>
      </c>
      <c r="AM34" s="31">
        <f t="shared" si="48"/>
        <v>1</v>
      </c>
      <c r="AN34" s="31">
        <f t="shared" si="49"/>
        <v>1</v>
      </c>
      <c r="AO34" s="31">
        <f t="shared" si="50"/>
        <v>1</v>
      </c>
      <c r="AP34" s="31">
        <f t="shared" si="51"/>
        <v>1</v>
      </c>
      <c r="AQ34" s="31">
        <f t="shared" si="52"/>
        <v>1</v>
      </c>
      <c r="AS34" s="32">
        <f t="shared" si="53"/>
        <v>0.41176319277851525</v>
      </c>
      <c r="AT34" s="32">
        <f t="shared" si="54"/>
        <v>0.47401639870505802</v>
      </c>
      <c r="AU34" s="32">
        <f t="shared" si="55"/>
        <v>4.5790611111847117E-2</v>
      </c>
      <c r="AV34" s="32">
        <f t="shared" si="56"/>
        <v>0</v>
      </c>
      <c r="AW34" s="32">
        <f t="shared" si="57"/>
        <v>0</v>
      </c>
      <c r="AX34" s="32">
        <f t="shared" si="58"/>
        <v>0</v>
      </c>
      <c r="AY34" s="32">
        <f t="shared" si="58"/>
        <v>1.364419728048619</v>
      </c>
      <c r="BA34" s="6"/>
      <c r="BB34" s="15">
        <f t="shared" si="91"/>
        <v>37799</v>
      </c>
      <c r="BC34" s="30">
        <f t="shared" si="59"/>
        <v>1.0327504999171664</v>
      </c>
      <c r="BD34" s="30">
        <f t="shared" si="59"/>
        <v>1.0331920997901376</v>
      </c>
      <c r="BE34" s="30">
        <f t="shared" si="59"/>
        <v>0.55520744020059987</v>
      </c>
      <c r="BF34" s="30">
        <f t="shared" si="59"/>
        <v>0</v>
      </c>
      <c r="BG34" s="30">
        <f t="shared" si="59"/>
        <v>0</v>
      </c>
      <c r="BH34" s="30">
        <f t="shared" si="59"/>
        <v>0</v>
      </c>
      <c r="BI34" s="30">
        <f t="shared" si="59"/>
        <v>0.78498655484476543</v>
      </c>
      <c r="BJ34" s="9"/>
      <c r="BK34" s="31">
        <f t="shared" si="61"/>
        <v>1</v>
      </c>
      <c r="BL34" s="31">
        <f t="shared" si="62"/>
        <v>1</v>
      </c>
      <c r="BM34" s="31">
        <f t="shared" si="63"/>
        <v>0</v>
      </c>
      <c r="BN34" s="31">
        <f t="shared" si="64"/>
        <v>1</v>
      </c>
      <c r="BO34" s="31">
        <f t="shared" si="65"/>
        <v>1</v>
      </c>
      <c r="BP34" s="31">
        <f t="shared" si="66"/>
        <v>1</v>
      </c>
      <c r="BQ34" s="31">
        <f t="shared" si="67"/>
        <v>0</v>
      </c>
      <c r="BS34" s="32">
        <f t="shared" si="68"/>
        <v>0.41710546726434866</v>
      </c>
      <c r="BT34" s="32">
        <f t="shared" si="69"/>
        <v>0.43219752458370581</v>
      </c>
      <c r="BU34" s="32">
        <f t="shared" si="70"/>
        <v>1.6755165855521139</v>
      </c>
      <c r="BV34" s="32">
        <f t="shared" si="71"/>
        <v>0</v>
      </c>
      <c r="BW34" s="32">
        <f t="shared" si="72"/>
        <v>0</v>
      </c>
      <c r="BX34" s="32">
        <f t="shared" si="73"/>
        <v>0</v>
      </c>
      <c r="BY34" s="32">
        <f t="shared" si="73"/>
        <v>2.2701679376498958</v>
      </c>
      <c r="CA34" s="6"/>
      <c r="CB34" s="15">
        <f t="shared" si="92"/>
        <v>35608</v>
      </c>
      <c r="CC34" s="30">
        <f t="shared" si="74"/>
        <v>0.9827198514176757</v>
      </c>
      <c r="CD34" s="30">
        <f t="shared" si="74"/>
        <v>0.86890438208762577</v>
      </c>
      <c r="CE34" s="30">
        <f t="shared" si="74"/>
        <v>0.75277787304753507</v>
      </c>
      <c r="CF34" s="30">
        <f t="shared" si="74"/>
        <v>0</v>
      </c>
      <c r="CG34" s="30">
        <f t="shared" si="74"/>
        <v>0</v>
      </c>
      <c r="CH34" s="30">
        <f t="shared" si="74"/>
        <v>0</v>
      </c>
      <c r="CI34" s="30">
        <f t="shared" si="74"/>
        <v>0.91418783099861778</v>
      </c>
      <c r="CJ34" s="9"/>
      <c r="CK34" s="31">
        <f t="shared" si="76"/>
        <v>1</v>
      </c>
      <c r="CL34" s="31">
        <f t="shared" si="77"/>
        <v>1</v>
      </c>
      <c r="CM34" s="31">
        <f t="shared" si="78"/>
        <v>1</v>
      </c>
      <c r="CN34" s="31">
        <f t="shared" si="79"/>
        <v>1</v>
      </c>
      <c r="CO34" s="31">
        <f t="shared" si="80"/>
        <v>1</v>
      </c>
      <c r="CP34" s="31">
        <f t="shared" si="81"/>
        <v>1</v>
      </c>
      <c r="CQ34" s="31">
        <f t="shared" si="82"/>
        <v>0</v>
      </c>
      <c r="CS34" s="32">
        <f t="shared" si="83"/>
        <v>0.11972772026611508</v>
      </c>
      <c r="CT34" s="32">
        <f t="shared" si="84"/>
        <v>0.66904337933754754</v>
      </c>
      <c r="CU34" s="32">
        <f t="shared" si="85"/>
        <v>0.82245917063109442</v>
      </c>
      <c r="CV34" s="32">
        <f t="shared" si="86"/>
        <v>0</v>
      </c>
      <c r="CW34" s="32">
        <f t="shared" si="87"/>
        <v>0</v>
      </c>
      <c r="CX34" s="32">
        <f t="shared" si="88"/>
        <v>0</v>
      </c>
      <c r="CY34" s="32">
        <f t="shared" si="88"/>
        <v>1.9246294525751992</v>
      </c>
    </row>
    <row r="35" spans="1:103" x14ac:dyDescent="0.25">
      <c r="B35" s="18">
        <f t="shared" si="89"/>
        <v>41824</v>
      </c>
      <c r="C35" s="33">
        <f t="shared" si="29"/>
        <v>1</v>
      </c>
      <c r="D35" s="33">
        <f t="shared" si="29"/>
        <v>1</v>
      </c>
      <c r="E35" s="33">
        <f t="shared" si="29"/>
        <v>1</v>
      </c>
      <c r="F35" s="33">
        <f t="shared" si="29"/>
        <v>0</v>
      </c>
      <c r="G35" s="33">
        <f t="shared" si="29"/>
        <v>0</v>
      </c>
      <c r="H35" s="33">
        <f t="shared" si="30"/>
        <v>0</v>
      </c>
      <c r="I35" s="33">
        <f t="shared" si="30"/>
        <v>1</v>
      </c>
      <c r="J35" s="19"/>
      <c r="K35" s="34">
        <f t="shared" si="31"/>
        <v>0</v>
      </c>
      <c r="L35" s="34">
        <f t="shared" si="32"/>
        <v>0</v>
      </c>
      <c r="M35" s="34">
        <f t="shared" si="33"/>
        <v>0</v>
      </c>
      <c r="N35" s="34">
        <f t="shared" si="34"/>
        <v>0</v>
      </c>
      <c r="O35" s="34">
        <f t="shared" si="35"/>
        <v>0</v>
      </c>
      <c r="P35" s="34">
        <f t="shared" si="36"/>
        <v>0</v>
      </c>
      <c r="Q35" s="34">
        <f t="shared" si="37"/>
        <v>0</v>
      </c>
      <c r="R35" s="21"/>
      <c r="S35" s="35">
        <f t="shared" si="38"/>
        <v>0.90222679977815623</v>
      </c>
      <c r="T35" s="35">
        <f t="shared" si="39"/>
        <v>0.31919713954819684</v>
      </c>
      <c r="U35" s="35">
        <f t="shared" si="40"/>
        <v>2.9323700190377182</v>
      </c>
      <c r="V35" s="35">
        <f t="shared" si="41"/>
        <v>0</v>
      </c>
      <c r="W35" s="35">
        <f t="shared" si="42"/>
        <v>0</v>
      </c>
      <c r="X35" s="35">
        <f t="shared" si="43"/>
        <v>0</v>
      </c>
      <c r="Y35" s="35">
        <f t="shared" si="43"/>
        <v>0.40583579883923582</v>
      </c>
      <c r="Z35" s="21"/>
      <c r="AA35" s="6"/>
      <c r="AB35" s="18">
        <f t="shared" si="90"/>
        <v>39633</v>
      </c>
      <c r="AC35" s="33">
        <f t="shared" si="44"/>
        <v>1</v>
      </c>
      <c r="AD35" s="33">
        <f t="shared" si="44"/>
        <v>1</v>
      </c>
      <c r="AE35" s="33">
        <f t="shared" si="44"/>
        <v>1</v>
      </c>
      <c r="AF35" s="33">
        <f t="shared" si="44"/>
        <v>0</v>
      </c>
      <c r="AG35" s="33">
        <f t="shared" si="44"/>
        <v>0</v>
      </c>
      <c r="AH35" s="33">
        <f t="shared" si="44"/>
        <v>0</v>
      </c>
      <c r="AI35" s="33">
        <f t="shared" si="44"/>
        <v>1</v>
      </c>
      <c r="AJ35" s="19"/>
      <c r="AK35" s="34">
        <f t="shared" si="46"/>
        <v>0</v>
      </c>
      <c r="AL35" s="34">
        <f t="shared" si="47"/>
        <v>0</v>
      </c>
      <c r="AM35" s="34">
        <f t="shared" si="48"/>
        <v>0</v>
      </c>
      <c r="AN35" s="34">
        <f t="shared" si="49"/>
        <v>0</v>
      </c>
      <c r="AO35" s="34">
        <f t="shared" si="50"/>
        <v>0</v>
      </c>
      <c r="AP35" s="34">
        <f t="shared" si="51"/>
        <v>0</v>
      </c>
      <c r="AQ35" s="34">
        <f t="shared" si="52"/>
        <v>0</v>
      </c>
      <c r="AR35" s="21"/>
      <c r="AS35" s="35">
        <f t="shared" si="53"/>
        <v>0.64197895466335286</v>
      </c>
      <c r="AT35" s="35">
        <f t="shared" si="54"/>
        <v>0.23990633218560098</v>
      </c>
      <c r="AU35" s="35">
        <f t="shared" si="55"/>
        <v>3.6204325740754961</v>
      </c>
      <c r="AV35" s="35">
        <f t="shared" si="56"/>
        <v>0</v>
      </c>
      <c r="AW35" s="35">
        <f t="shared" si="57"/>
        <v>0</v>
      </c>
      <c r="AX35" s="35">
        <f t="shared" si="58"/>
        <v>0</v>
      </c>
      <c r="AY35" s="35">
        <f t="shared" si="58"/>
        <v>1.5072447396150492</v>
      </c>
      <c r="AZ35" s="21"/>
      <c r="BA35" s="6"/>
      <c r="BB35" s="18">
        <f t="shared" si="91"/>
        <v>37806</v>
      </c>
      <c r="BC35" s="33">
        <f t="shared" si="59"/>
        <v>1</v>
      </c>
      <c r="BD35" s="33">
        <f t="shared" si="59"/>
        <v>1</v>
      </c>
      <c r="BE35" s="33">
        <f t="shared" si="59"/>
        <v>1</v>
      </c>
      <c r="BF35" s="33">
        <f t="shared" si="59"/>
        <v>0</v>
      </c>
      <c r="BG35" s="33">
        <f t="shared" si="59"/>
        <v>0</v>
      </c>
      <c r="BH35" s="33">
        <f t="shared" si="59"/>
        <v>0</v>
      </c>
      <c r="BI35" s="33">
        <f t="shared" si="59"/>
        <v>1</v>
      </c>
      <c r="BJ35" s="19"/>
      <c r="BK35" s="34">
        <f t="shared" si="61"/>
        <v>0</v>
      </c>
      <c r="BL35" s="34">
        <f t="shared" si="62"/>
        <v>0</v>
      </c>
      <c r="BM35" s="34">
        <f t="shared" si="63"/>
        <v>0</v>
      </c>
      <c r="BN35" s="34">
        <f t="shared" si="64"/>
        <v>0</v>
      </c>
      <c r="BO35" s="34">
        <f t="shared" si="65"/>
        <v>0</v>
      </c>
      <c r="BP35" s="34">
        <f t="shared" si="66"/>
        <v>0</v>
      </c>
      <c r="BQ35" s="34">
        <f t="shared" si="67"/>
        <v>0</v>
      </c>
      <c r="BR35" s="21"/>
      <c r="BS35" s="35">
        <f t="shared" si="68"/>
        <v>6.5322168850771439E-2</v>
      </c>
      <c r="BT35" s="35">
        <f t="shared" si="69"/>
        <v>7.3770122065656271E-3</v>
      </c>
      <c r="BU35" s="35">
        <f t="shared" si="70"/>
        <v>13.631564580744003</v>
      </c>
      <c r="BV35" s="35">
        <f t="shared" si="71"/>
        <v>0</v>
      </c>
      <c r="BW35" s="35">
        <f t="shared" si="72"/>
        <v>0</v>
      </c>
      <c r="BX35" s="35">
        <f t="shared" si="73"/>
        <v>0</v>
      </c>
      <c r="BY35" s="35">
        <f t="shared" si="73"/>
        <v>0.2356675524012998</v>
      </c>
      <c r="BZ35" s="21"/>
      <c r="CA35" s="6"/>
      <c r="CB35" s="18">
        <f t="shared" si="92"/>
        <v>35615</v>
      </c>
      <c r="CC35" s="33">
        <f t="shared" si="74"/>
        <v>1</v>
      </c>
      <c r="CD35" s="33">
        <f t="shared" si="74"/>
        <v>1</v>
      </c>
      <c r="CE35" s="33">
        <f t="shared" si="74"/>
        <v>1</v>
      </c>
      <c r="CF35" s="33">
        <f t="shared" si="74"/>
        <v>0</v>
      </c>
      <c r="CG35" s="33">
        <f t="shared" si="74"/>
        <v>0</v>
      </c>
      <c r="CH35" s="33">
        <f t="shared" si="74"/>
        <v>0</v>
      </c>
      <c r="CI35" s="33">
        <f t="shared" si="74"/>
        <v>1</v>
      </c>
      <c r="CJ35" s="19"/>
      <c r="CK35" s="34">
        <f t="shared" si="76"/>
        <v>0</v>
      </c>
      <c r="CL35" s="34">
        <f t="shared" si="77"/>
        <v>0</v>
      </c>
      <c r="CM35" s="34">
        <f t="shared" si="78"/>
        <v>0</v>
      </c>
      <c r="CN35" s="34">
        <f t="shared" si="79"/>
        <v>0</v>
      </c>
      <c r="CO35" s="34">
        <f t="shared" si="80"/>
        <v>0</v>
      </c>
      <c r="CP35" s="34">
        <f t="shared" si="81"/>
        <v>0</v>
      </c>
      <c r="CQ35" s="34">
        <f t="shared" si="82"/>
        <v>0</v>
      </c>
      <c r="CR35" s="21"/>
      <c r="CS35" s="35">
        <f t="shared" si="83"/>
        <v>0.27102397846377591</v>
      </c>
      <c r="CT35" s="35">
        <f t="shared" si="84"/>
        <v>0.53281260188529944</v>
      </c>
      <c r="CU35" s="35">
        <f t="shared" si="85"/>
        <v>4.401334451714594</v>
      </c>
      <c r="CV35" s="35">
        <f t="shared" si="86"/>
        <v>0</v>
      </c>
      <c r="CW35" s="35">
        <f t="shared" si="87"/>
        <v>0</v>
      </c>
      <c r="CX35" s="35">
        <f t="shared" si="88"/>
        <v>0</v>
      </c>
      <c r="CY35" s="35">
        <f t="shared" si="88"/>
        <v>1.0093842782126727</v>
      </c>
    </row>
    <row r="36" spans="1:103" x14ac:dyDescent="0.25">
      <c r="B36" s="15">
        <f t="shared" si="89"/>
        <v>41831</v>
      </c>
      <c r="C36" s="30">
        <f t="shared" si="29"/>
        <v>0.97821113013594929</v>
      </c>
      <c r="D36" s="30">
        <f t="shared" si="29"/>
        <v>1.0244875009733105</v>
      </c>
      <c r="E36" s="30">
        <f t="shared" si="29"/>
        <v>0.72849032054729579</v>
      </c>
      <c r="F36" s="30">
        <f t="shared" si="29"/>
        <v>0</v>
      </c>
      <c r="G36" s="30">
        <f t="shared" si="29"/>
        <v>0</v>
      </c>
      <c r="H36" s="30">
        <f t="shared" si="30"/>
        <v>0</v>
      </c>
      <c r="I36" s="30">
        <f t="shared" si="30"/>
        <v>0.99520016866763306</v>
      </c>
      <c r="J36" s="9"/>
      <c r="K36" s="31">
        <f t="shared" si="31"/>
        <v>1</v>
      </c>
      <c r="L36" s="31">
        <f t="shared" si="32"/>
        <v>1</v>
      </c>
      <c r="M36" s="31">
        <f t="shared" si="33"/>
        <v>1</v>
      </c>
      <c r="N36" s="31">
        <f t="shared" si="34"/>
        <v>1</v>
      </c>
      <c r="O36" s="31">
        <f t="shared" si="35"/>
        <v>1</v>
      </c>
      <c r="P36" s="31">
        <f t="shared" si="36"/>
        <v>1</v>
      </c>
      <c r="Q36" s="31">
        <f t="shared" si="37"/>
        <v>1</v>
      </c>
      <c r="S36" s="32">
        <f t="shared" si="38"/>
        <v>1.1075259948686997</v>
      </c>
      <c r="T36" s="32">
        <f t="shared" si="39"/>
        <v>0.58272678943955847</v>
      </c>
      <c r="U36" s="32">
        <f t="shared" si="40"/>
        <v>1.1248151169125163E-2</v>
      </c>
      <c r="V36" s="32">
        <f t="shared" si="41"/>
        <v>0</v>
      </c>
      <c r="W36" s="32">
        <f t="shared" si="42"/>
        <v>0</v>
      </c>
      <c r="X36" s="32">
        <f t="shared" si="43"/>
        <v>0</v>
      </c>
      <c r="Y36" s="32">
        <f t="shared" si="43"/>
        <v>0.35655333045465443</v>
      </c>
      <c r="AA36" s="6"/>
      <c r="AB36" s="15">
        <f t="shared" si="90"/>
        <v>39640</v>
      </c>
      <c r="AC36" s="30">
        <f t="shared" si="44"/>
        <v>0.96126122561899041</v>
      </c>
      <c r="AD36" s="30">
        <f t="shared" si="44"/>
        <v>1.0235359513199873</v>
      </c>
      <c r="AE36" s="30">
        <f t="shared" si="44"/>
        <v>0.57925220237143926</v>
      </c>
      <c r="AF36" s="30">
        <f t="shared" si="44"/>
        <v>0</v>
      </c>
      <c r="AG36" s="30">
        <f t="shared" si="44"/>
        <v>0</v>
      </c>
      <c r="AH36" s="30">
        <f t="shared" si="44"/>
        <v>0</v>
      </c>
      <c r="AI36" s="30">
        <f t="shared" si="44"/>
        <v>1.0343218209034155</v>
      </c>
      <c r="AJ36" s="9"/>
      <c r="AK36" s="31">
        <f t="shared" si="46"/>
        <v>1</v>
      </c>
      <c r="AL36" s="31">
        <f t="shared" si="47"/>
        <v>1</v>
      </c>
      <c r="AM36" s="31">
        <f t="shared" si="48"/>
        <v>1</v>
      </c>
      <c r="AN36" s="31">
        <f t="shared" si="49"/>
        <v>1</v>
      </c>
      <c r="AO36" s="31">
        <f t="shared" si="50"/>
        <v>1</v>
      </c>
      <c r="AP36" s="31">
        <f t="shared" si="51"/>
        <v>1</v>
      </c>
      <c r="AQ36" s="31">
        <f t="shared" si="52"/>
        <v>1</v>
      </c>
      <c r="AS36" s="32">
        <f t="shared" si="53"/>
        <v>0.80251210092209124</v>
      </c>
      <c r="AT36" s="32">
        <f t="shared" si="54"/>
        <v>9.3885185045857564E-2</v>
      </c>
      <c r="AU36" s="32">
        <f t="shared" si="55"/>
        <v>0.45708030741994643</v>
      </c>
      <c r="AV36" s="32">
        <f t="shared" si="56"/>
        <v>0</v>
      </c>
      <c r="AW36" s="32">
        <f t="shared" si="57"/>
        <v>0</v>
      </c>
      <c r="AX36" s="32">
        <f t="shared" si="58"/>
        <v>0</v>
      </c>
      <c r="AY36" s="32">
        <f t="shared" si="58"/>
        <v>1.2721289762128449</v>
      </c>
      <c r="BA36" s="6"/>
      <c r="BB36" s="15">
        <f t="shared" si="91"/>
        <v>37813</v>
      </c>
      <c r="BC36" s="30">
        <f t="shared" si="59"/>
        <v>0.94323258134593746</v>
      </c>
      <c r="BD36" s="30">
        <f t="shared" si="59"/>
        <v>0.93942477163499327</v>
      </c>
      <c r="BE36" s="30">
        <f t="shared" si="59"/>
        <v>0.5294431365145077</v>
      </c>
      <c r="BF36" s="30">
        <f t="shared" si="59"/>
        <v>0</v>
      </c>
      <c r="BG36" s="30">
        <f t="shared" si="59"/>
        <v>0</v>
      </c>
      <c r="BH36" s="30">
        <f t="shared" si="59"/>
        <v>0</v>
      </c>
      <c r="BI36" s="30">
        <f t="shared" si="59"/>
        <v>0.9860483359154556</v>
      </c>
      <c r="BJ36" s="9"/>
      <c r="BK36" s="31">
        <f t="shared" si="61"/>
        <v>1</v>
      </c>
      <c r="BL36" s="31">
        <f t="shared" si="62"/>
        <v>1</v>
      </c>
      <c r="BM36" s="31">
        <f t="shared" si="63"/>
        <v>1</v>
      </c>
      <c r="BN36" s="31">
        <f t="shared" si="64"/>
        <v>1</v>
      </c>
      <c r="BO36" s="31">
        <f t="shared" si="65"/>
        <v>1</v>
      </c>
      <c r="BP36" s="31">
        <f t="shared" si="66"/>
        <v>1</v>
      </c>
      <c r="BQ36" s="31">
        <f t="shared" si="67"/>
        <v>1</v>
      </c>
      <c r="BS36" s="32">
        <f t="shared" si="68"/>
        <v>0.90152838429489435</v>
      </c>
      <c r="BT36" s="32">
        <f t="shared" si="69"/>
        <v>0.80959585698795389</v>
      </c>
      <c r="BU36" s="32">
        <f t="shared" si="70"/>
        <v>0.98297071299403427</v>
      </c>
      <c r="BV36" s="32">
        <f t="shared" si="71"/>
        <v>0</v>
      </c>
      <c r="BW36" s="32">
        <f t="shared" si="72"/>
        <v>0</v>
      </c>
      <c r="BX36" s="32">
        <f t="shared" si="73"/>
        <v>0</v>
      </c>
      <c r="BY36" s="32">
        <f t="shared" si="73"/>
        <v>0.36768099897610135</v>
      </c>
      <c r="CA36" s="6"/>
      <c r="CB36" s="15">
        <f t="shared" si="92"/>
        <v>35622</v>
      </c>
      <c r="CC36" s="30">
        <f t="shared" si="74"/>
        <v>1.0243469292166181</v>
      </c>
      <c r="CD36" s="30">
        <f t="shared" si="74"/>
        <v>0.89206556845941398</v>
      </c>
      <c r="CE36" s="30">
        <f t="shared" si="74"/>
        <v>0.68648007757957008</v>
      </c>
      <c r="CF36" s="30">
        <f t="shared" si="74"/>
        <v>0</v>
      </c>
      <c r="CG36" s="30">
        <f t="shared" si="74"/>
        <v>0</v>
      </c>
      <c r="CH36" s="30">
        <f t="shared" si="74"/>
        <v>0</v>
      </c>
      <c r="CI36" s="30">
        <f t="shared" si="74"/>
        <v>1.0627562483102617</v>
      </c>
      <c r="CJ36" s="9"/>
      <c r="CK36" s="31">
        <f t="shared" si="76"/>
        <v>1</v>
      </c>
      <c r="CL36" s="31">
        <f t="shared" si="77"/>
        <v>1</v>
      </c>
      <c r="CM36" s="31">
        <f t="shared" si="78"/>
        <v>1</v>
      </c>
      <c r="CN36" s="31">
        <f t="shared" si="79"/>
        <v>1</v>
      </c>
      <c r="CO36" s="31">
        <f t="shared" si="80"/>
        <v>1</v>
      </c>
      <c r="CP36" s="31">
        <f t="shared" si="81"/>
        <v>1</v>
      </c>
      <c r="CQ36" s="31">
        <f t="shared" si="82"/>
        <v>1</v>
      </c>
      <c r="CS36" s="32">
        <f t="shared" si="83"/>
        <v>0.82157502870076893</v>
      </c>
      <c r="CT36" s="32">
        <f t="shared" si="84"/>
        <v>0.45670668329514497</v>
      </c>
      <c r="CU36" s="32">
        <f t="shared" si="85"/>
        <v>0.13729125428233319</v>
      </c>
      <c r="CV36" s="32">
        <f t="shared" si="86"/>
        <v>0</v>
      </c>
      <c r="CW36" s="32">
        <f t="shared" si="87"/>
        <v>0</v>
      </c>
      <c r="CX36" s="32">
        <f t="shared" si="88"/>
        <v>0</v>
      </c>
      <c r="CY36" s="32">
        <f t="shared" si="88"/>
        <v>0.3400461867103089</v>
      </c>
    </row>
    <row r="37" spans="1:103" x14ac:dyDescent="0.25">
      <c r="B37" s="15">
        <f t="shared" si="89"/>
        <v>41838</v>
      </c>
      <c r="C37" s="30">
        <f t="shared" si="29"/>
        <v>0.95147749556957262</v>
      </c>
      <c r="D37" s="30">
        <f t="shared" si="29"/>
        <v>0.86489533736389557</v>
      </c>
      <c r="E37" s="30">
        <f t="shared" si="29"/>
        <v>0.67847021020890852</v>
      </c>
      <c r="F37" s="30">
        <f t="shared" si="29"/>
        <v>0</v>
      </c>
      <c r="G37" s="30">
        <f t="shared" si="29"/>
        <v>0</v>
      </c>
      <c r="H37" s="30">
        <f t="shared" si="30"/>
        <v>0</v>
      </c>
      <c r="I37" s="30">
        <f t="shared" si="30"/>
        <v>1.0775661033113773</v>
      </c>
      <c r="J37" s="9"/>
      <c r="K37" s="31">
        <f t="shared" si="31"/>
        <v>1</v>
      </c>
      <c r="L37" s="31">
        <f t="shared" si="32"/>
        <v>1</v>
      </c>
      <c r="M37" s="31">
        <f t="shared" si="33"/>
        <v>1</v>
      </c>
      <c r="N37" s="31">
        <f t="shared" si="34"/>
        <v>1</v>
      </c>
      <c r="O37" s="31">
        <f t="shared" si="35"/>
        <v>1</v>
      </c>
      <c r="P37" s="31">
        <f t="shared" si="36"/>
        <v>1</v>
      </c>
      <c r="Q37" s="31">
        <f t="shared" si="37"/>
        <v>1</v>
      </c>
      <c r="S37" s="32">
        <f t="shared" si="38"/>
        <v>1.3594157758700136</v>
      </c>
      <c r="T37" s="32">
        <f t="shared" si="39"/>
        <v>1.134772560421955</v>
      </c>
      <c r="U37" s="32">
        <f t="shared" si="40"/>
        <v>0.52690886200695752</v>
      </c>
      <c r="V37" s="32">
        <f t="shared" si="41"/>
        <v>0</v>
      </c>
      <c r="W37" s="32">
        <f t="shared" si="42"/>
        <v>0</v>
      </c>
      <c r="X37" s="32">
        <f t="shared" si="43"/>
        <v>0</v>
      </c>
      <c r="Y37" s="32">
        <f t="shared" si="43"/>
        <v>1.2022489995241559</v>
      </c>
      <c r="AA37" s="6"/>
      <c r="AB37" s="15">
        <f t="shared" si="90"/>
        <v>39647</v>
      </c>
      <c r="AC37" s="30">
        <f t="shared" si="44"/>
        <v>0.82613565026532731</v>
      </c>
      <c r="AD37" s="30">
        <f t="shared" si="44"/>
        <v>0.80844167996329142</v>
      </c>
      <c r="AE37" s="30">
        <f t="shared" si="44"/>
        <v>0.44798484351896256</v>
      </c>
      <c r="AF37" s="30">
        <f t="shared" si="44"/>
        <v>0</v>
      </c>
      <c r="AG37" s="30">
        <f t="shared" si="44"/>
        <v>0</v>
      </c>
      <c r="AH37" s="30">
        <f t="shared" si="44"/>
        <v>0</v>
      </c>
      <c r="AI37" s="30">
        <f t="shared" si="44"/>
        <v>1.166633925028232</v>
      </c>
      <c r="AJ37" s="9"/>
      <c r="AK37" s="31">
        <f t="shared" si="46"/>
        <v>1</v>
      </c>
      <c r="AL37" s="31">
        <f t="shared" si="47"/>
        <v>1</v>
      </c>
      <c r="AM37" s="31">
        <f t="shared" si="48"/>
        <v>0</v>
      </c>
      <c r="AN37" s="31">
        <f t="shared" si="49"/>
        <v>1</v>
      </c>
      <c r="AO37" s="31">
        <f t="shared" si="50"/>
        <v>1</v>
      </c>
      <c r="AP37" s="31">
        <f t="shared" si="51"/>
        <v>1</v>
      </c>
      <c r="AQ37" s="31">
        <f t="shared" si="52"/>
        <v>1</v>
      </c>
      <c r="AS37" s="32">
        <f t="shared" si="53"/>
        <v>1.3624713174475271</v>
      </c>
      <c r="AT37" s="32">
        <f t="shared" si="54"/>
        <v>1.4283675613762024</v>
      </c>
      <c r="AU37" s="32">
        <f t="shared" si="55"/>
        <v>1.7292066255079528</v>
      </c>
      <c r="AV37" s="32">
        <f t="shared" si="56"/>
        <v>0</v>
      </c>
      <c r="AW37" s="32">
        <f t="shared" si="57"/>
        <v>0</v>
      </c>
      <c r="AX37" s="32">
        <f t="shared" si="58"/>
        <v>0</v>
      </c>
      <c r="AY37" s="32">
        <f t="shared" si="58"/>
        <v>0.36574753869527943</v>
      </c>
      <c r="BA37" s="6"/>
      <c r="BB37" s="15">
        <f t="shared" si="91"/>
        <v>37820</v>
      </c>
      <c r="BC37" s="30">
        <f t="shared" si="59"/>
        <v>0.91322540679717223</v>
      </c>
      <c r="BD37" s="30">
        <f t="shared" si="59"/>
        <v>0.89300556732304781</v>
      </c>
      <c r="BE37" s="30">
        <f t="shared" si="59"/>
        <v>0.46345775322421418</v>
      </c>
      <c r="BF37" s="30">
        <f t="shared" si="59"/>
        <v>0</v>
      </c>
      <c r="BG37" s="30">
        <f t="shared" si="59"/>
        <v>0</v>
      </c>
      <c r="BH37" s="30">
        <f t="shared" si="59"/>
        <v>0</v>
      </c>
      <c r="BI37" s="30">
        <f t="shared" si="59"/>
        <v>1.1290664254577694</v>
      </c>
      <c r="BJ37" s="9"/>
      <c r="BK37" s="31">
        <f t="shared" si="61"/>
        <v>1</v>
      </c>
      <c r="BL37" s="31">
        <f t="shared" si="62"/>
        <v>1</v>
      </c>
      <c r="BM37" s="31">
        <f t="shared" si="63"/>
        <v>1</v>
      </c>
      <c r="BN37" s="31">
        <f t="shared" si="64"/>
        <v>1</v>
      </c>
      <c r="BO37" s="31">
        <f t="shared" si="65"/>
        <v>1</v>
      </c>
      <c r="BP37" s="31">
        <f t="shared" si="66"/>
        <v>1</v>
      </c>
      <c r="BQ37" s="31">
        <f t="shared" si="67"/>
        <v>1</v>
      </c>
      <c r="BS37" s="32">
        <f t="shared" si="68"/>
        <v>1.3435457678667024</v>
      </c>
      <c r="BT37" s="32">
        <f t="shared" si="69"/>
        <v>1.4243415453477866</v>
      </c>
      <c r="BU37" s="32">
        <f t="shared" si="70"/>
        <v>0.79071994845876603</v>
      </c>
      <c r="BV37" s="32">
        <f t="shared" si="71"/>
        <v>0</v>
      </c>
      <c r="BW37" s="32">
        <f t="shared" si="72"/>
        <v>0</v>
      </c>
      <c r="BX37" s="32">
        <f t="shared" si="73"/>
        <v>0</v>
      </c>
      <c r="BY37" s="32">
        <f t="shared" si="73"/>
        <v>0.98558487731029509</v>
      </c>
      <c r="CA37" s="6"/>
      <c r="CB37" s="15">
        <f t="shared" si="92"/>
        <v>35629</v>
      </c>
      <c r="CC37" s="30">
        <f t="shared" si="74"/>
        <v>0.90867621249645913</v>
      </c>
      <c r="CD37" s="30">
        <f t="shared" si="74"/>
        <v>0.80891424839561887</v>
      </c>
      <c r="CE37" s="30">
        <f t="shared" si="74"/>
        <v>0.60272049710313169</v>
      </c>
      <c r="CF37" s="30">
        <f t="shared" si="74"/>
        <v>0</v>
      </c>
      <c r="CG37" s="30">
        <f t="shared" si="74"/>
        <v>0</v>
      </c>
      <c r="CH37" s="30">
        <f t="shared" si="74"/>
        <v>0</v>
      </c>
      <c r="CI37" s="30">
        <f t="shared" si="74"/>
        <v>1.1289174568802947</v>
      </c>
      <c r="CJ37" s="9"/>
      <c r="CK37" s="31">
        <f t="shared" si="76"/>
        <v>0</v>
      </c>
      <c r="CL37" s="31">
        <f t="shared" si="77"/>
        <v>1</v>
      </c>
      <c r="CM37" s="31">
        <f t="shared" si="78"/>
        <v>1</v>
      </c>
      <c r="CN37" s="31">
        <f t="shared" si="79"/>
        <v>1</v>
      </c>
      <c r="CO37" s="31">
        <f t="shared" si="80"/>
        <v>1</v>
      </c>
      <c r="CP37" s="31">
        <f t="shared" si="81"/>
        <v>1</v>
      </c>
      <c r="CQ37" s="31">
        <f t="shared" si="82"/>
        <v>1</v>
      </c>
      <c r="CS37" s="32">
        <f t="shared" si="83"/>
        <v>1.7940580971589979</v>
      </c>
      <c r="CT37" s="32">
        <f t="shared" si="84"/>
        <v>1.2190198174537996</v>
      </c>
      <c r="CU37" s="32">
        <f t="shared" si="85"/>
        <v>1.3498246784393355</v>
      </c>
      <c r="CV37" s="32">
        <f t="shared" si="86"/>
        <v>0</v>
      </c>
      <c r="CW37" s="32">
        <f t="shared" si="87"/>
        <v>0</v>
      </c>
      <c r="CX37" s="32">
        <f t="shared" si="88"/>
        <v>0</v>
      </c>
      <c r="CY37" s="32">
        <f t="shared" si="88"/>
        <v>0.36560812291027533</v>
      </c>
    </row>
    <row r="38" spans="1:103" x14ac:dyDescent="0.25">
      <c r="B38" s="15">
        <f t="shared" si="89"/>
        <v>41845</v>
      </c>
      <c r="C38" s="30">
        <f t="shared" si="29"/>
        <v>1.1812082164914306</v>
      </c>
      <c r="D38" s="30">
        <f t="shared" si="29"/>
        <v>1.0292442095178749</v>
      </c>
      <c r="E38" s="30">
        <f t="shared" si="29"/>
        <v>0.7551467947499545</v>
      </c>
      <c r="F38" s="30">
        <f t="shared" si="29"/>
        <v>0</v>
      </c>
      <c r="G38" s="30">
        <f t="shared" si="29"/>
        <v>0</v>
      </c>
      <c r="H38" s="30">
        <f t="shared" si="30"/>
        <v>0</v>
      </c>
      <c r="I38" s="30">
        <f t="shared" si="30"/>
        <v>1.0042120477286631</v>
      </c>
      <c r="J38" s="9"/>
      <c r="K38" s="31">
        <f t="shared" si="31"/>
        <v>1</v>
      </c>
      <c r="L38" s="31">
        <f t="shared" si="32"/>
        <v>1</v>
      </c>
      <c r="M38" s="31">
        <f t="shared" si="33"/>
        <v>1</v>
      </c>
      <c r="N38" s="31">
        <f t="shared" si="34"/>
        <v>1</v>
      </c>
      <c r="O38" s="31">
        <f t="shared" si="35"/>
        <v>1</v>
      </c>
      <c r="P38" s="31">
        <f t="shared" si="36"/>
        <v>1</v>
      </c>
      <c r="Q38" s="31">
        <f t="shared" si="37"/>
        <v>1</v>
      </c>
      <c r="S38" s="32">
        <f t="shared" si="38"/>
        <v>0.80515413468980224</v>
      </c>
      <c r="T38" s="32">
        <f t="shared" si="39"/>
        <v>0.63391754748181606</v>
      </c>
      <c r="U38" s="32">
        <f t="shared" si="40"/>
        <v>0.29804017225147267</v>
      </c>
      <c r="V38" s="32">
        <f t="shared" si="41"/>
        <v>0</v>
      </c>
      <c r="W38" s="32">
        <f t="shared" si="42"/>
        <v>0</v>
      </c>
      <c r="X38" s="32">
        <f t="shared" si="43"/>
        <v>0</v>
      </c>
      <c r="Y38" s="32">
        <f t="shared" si="43"/>
        <v>0.44908317455896224</v>
      </c>
      <c r="AA38" s="6"/>
      <c r="AB38" s="15">
        <f t="shared" si="90"/>
        <v>39654</v>
      </c>
      <c r="AC38" s="30">
        <f t="shared" si="44"/>
        <v>0.95695204764804975</v>
      </c>
      <c r="AD38" s="30">
        <f t="shared" si="44"/>
        <v>0.82322734192182712</v>
      </c>
      <c r="AE38" s="30">
        <f t="shared" si="44"/>
        <v>0.5445456037384282</v>
      </c>
      <c r="AF38" s="30">
        <f t="shared" si="44"/>
        <v>0</v>
      </c>
      <c r="AG38" s="30">
        <f t="shared" si="44"/>
        <v>0</v>
      </c>
      <c r="AH38" s="30">
        <f t="shared" si="44"/>
        <v>0</v>
      </c>
      <c r="AI38" s="30">
        <f t="shared" si="44"/>
        <v>1.2484632720079423</v>
      </c>
      <c r="AJ38" s="9"/>
      <c r="AK38" s="31">
        <f t="shared" si="46"/>
        <v>1</v>
      </c>
      <c r="AL38" s="31">
        <f t="shared" si="47"/>
        <v>1</v>
      </c>
      <c r="AM38" s="31">
        <f t="shared" si="48"/>
        <v>1</v>
      </c>
      <c r="AN38" s="31">
        <f t="shared" si="49"/>
        <v>1</v>
      </c>
      <c r="AO38" s="31">
        <f t="shared" si="50"/>
        <v>1</v>
      </c>
      <c r="AP38" s="31">
        <f t="shared" si="51"/>
        <v>1</v>
      </c>
      <c r="AQ38" s="31">
        <f t="shared" si="52"/>
        <v>1</v>
      </c>
      <c r="AS38" s="32">
        <f t="shared" si="53"/>
        <v>0.82036929719423413</v>
      </c>
      <c r="AT38" s="32">
        <f t="shared" si="54"/>
        <v>1.3366347356640607</v>
      </c>
      <c r="AU38" s="32">
        <f t="shared" si="55"/>
        <v>0.79342574712662473</v>
      </c>
      <c r="AV38" s="32">
        <f t="shared" si="56"/>
        <v>0</v>
      </c>
      <c r="AW38" s="32">
        <f t="shared" si="57"/>
        <v>0</v>
      </c>
      <c r="AX38" s="32">
        <f t="shared" si="58"/>
        <v>0</v>
      </c>
      <c r="AY38" s="32">
        <f t="shared" si="58"/>
        <v>0.19481040600059299</v>
      </c>
      <c r="BA38" s="6"/>
      <c r="BB38" s="15">
        <f t="shared" si="91"/>
        <v>37827</v>
      </c>
      <c r="BC38" s="30">
        <f t="shared" si="59"/>
        <v>1.0190071125061992</v>
      </c>
      <c r="BD38" s="30">
        <f t="shared" si="59"/>
        <v>1.1074027536601034</v>
      </c>
      <c r="BE38" s="30">
        <f t="shared" si="59"/>
        <v>0.4912626464560455</v>
      </c>
      <c r="BF38" s="30">
        <f t="shared" si="59"/>
        <v>0</v>
      </c>
      <c r="BG38" s="30">
        <f t="shared" si="59"/>
        <v>0</v>
      </c>
      <c r="BH38" s="30">
        <f t="shared" si="59"/>
        <v>0</v>
      </c>
      <c r="BI38" s="30">
        <f t="shared" si="59"/>
        <v>1.0703220084016092</v>
      </c>
      <c r="BJ38" s="9"/>
      <c r="BK38" s="31">
        <f t="shared" si="61"/>
        <v>1</v>
      </c>
      <c r="BL38" s="31">
        <f t="shared" si="62"/>
        <v>1</v>
      </c>
      <c r="BM38" s="31">
        <f t="shared" si="63"/>
        <v>1</v>
      </c>
      <c r="BN38" s="31">
        <f t="shared" si="64"/>
        <v>1</v>
      </c>
      <c r="BO38" s="31">
        <f t="shared" si="65"/>
        <v>1</v>
      </c>
      <c r="BP38" s="31">
        <f t="shared" si="66"/>
        <v>1</v>
      </c>
      <c r="BQ38" s="31">
        <f t="shared" si="67"/>
        <v>1</v>
      </c>
      <c r="BS38" s="32">
        <f t="shared" si="68"/>
        <v>0.21466001093066006</v>
      </c>
      <c r="BT38" s="32">
        <f t="shared" si="69"/>
        <v>1.4149950579137949</v>
      </c>
      <c r="BU38" s="32">
        <f t="shared" si="70"/>
        <v>4.3322918861667468E-2</v>
      </c>
      <c r="BV38" s="32">
        <f t="shared" si="71"/>
        <v>0</v>
      </c>
      <c r="BW38" s="32">
        <f t="shared" si="72"/>
        <v>0</v>
      </c>
      <c r="BX38" s="32">
        <f t="shared" si="73"/>
        <v>0</v>
      </c>
      <c r="BY38" s="32">
        <f t="shared" si="73"/>
        <v>0.42973340929779602</v>
      </c>
      <c r="CA38" s="6"/>
      <c r="CB38" s="15">
        <f t="shared" si="92"/>
        <v>35636</v>
      </c>
      <c r="CC38" s="30">
        <f t="shared" si="74"/>
        <v>0.93865333556476327</v>
      </c>
      <c r="CD38" s="30">
        <f t="shared" si="74"/>
        <v>0.85140423272793186</v>
      </c>
      <c r="CE38" s="30">
        <f t="shared" si="74"/>
        <v>0.6638753373352605</v>
      </c>
      <c r="CF38" s="30">
        <f t="shared" si="74"/>
        <v>0</v>
      </c>
      <c r="CG38" s="30">
        <f t="shared" si="74"/>
        <v>0</v>
      </c>
      <c r="CH38" s="30">
        <f t="shared" si="74"/>
        <v>0</v>
      </c>
      <c r="CI38" s="30">
        <f t="shared" si="74"/>
        <v>1.114411324700842</v>
      </c>
      <c r="CJ38" s="9"/>
      <c r="CK38" s="31">
        <f t="shared" si="76"/>
        <v>1</v>
      </c>
      <c r="CL38" s="31">
        <f t="shared" si="77"/>
        <v>1</v>
      </c>
      <c r="CM38" s="31">
        <f t="shared" si="78"/>
        <v>1</v>
      </c>
      <c r="CN38" s="31">
        <f t="shared" si="79"/>
        <v>1</v>
      </c>
      <c r="CO38" s="31">
        <f t="shared" si="80"/>
        <v>1</v>
      </c>
      <c r="CP38" s="31">
        <f t="shared" si="81"/>
        <v>1</v>
      </c>
      <c r="CQ38" s="31">
        <f t="shared" si="82"/>
        <v>1</v>
      </c>
      <c r="CS38" s="32">
        <f t="shared" si="83"/>
        <v>1.1161928747524852</v>
      </c>
      <c r="CT38" s="32">
        <f t="shared" si="84"/>
        <v>0.82948092496397541</v>
      </c>
      <c r="CU38" s="32">
        <f t="shared" si="85"/>
        <v>0.46452549942426608</v>
      </c>
      <c r="CV38" s="32">
        <f t="shared" si="86"/>
        <v>0</v>
      </c>
      <c r="CW38" s="32">
        <f t="shared" si="87"/>
        <v>0</v>
      </c>
      <c r="CX38" s="32">
        <f t="shared" si="88"/>
        <v>0</v>
      </c>
      <c r="CY38" s="32">
        <f t="shared" si="88"/>
        <v>0.21089035233748957</v>
      </c>
    </row>
    <row r="39" spans="1:103" x14ac:dyDescent="0.25">
      <c r="B39" s="15">
        <f t="shared" si="89"/>
        <v>41852</v>
      </c>
      <c r="C39" s="30">
        <f t="shared" si="29"/>
        <v>1.0872131213555802</v>
      </c>
      <c r="D39" s="30">
        <f t="shared" si="29"/>
        <v>0.85052271446931826</v>
      </c>
      <c r="E39" s="30">
        <f t="shared" si="29"/>
        <v>0.52076181963181811</v>
      </c>
      <c r="F39" s="30">
        <f t="shared" si="29"/>
        <v>0</v>
      </c>
      <c r="G39" s="30">
        <f t="shared" si="29"/>
        <v>0</v>
      </c>
      <c r="H39" s="30">
        <f t="shared" si="30"/>
        <v>0</v>
      </c>
      <c r="I39" s="30">
        <f t="shared" si="30"/>
        <v>0.86551147834669262</v>
      </c>
      <c r="J39" s="9"/>
      <c r="K39" s="31">
        <f t="shared" si="31"/>
        <v>1</v>
      </c>
      <c r="L39" s="31">
        <f t="shared" si="32"/>
        <v>1</v>
      </c>
      <c r="M39" s="31">
        <f t="shared" si="33"/>
        <v>0</v>
      </c>
      <c r="N39" s="31">
        <f t="shared" si="34"/>
        <v>1</v>
      </c>
      <c r="O39" s="31">
        <f t="shared" si="35"/>
        <v>1</v>
      </c>
      <c r="P39" s="31">
        <f t="shared" si="36"/>
        <v>1</v>
      </c>
      <c r="Q39" s="31">
        <f t="shared" si="37"/>
        <v>1</v>
      </c>
      <c r="S39" s="32">
        <f t="shared" si="38"/>
        <v>8.0486905632683708E-2</v>
      </c>
      <c r="T39" s="32">
        <f t="shared" si="39"/>
        <v>1.2894478898300772</v>
      </c>
      <c r="U39" s="32">
        <f t="shared" si="40"/>
        <v>2.223663944145196</v>
      </c>
      <c r="V39" s="32">
        <f t="shared" si="41"/>
        <v>0</v>
      </c>
      <c r="W39" s="32">
        <f t="shared" si="42"/>
        <v>0</v>
      </c>
      <c r="X39" s="32">
        <f t="shared" si="43"/>
        <v>0</v>
      </c>
      <c r="Y39" s="32">
        <f t="shared" si="43"/>
        <v>0.9750307061510084</v>
      </c>
      <c r="AA39" s="6"/>
      <c r="AB39" s="15">
        <f t="shared" si="90"/>
        <v>39661</v>
      </c>
      <c r="AC39" s="30">
        <f t="shared" si="44"/>
        <v>1.0885922506441552</v>
      </c>
      <c r="AD39" s="30">
        <f t="shared" si="44"/>
        <v>0.96963313516950156</v>
      </c>
      <c r="AE39" s="30">
        <f t="shared" si="44"/>
        <v>0.61735744551601246</v>
      </c>
      <c r="AF39" s="30">
        <f t="shared" si="44"/>
        <v>0</v>
      </c>
      <c r="AG39" s="30">
        <f t="shared" si="44"/>
        <v>0</v>
      </c>
      <c r="AH39" s="30">
        <f t="shared" si="44"/>
        <v>0</v>
      </c>
      <c r="AI39" s="30">
        <f t="shared" si="44"/>
        <v>1.2124024379393588</v>
      </c>
      <c r="AJ39" s="9"/>
      <c r="AK39" s="31">
        <f t="shared" si="46"/>
        <v>1</v>
      </c>
      <c r="AL39" s="31">
        <f t="shared" si="47"/>
        <v>1</v>
      </c>
      <c r="AM39" s="31">
        <f t="shared" si="48"/>
        <v>1</v>
      </c>
      <c r="AN39" s="31">
        <f t="shared" si="49"/>
        <v>1</v>
      </c>
      <c r="AO39" s="31">
        <f t="shared" si="50"/>
        <v>1</v>
      </c>
      <c r="AP39" s="31">
        <f t="shared" si="51"/>
        <v>1</v>
      </c>
      <c r="AQ39" s="31">
        <f t="shared" si="52"/>
        <v>1</v>
      </c>
      <c r="AS39" s="32">
        <f t="shared" si="53"/>
        <v>0.27485343359831799</v>
      </c>
      <c r="AT39" s="32">
        <f t="shared" si="54"/>
        <v>0.42830765819536698</v>
      </c>
      <c r="AU39" s="32">
        <f t="shared" si="55"/>
        <v>8.7798232385345815E-2</v>
      </c>
      <c r="AV39" s="32">
        <f t="shared" si="56"/>
        <v>0</v>
      </c>
      <c r="AW39" s="32">
        <f t="shared" si="57"/>
        <v>0</v>
      </c>
      <c r="AX39" s="32">
        <f t="shared" si="58"/>
        <v>0</v>
      </c>
      <c r="AY39" s="32">
        <f t="shared" si="58"/>
        <v>5.2218169633967838E-2</v>
      </c>
      <c r="BA39" s="6"/>
      <c r="BB39" s="15">
        <f t="shared" si="91"/>
        <v>37834</v>
      </c>
      <c r="BC39" s="30">
        <f t="shared" si="59"/>
        <v>0.97850745817757689</v>
      </c>
      <c r="BD39" s="30">
        <f t="shared" si="59"/>
        <v>1.0866649529698029</v>
      </c>
      <c r="BE39" s="30">
        <f t="shared" si="59"/>
        <v>0.4474613741981055</v>
      </c>
      <c r="BF39" s="30">
        <f t="shared" si="59"/>
        <v>0</v>
      </c>
      <c r="BG39" s="30">
        <f t="shared" si="59"/>
        <v>0</v>
      </c>
      <c r="BH39" s="30">
        <f t="shared" si="59"/>
        <v>0</v>
      </c>
      <c r="BI39" s="30">
        <f t="shared" si="59"/>
        <v>1.0764709276515223</v>
      </c>
      <c r="BJ39" s="9"/>
      <c r="BK39" s="31">
        <f t="shared" si="61"/>
        <v>1</v>
      </c>
      <c r="BL39" s="31">
        <f t="shared" si="62"/>
        <v>1</v>
      </c>
      <c r="BM39" s="31">
        <f t="shared" si="63"/>
        <v>1</v>
      </c>
      <c r="BN39" s="31">
        <f t="shared" si="64"/>
        <v>1</v>
      </c>
      <c r="BO39" s="31">
        <f t="shared" si="65"/>
        <v>1</v>
      </c>
      <c r="BP39" s="31">
        <f t="shared" si="66"/>
        <v>1</v>
      </c>
      <c r="BQ39" s="31">
        <f t="shared" si="67"/>
        <v>1</v>
      </c>
      <c r="BS39" s="32">
        <f t="shared" si="68"/>
        <v>0.38191569175031559</v>
      </c>
      <c r="BT39" s="32">
        <f t="shared" si="69"/>
        <v>1.1403571413576266</v>
      </c>
      <c r="BU39" s="32">
        <f t="shared" si="70"/>
        <v>1.2207034793696492</v>
      </c>
      <c r="BV39" s="32">
        <f t="shared" si="71"/>
        <v>0</v>
      </c>
      <c r="BW39" s="32">
        <f t="shared" si="72"/>
        <v>0</v>
      </c>
      <c r="BX39" s="32">
        <f t="shared" si="73"/>
        <v>0</v>
      </c>
      <c r="BY39" s="32">
        <f t="shared" si="73"/>
        <v>0.48791571772868902</v>
      </c>
      <c r="CA39" s="6"/>
      <c r="CB39" s="15">
        <f t="shared" si="92"/>
        <v>35643</v>
      </c>
      <c r="CC39" s="30">
        <f t="shared" si="74"/>
        <v>0.99186792087189457</v>
      </c>
      <c r="CD39" s="30">
        <f t="shared" si="74"/>
        <v>0.92474939228307196</v>
      </c>
      <c r="CE39" s="30">
        <f t="shared" si="74"/>
        <v>0.68974061440605572</v>
      </c>
      <c r="CF39" s="30">
        <f t="shared" si="74"/>
        <v>0</v>
      </c>
      <c r="CG39" s="30">
        <f t="shared" si="74"/>
        <v>0</v>
      </c>
      <c r="CH39" s="30">
        <f t="shared" si="74"/>
        <v>0</v>
      </c>
      <c r="CI39" s="30">
        <f t="shared" si="74"/>
        <v>1.1401955798569383</v>
      </c>
      <c r="CJ39" s="9"/>
      <c r="CK39" s="31">
        <f t="shared" si="76"/>
        <v>1</v>
      </c>
      <c r="CL39" s="31">
        <f t="shared" si="77"/>
        <v>1</v>
      </c>
      <c r="CM39" s="31">
        <f t="shared" si="78"/>
        <v>1</v>
      </c>
      <c r="CN39" s="31">
        <f t="shared" si="79"/>
        <v>1</v>
      </c>
      <c r="CO39" s="31">
        <f t="shared" si="80"/>
        <v>1</v>
      </c>
      <c r="CP39" s="31">
        <f t="shared" si="81"/>
        <v>1</v>
      </c>
      <c r="CQ39" s="31">
        <f t="shared" si="82"/>
        <v>1</v>
      </c>
      <c r="CS39" s="32">
        <f t="shared" si="83"/>
        <v>8.713529727711937E-2</v>
      </c>
      <c r="CT39" s="32">
        <f t="shared" si="84"/>
        <v>0.1570685277470843</v>
      </c>
      <c r="CU39" s="32">
        <f t="shared" si="85"/>
        <v>9.0090565593106034E-2</v>
      </c>
      <c r="CV39" s="32">
        <f t="shared" si="86"/>
        <v>0</v>
      </c>
      <c r="CW39" s="32">
        <f t="shared" si="87"/>
        <v>0</v>
      </c>
      <c r="CX39" s="32">
        <f t="shared" si="88"/>
        <v>0</v>
      </c>
      <c r="CY39" s="32">
        <f t="shared" si="88"/>
        <v>0.48589697879590121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1.095755379457553</v>
      </c>
      <c r="D41" s="30">
        <f>SUMPRODUCT(D31:D39,J11:J19)/J20</f>
        <v>0.97033980704415368</v>
      </c>
      <c r="E41" s="30">
        <f>SUMPRODUCT(E31:E39,J11:J19)/J20</f>
        <v>0.72744483800445581</v>
      </c>
      <c r="F41" s="30">
        <f>SUMPRODUCT(F31:F39,J11:J19)/J20</f>
        <v>0</v>
      </c>
      <c r="G41" s="30">
        <f>SUMPRODUCT(G31:G39,J11:J19)/J20</f>
        <v>0</v>
      </c>
      <c r="H41" s="30">
        <f>SUMPRODUCT(H31:H39,J11:J19)/J20</f>
        <v>0</v>
      </c>
      <c r="I41" s="30">
        <f>SUMPRODUCT(I31:I39,J11:J19)/J20</f>
        <v>0.96047390792474652</v>
      </c>
      <c r="J41" s="38" t="s">
        <v>18</v>
      </c>
      <c r="K41" s="31">
        <f>SUM(K31:K40)</f>
        <v>7</v>
      </c>
      <c r="L41" s="31">
        <f t="shared" ref="L41:Q41" si="93">SUM(L31:L40)</f>
        <v>7</v>
      </c>
      <c r="M41" s="31">
        <f t="shared" si="93"/>
        <v>7</v>
      </c>
      <c r="N41" s="31">
        <f t="shared" si="93"/>
        <v>8</v>
      </c>
      <c r="O41" s="31">
        <f t="shared" si="93"/>
        <v>8</v>
      </c>
      <c r="P41" s="31">
        <f t="shared" si="93"/>
        <v>8</v>
      </c>
      <c r="Q41" s="31">
        <f t="shared" si="93"/>
        <v>7</v>
      </c>
      <c r="AA41" s="6"/>
      <c r="AB41" s="2" t="s">
        <v>17</v>
      </c>
      <c r="AC41" s="30">
        <f>SUMPRODUCT(AC31:AC39,AJ11:AJ19)/AJ20</f>
        <v>1.1549180244806065</v>
      </c>
      <c r="AD41" s="30">
        <f>SUMPRODUCT(AD31:AD39,AJ11:AJ19)/AJ20</f>
        <v>1.0386685344299709</v>
      </c>
      <c r="AE41" s="30">
        <f>SUMPRODUCT(AE31:AE39,AJ11:AJ19)/AJ20</f>
        <v>0.62641711350123452</v>
      </c>
      <c r="AF41" s="30">
        <f>SUMPRODUCT(AF31:AF39,AJ11:AJ19)/AJ20</f>
        <v>0</v>
      </c>
      <c r="AG41" s="30">
        <f>SUMPRODUCT(AG31:AG39,AJ11:AJ19)/AJ20</f>
        <v>0</v>
      </c>
      <c r="AH41" s="30">
        <f>SUMPRODUCT(AH31:AH39,AJ11:AJ19)/AJ20</f>
        <v>0</v>
      </c>
      <c r="AI41" s="30">
        <f>SUMPRODUCT(AI31:AI39,AJ11:AJ19)/AJ20</f>
        <v>1.2200251623375324</v>
      </c>
      <c r="AJ41" s="38" t="s">
        <v>18</v>
      </c>
      <c r="AK41" s="31">
        <f>SUM(AK31:AK40)</f>
        <v>7</v>
      </c>
      <c r="AL41" s="31">
        <f t="shared" ref="AL41:AQ41" si="94">SUM(AL31:AL40)</f>
        <v>8</v>
      </c>
      <c r="AM41" s="31">
        <f t="shared" si="94"/>
        <v>7</v>
      </c>
      <c r="AN41" s="31">
        <f t="shared" si="94"/>
        <v>8</v>
      </c>
      <c r="AO41" s="31">
        <f t="shared" si="94"/>
        <v>8</v>
      </c>
      <c r="AP41" s="31">
        <f t="shared" si="94"/>
        <v>8</v>
      </c>
      <c r="AQ41" s="31">
        <f t="shared" si="94"/>
        <v>7</v>
      </c>
      <c r="BA41" s="6"/>
      <c r="BB41" s="2" t="s">
        <v>17</v>
      </c>
      <c r="BC41" s="30">
        <f>SUMPRODUCT(BC31:BC39,BJ11:BJ19)/BJ20</f>
        <v>1.0044345172734379</v>
      </c>
      <c r="BD41" s="30">
        <f>SUMPRODUCT(BD31:BD39,BJ11:BJ19)/BJ20</f>
        <v>1.0005570352802993</v>
      </c>
      <c r="BE41" s="30">
        <f>SUMPRODUCT(BE31:BE39,BJ11:BJ19)/BJ20</f>
        <v>0.49287435895387188</v>
      </c>
      <c r="BF41" s="30">
        <f>SUMPRODUCT(BF31:BF39,BJ11:BJ19)/BJ20</f>
        <v>0</v>
      </c>
      <c r="BG41" s="30">
        <f>SUMPRODUCT(BG31:BG39,BJ11:BJ19)/BJ20</f>
        <v>0</v>
      </c>
      <c r="BH41" s="30">
        <f>SUMPRODUCT(BH31:BH39,BJ11:BJ19)/BJ20</f>
        <v>0</v>
      </c>
      <c r="BI41" s="30">
        <f>SUMPRODUCT(BI31:BI39,BJ11:BJ19)/BJ20</f>
        <v>1.0249062092691192</v>
      </c>
      <c r="BJ41" s="38" t="s">
        <v>18</v>
      </c>
      <c r="BK41" s="31">
        <f>SUM(BK31:BK40)</f>
        <v>7</v>
      </c>
      <c r="BL41" s="31">
        <f t="shared" ref="BL41:BQ41" si="95">SUM(BL31:BL40)</f>
        <v>8</v>
      </c>
      <c r="BM41" s="31">
        <f t="shared" si="95"/>
        <v>7</v>
      </c>
      <c r="BN41" s="31">
        <f t="shared" si="95"/>
        <v>8</v>
      </c>
      <c r="BO41" s="31">
        <f t="shared" si="95"/>
        <v>8</v>
      </c>
      <c r="BP41" s="31">
        <f t="shared" si="95"/>
        <v>8</v>
      </c>
      <c r="BQ41" s="31">
        <f t="shared" si="95"/>
        <v>7</v>
      </c>
      <c r="CA41" s="6"/>
      <c r="CB41" s="2" t="s">
        <v>17</v>
      </c>
      <c r="CC41" s="30">
        <f>SUMPRODUCT(CC31:CC39,CJ11:CJ19)/CJ20</f>
        <v>0.98801455084533341</v>
      </c>
      <c r="CD41" s="30">
        <f>SUMPRODUCT(CD31:CD39,CJ11:CJ19)/CJ20</f>
        <v>0.94188205711254702</v>
      </c>
      <c r="CE41" s="30">
        <f>SUMPRODUCT(CE31:CE39,CJ11:CJ19)/CJ20</f>
        <v>0.69596390510355532</v>
      </c>
      <c r="CF41" s="30">
        <f>SUMPRODUCT(CF31:CF39,CJ11:CJ19)/CJ20</f>
        <v>0</v>
      </c>
      <c r="CG41" s="30">
        <f>SUMPRODUCT(CG31:CG39,CJ11:CJ19)/CJ20</f>
        <v>0</v>
      </c>
      <c r="CH41" s="30">
        <f>SUMPRODUCT(CH31:CH39,CJ11:CJ19)/CJ20</f>
        <v>0</v>
      </c>
      <c r="CI41" s="30">
        <f>SUMPRODUCT(CI31:CI39,CJ11:CJ19)/CJ20</f>
        <v>1.094638526042657</v>
      </c>
      <c r="CJ41" s="38" t="s">
        <v>18</v>
      </c>
      <c r="CK41" s="31">
        <f>SUM(CK31:CK40)</f>
        <v>7</v>
      </c>
      <c r="CL41" s="31">
        <f t="shared" ref="CL41:CQ41" si="96">SUM(CL31:CL40)</f>
        <v>7</v>
      </c>
      <c r="CM41" s="31">
        <f t="shared" si="96"/>
        <v>7</v>
      </c>
      <c r="CN41" s="31">
        <f t="shared" si="96"/>
        <v>8</v>
      </c>
      <c r="CO41" s="31">
        <f t="shared" si="96"/>
        <v>8</v>
      </c>
      <c r="CP41" s="31">
        <f t="shared" si="96"/>
        <v>8</v>
      </c>
      <c r="CQ41" s="31">
        <f t="shared" si="96"/>
        <v>6</v>
      </c>
    </row>
    <row r="42" spans="1:103" x14ac:dyDescent="0.25">
      <c r="B42" s="39" t="s">
        <v>19</v>
      </c>
      <c r="C42" s="40">
        <f>IF(K41=0,0,SUMPRODUCT(C31:C39,K31:K39)/K41)</f>
        <v>1.0707240269502749</v>
      </c>
      <c r="D42" s="40">
        <f t="shared" ref="D42:F42" si="97">IF(L41=0,0,SUMPRODUCT(D31:D39,L31:L39)/L41)</f>
        <v>0.94940161603315754</v>
      </c>
      <c r="E42" s="40">
        <f t="shared" si="97"/>
        <v>0.75697098348626124</v>
      </c>
      <c r="F42" s="40">
        <f t="shared" si="97"/>
        <v>0</v>
      </c>
      <c r="G42" s="40">
        <f>IF(O41=0,0,SUMPRODUCT(G31:G39,O31:O39)/O41)</f>
        <v>0</v>
      </c>
      <c r="H42" s="40">
        <f>IF(P41=0,0,SUMPRODUCT(H31:H39,P31:P39)/P41)</f>
        <v>0</v>
      </c>
      <c r="I42" s="40">
        <f>IF(Q41=0,0,SUMPRODUCT(I31:I39,Q31:Q39)/Q41)</f>
        <v>0.98713417463595665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1.0967616173969128</v>
      </c>
      <c r="AD42" s="40">
        <f t="shared" ref="AD42:AF42" si="98">IF(AL41=0,0,SUMPRODUCT(AD31:AD39,AL31:AL39)/AL41)</f>
        <v>1.0386685344299709</v>
      </c>
      <c r="AE42" s="40">
        <f t="shared" si="98"/>
        <v>0.65190743778441629</v>
      </c>
      <c r="AF42" s="40">
        <f t="shared" si="98"/>
        <v>0</v>
      </c>
      <c r="AG42" s="40">
        <f>IF(AO41=0,0,SUMPRODUCT(AG31:AG39,AO31:AO39)/AO41)</f>
        <v>0</v>
      </c>
      <c r="AH42" s="40">
        <f>IF(AP41=0,0,SUMPRODUCT(AH31:AH39,AP31:AP39)/AP41)</f>
        <v>0</v>
      </c>
      <c r="AI42" s="40">
        <f>IF(AQ41=0,0,SUMPRODUCT(AI31:AI39,AQ31:AQ39)/AQ41)</f>
        <v>1.1878877788005622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0.98518227613816045</v>
      </c>
      <c r="BD42" s="40">
        <f t="shared" ref="BD42:BF42" si="99">IF(BL41=0,0,SUMPRODUCT(BD31:BD39,BL31:BL39)/BL41)</f>
        <v>1.0005570352802993</v>
      </c>
      <c r="BE42" s="40">
        <f t="shared" si="99"/>
        <v>0.48396963306148216</v>
      </c>
      <c r="BF42" s="40">
        <f t="shared" si="99"/>
        <v>0</v>
      </c>
      <c r="BG42" s="40">
        <f>IF(BO41=0,0,SUMPRODUCT(BG31:BG39,BO31:BO39)/BO41)</f>
        <v>0</v>
      </c>
      <c r="BH42" s="40">
        <f>IF(BP41=0,0,SUMPRODUCT(BH31:BH39,BP31:BP39)/BP41)</f>
        <v>0</v>
      </c>
      <c r="BI42" s="40">
        <f>IF(BQ41=0,0,SUMPRODUCT(BI31:BI39,BQ31:BQ39)/BQ41)</f>
        <v>1.0591804456154554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0.99934859918088681</v>
      </c>
      <c r="CD42" s="40">
        <f t="shared" ref="CD42:CF42" si="100">IF(CL41=0,0,SUMPRODUCT(CD31:CD39,CL31:CL39)/CL41)</f>
        <v>0.91810836438126409</v>
      </c>
      <c r="CE42" s="40">
        <f t="shared" si="100"/>
        <v>0.6773136038276073</v>
      </c>
      <c r="CF42" s="40">
        <f t="shared" si="100"/>
        <v>0</v>
      </c>
      <c r="CG42" s="40">
        <f>IF(CO41=0,0,SUMPRODUCT(CG31:CG39,CO31:CO39)/CO41)</f>
        <v>0</v>
      </c>
      <c r="CH42" s="40">
        <f>IF(CP41=0,0,SUMPRODUCT(CH31:CH39,CP31:CP39)/CP41)</f>
        <v>0</v>
      </c>
      <c r="CI42" s="40">
        <f>IF(CQ41=0,0,SUMPRODUCT(CI31:CI39,CQ31:CQ39)/CQ41)</f>
        <v>1.1002708975602566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0.10613227126604724</v>
      </c>
      <c r="D43" s="30">
        <f t="shared" ref="D43:I43" si="101">STDEV(D31:D34,D36:D39)</f>
        <v>9.2921236693500539E-2</v>
      </c>
      <c r="E43" s="30">
        <f t="shared" si="101"/>
        <v>9.2947056553587828E-2</v>
      </c>
      <c r="F43" s="30">
        <f t="shared" si="101"/>
        <v>0</v>
      </c>
      <c r="G43" s="30">
        <f t="shared" si="101"/>
        <v>0</v>
      </c>
      <c r="H43" s="30">
        <f t="shared" si="101"/>
        <v>0</v>
      </c>
      <c r="I43" s="30">
        <f t="shared" si="101"/>
        <v>9.7394296383673626E-2</v>
      </c>
      <c r="AA43" s="6"/>
      <c r="AB43" s="2" t="s">
        <v>20</v>
      </c>
      <c r="AC43" s="30">
        <f t="shared" ref="AC43:CI43" si="102">STDEV(AC31:AC34,AC36:AC39)</f>
        <v>0.24131324454684647</v>
      </c>
      <c r="AD43" s="30">
        <f t="shared" si="102"/>
        <v>0.16118179990370313</v>
      </c>
      <c r="AE43" s="30">
        <f t="shared" si="102"/>
        <v>0.10318736196714355</v>
      </c>
      <c r="AF43" s="30">
        <f t="shared" si="102"/>
        <v>0</v>
      </c>
      <c r="AG43" s="30">
        <f t="shared" si="102"/>
        <v>0</v>
      </c>
      <c r="AH43" s="30">
        <f t="shared" si="102"/>
        <v>0</v>
      </c>
      <c r="AI43" s="30">
        <f t="shared" si="102"/>
        <v>0.14597839126891027</v>
      </c>
      <c r="BA43" s="6"/>
      <c r="BB43" s="2" t="s">
        <v>20</v>
      </c>
      <c r="BC43" s="30">
        <f t="shared" ref="BC43" si="103">STDEV(BC31:BC34,BC36:BC39)</f>
        <v>6.788686523205574E-2</v>
      </c>
      <c r="BD43" s="30">
        <f t="shared" si="102"/>
        <v>7.5509605339069308E-2</v>
      </c>
      <c r="BE43" s="30">
        <f t="shared" si="102"/>
        <v>3.7202306312108559E-2</v>
      </c>
      <c r="BF43" s="30">
        <f t="shared" si="102"/>
        <v>0</v>
      </c>
      <c r="BG43" s="30">
        <f t="shared" si="102"/>
        <v>0</v>
      </c>
      <c r="BH43" s="30">
        <f t="shared" si="102"/>
        <v>0</v>
      </c>
      <c r="BI43" s="30">
        <f t="shared" si="102"/>
        <v>0.10568365910088635</v>
      </c>
      <c r="CA43" s="6"/>
      <c r="CB43" s="2" t="s">
        <v>20</v>
      </c>
      <c r="CC43" s="30">
        <f t="shared" ref="CC43" si="104">STDEV(CC31:CC34,CC36:CC39)</f>
        <v>4.4222836748994611E-2</v>
      </c>
      <c r="CD43" s="30">
        <f t="shared" si="102"/>
        <v>0.10907764321228319</v>
      </c>
      <c r="CE43" s="30">
        <f t="shared" si="102"/>
        <v>6.9078162141939403E-2</v>
      </c>
      <c r="CF43" s="30">
        <f t="shared" si="102"/>
        <v>0</v>
      </c>
      <c r="CG43" s="30">
        <f t="shared" si="102"/>
        <v>0</v>
      </c>
      <c r="CH43" s="30">
        <f t="shared" si="102"/>
        <v>0</v>
      </c>
      <c r="CI43" s="30">
        <f t="shared" si="102"/>
        <v>9.3758668611556351E-2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Tue</v>
      </c>
      <c r="D50" s="13" t="str">
        <f t="shared" ref="D50:I50" si="105">D$10</f>
        <v>Wed</v>
      </c>
      <c r="E50" s="13" t="str">
        <f t="shared" si="105"/>
        <v>Thu</v>
      </c>
      <c r="F50" s="13" t="str">
        <f t="shared" si="105"/>
        <v>Fri</v>
      </c>
      <c r="G50" s="13" t="str">
        <f t="shared" si="105"/>
        <v>Sat</v>
      </c>
      <c r="H50" s="13" t="str">
        <f t="shared" si="105"/>
        <v>Sun</v>
      </c>
      <c r="I50" s="13" t="str">
        <f t="shared" si="105"/>
        <v>Mon</v>
      </c>
      <c r="K50" s="13" t="str">
        <f t="shared" ref="K50:Q50" si="106">C$10</f>
        <v>Tue</v>
      </c>
      <c r="L50" s="13" t="str">
        <f t="shared" si="106"/>
        <v>Wed</v>
      </c>
      <c r="M50" s="13" t="str">
        <f t="shared" si="106"/>
        <v>Thu</v>
      </c>
      <c r="N50" s="13" t="str">
        <f t="shared" si="106"/>
        <v>Fri</v>
      </c>
      <c r="O50" s="13" t="str">
        <f t="shared" si="106"/>
        <v>Sat</v>
      </c>
      <c r="P50" s="13" t="str">
        <f t="shared" si="106"/>
        <v>Sun</v>
      </c>
      <c r="Q50" s="13" t="str">
        <f t="shared" si="106"/>
        <v>Mon</v>
      </c>
      <c r="S50" s="13" t="str">
        <f>C$10</f>
        <v>Tue</v>
      </c>
      <c r="T50" s="13" t="str">
        <f t="shared" ref="T50:Y50" si="107">D$10</f>
        <v>Wed</v>
      </c>
      <c r="U50" s="13" t="str">
        <f t="shared" si="107"/>
        <v>Thu</v>
      </c>
      <c r="V50" s="13" t="str">
        <f t="shared" si="107"/>
        <v>Fri</v>
      </c>
      <c r="W50" s="13" t="str">
        <f t="shared" si="107"/>
        <v>Sat</v>
      </c>
      <c r="X50" s="13" t="str">
        <f t="shared" si="107"/>
        <v>Sun</v>
      </c>
      <c r="Y50" s="13" t="str">
        <f t="shared" si="107"/>
        <v>Mon</v>
      </c>
      <c r="AA50" s="6"/>
      <c r="AC50" s="13" t="str">
        <f t="shared" ref="AC50:AI50" si="108">AC$10</f>
        <v>Tue</v>
      </c>
      <c r="AD50" s="13" t="str">
        <f t="shared" si="108"/>
        <v>Wed</v>
      </c>
      <c r="AE50" s="13" t="str">
        <f t="shared" si="108"/>
        <v>Thu</v>
      </c>
      <c r="AF50" s="13" t="str">
        <f t="shared" si="108"/>
        <v>Fri</v>
      </c>
      <c r="AG50" s="13" t="str">
        <f t="shared" si="108"/>
        <v>Sat</v>
      </c>
      <c r="AH50" s="13" t="str">
        <f t="shared" si="108"/>
        <v>Sun</v>
      </c>
      <c r="AI50" s="13" t="str">
        <f t="shared" si="108"/>
        <v>Mon</v>
      </c>
    </row>
    <row r="51" spans="1:35" x14ac:dyDescent="0.25">
      <c r="A51" s="48">
        <v>1</v>
      </c>
      <c r="B51" s="15">
        <f>G$1</f>
        <v>41824</v>
      </c>
      <c r="C51" s="30">
        <f>C$42</f>
        <v>1.0707240269502749</v>
      </c>
      <c r="D51" s="30">
        <f>D$42</f>
        <v>0.94940161603315754</v>
      </c>
      <c r="E51" s="30">
        <f>E$42</f>
        <v>0.75697098348626124</v>
      </c>
      <c r="F51" s="30">
        <f>F$42</f>
        <v>0</v>
      </c>
      <c r="G51" s="30">
        <f>G$42</f>
        <v>0</v>
      </c>
      <c r="H51" s="30">
        <f t="shared" ref="H51:I51" si="109">H$42</f>
        <v>0</v>
      </c>
      <c r="I51" s="30">
        <f t="shared" si="109"/>
        <v>0.98713417463595665</v>
      </c>
      <c r="K51" s="49">
        <f t="shared" ref="K51:Q54" si="110">IF(C51=0,0,IF((ABS(C51-C$56)/C$58)&gt;$Q$48,0,$A51))</f>
        <v>1</v>
      </c>
      <c r="L51" s="49">
        <f t="shared" si="110"/>
        <v>1</v>
      </c>
      <c r="M51" s="49">
        <f t="shared" si="110"/>
        <v>1</v>
      </c>
      <c r="N51" s="49">
        <f t="shared" si="110"/>
        <v>0</v>
      </c>
      <c r="O51" s="49">
        <f t="shared" si="110"/>
        <v>0</v>
      </c>
      <c r="P51" s="49">
        <f t="shared" si="110"/>
        <v>0</v>
      </c>
      <c r="Q51" s="49">
        <f t="shared" si="110"/>
        <v>0</v>
      </c>
      <c r="S51" s="32">
        <f t="shared" ref="S51:W54" si="111">IF(C$58=0,0,ABS(C51-C$56)/C$58)</f>
        <v>0.60387618001711685</v>
      </c>
      <c r="T51" s="32">
        <f t="shared" si="111"/>
        <v>0.50992857516937495</v>
      </c>
      <c r="U51" s="32">
        <f t="shared" si="111"/>
        <v>0.99679653612367247</v>
      </c>
      <c r="V51" s="32">
        <f t="shared" si="111"/>
        <v>0</v>
      </c>
      <c r="W51" s="32">
        <f t="shared" si="111"/>
        <v>0</v>
      </c>
      <c r="X51" s="32">
        <f t="shared" ref="X51:Y54" si="112">IF(H$58=0,0,ABS(H51-H$56)/H$58)</f>
        <v>0</v>
      </c>
      <c r="Y51" s="32">
        <f t="shared" si="112"/>
        <v>1.1516763119041389</v>
      </c>
      <c r="AA51" s="6"/>
      <c r="AB51" s="15">
        <f>B51</f>
        <v>41824</v>
      </c>
      <c r="AC51" s="30">
        <f>C$43</f>
        <v>0.10613227126604724</v>
      </c>
      <c r="AD51" s="30">
        <f>D$43</f>
        <v>9.2921236693500539E-2</v>
      </c>
      <c r="AE51" s="30">
        <f>E$43</f>
        <v>9.2947056553587828E-2</v>
      </c>
      <c r="AF51" s="30">
        <f>F$43</f>
        <v>0</v>
      </c>
      <c r="AG51" s="30">
        <f>G$43</f>
        <v>0</v>
      </c>
      <c r="AH51" s="30">
        <f t="shared" ref="AH51:AI51" si="113">H$43</f>
        <v>0</v>
      </c>
      <c r="AI51" s="30">
        <f t="shared" si="113"/>
        <v>9.7394296383673626E-2</v>
      </c>
    </row>
    <row r="52" spans="1:35" x14ac:dyDescent="0.25">
      <c r="A52" s="48">
        <v>1</v>
      </c>
      <c r="B52" s="15">
        <f>AG$1</f>
        <v>39633</v>
      </c>
      <c r="C52" s="30">
        <f>AC$42</f>
        <v>1.0967616173969128</v>
      </c>
      <c r="D52" s="30">
        <f>AD$42</f>
        <v>1.0386685344299709</v>
      </c>
      <c r="E52" s="30">
        <f>AE$42</f>
        <v>0.65190743778441629</v>
      </c>
      <c r="F52" s="30">
        <f>AF$42</f>
        <v>0</v>
      </c>
      <c r="G52" s="30">
        <f>AG$42</f>
        <v>0</v>
      </c>
      <c r="H52" s="30">
        <f t="shared" ref="H52:I52" si="114">AH$42</f>
        <v>0</v>
      </c>
      <c r="I52" s="30">
        <f t="shared" si="114"/>
        <v>1.1878877788005622</v>
      </c>
      <c r="K52" s="49">
        <f t="shared" si="110"/>
        <v>0</v>
      </c>
      <c r="L52" s="49">
        <f t="shared" si="110"/>
        <v>0</v>
      </c>
      <c r="M52" s="49">
        <f t="shared" si="110"/>
        <v>1</v>
      </c>
      <c r="N52" s="49">
        <f t="shared" si="110"/>
        <v>0</v>
      </c>
      <c r="O52" s="49">
        <f t="shared" si="110"/>
        <v>0</v>
      </c>
      <c r="P52" s="49">
        <f t="shared" si="110"/>
        <v>0</v>
      </c>
      <c r="Q52" s="49">
        <f t="shared" si="110"/>
        <v>0</v>
      </c>
      <c r="S52" s="32">
        <f t="shared" si="111"/>
        <v>1.0844241670588746</v>
      </c>
      <c r="T52" s="32">
        <f t="shared" si="111"/>
        <v>1.1585451261922983</v>
      </c>
      <c r="U52" s="32">
        <f t="shared" si="111"/>
        <v>8.1595472345000475E-2</v>
      </c>
      <c r="V52" s="32">
        <f t="shared" si="111"/>
        <v>0</v>
      </c>
      <c r="W52" s="32">
        <f t="shared" si="111"/>
        <v>0</v>
      </c>
      <c r="X52" s="32">
        <f t="shared" si="112"/>
        <v>0</v>
      </c>
      <c r="Y52" s="32">
        <f t="shared" si="112"/>
        <v>1.2446050628389462</v>
      </c>
      <c r="AA52" s="6"/>
      <c r="AB52" s="15">
        <f>B52</f>
        <v>39633</v>
      </c>
      <c r="AC52" s="30">
        <f>AC$43</f>
        <v>0.24131324454684647</v>
      </c>
      <c r="AD52" s="30">
        <f>AD$43</f>
        <v>0.16118179990370313</v>
      </c>
      <c r="AE52" s="30">
        <f>AE$43</f>
        <v>0.10318736196714355</v>
      </c>
      <c r="AF52" s="30">
        <f>AF$43</f>
        <v>0</v>
      </c>
      <c r="AG52" s="30">
        <f>AG$43</f>
        <v>0</v>
      </c>
      <c r="AH52" s="30">
        <f t="shared" ref="AH52:AI52" si="115">AH$43</f>
        <v>0</v>
      </c>
      <c r="AI52" s="30">
        <f t="shared" si="115"/>
        <v>0.14597839126891027</v>
      </c>
    </row>
    <row r="53" spans="1:35" x14ac:dyDescent="0.25">
      <c r="A53" s="48">
        <v>0.8</v>
      </c>
      <c r="B53" s="15">
        <f>BG$1</f>
        <v>37806</v>
      </c>
      <c r="C53" s="30">
        <f>BC$42</f>
        <v>0.98518227613816045</v>
      </c>
      <c r="D53" s="30">
        <f>BD$42</f>
        <v>1.0005570352802993</v>
      </c>
      <c r="E53" s="30">
        <f>BE$42</f>
        <v>0.48396963306148216</v>
      </c>
      <c r="F53" s="30">
        <f>BF$42</f>
        <v>0</v>
      </c>
      <c r="G53" s="30">
        <f>BG$42</f>
        <v>0</v>
      </c>
      <c r="H53" s="30">
        <f t="shared" ref="H53:I53" si="116">BH$42</f>
        <v>0</v>
      </c>
      <c r="I53" s="30">
        <f t="shared" si="116"/>
        <v>1.0591804456154554</v>
      </c>
      <c r="K53" s="49">
        <f t="shared" si="110"/>
        <v>0.8</v>
      </c>
      <c r="L53" s="49">
        <f t="shared" si="110"/>
        <v>0.8</v>
      </c>
      <c r="M53" s="49">
        <f t="shared" si="110"/>
        <v>0</v>
      </c>
      <c r="N53" s="49">
        <f t="shared" si="110"/>
        <v>0</v>
      </c>
      <c r="O53" s="49">
        <f t="shared" si="110"/>
        <v>0</v>
      </c>
      <c r="P53" s="49">
        <f t="shared" si="110"/>
        <v>0</v>
      </c>
      <c r="Q53" s="49">
        <f t="shared" si="110"/>
        <v>0.8</v>
      </c>
      <c r="S53" s="32">
        <f t="shared" si="111"/>
        <v>0.97487651774248607</v>
      </c>
      <c r="T53" s="32">
        <f t="shared" si="111"/>
        <v>0.44620918816842203</v>
      </c>
      <c r="U53" s="32">
        <f t="shared" si="111"/>
        <v>1.381298783739346</v>
      </c>
      <c r="V53" s="32">
        <f t="shared" si="111"/>
        <v>0</v>
      </c>
      <c r="W53" s="32">
        <f t="shared" si="111"/>
        <v>0</v>
      </c>
      <c r="X53" s="32">
        <f t="shared" si="112"/>
        <v>0</v>
      </c>
      <c r="Y53" s="32">
        <f t="shared" si="112"/>
        <v>0.29170103033305689</v>
      </c>
      <c r="AA53" s="6"/>
      <c r="AB53" s="15">
        <f>B53</f>
        <v>37806</v>
      </c>
      <c r="AC53" s="30">
        <f>BC$43</f>
        <v>6.788686523205574E-2</v>
      </c>
      <c r="AD53" s="30">
        <f>BD$43</f>
        <v>7.5509605339069308E-2</v>
      </c>
      <c r="AE53" s="30">
        <f>BE$43</f>
        <v>3.7202306312108559E-2</v>
      </c>
      <c r="AF53" s="30">
        <f>BF$43</f>
        <v>0</v>
      </c>
      <c r="AG53" s="30">
        <f>BG$43</f>
        <v>0</v>
      </c>
      <c r="AH53" s="30">
        <f t="shared" ref="AH53:AI53" si="117">BH$43</f>
        <v>0</v>
      </c>
      <c r="AI53" s="30">
        <f t="shared" si="117"/>
        <v>0.10568365910088635</v>
      </c>
    </row>
    <row r="54" spans="1:35" x14ac:dyDescent="0.25">
      <c r="A54" s="48">
        <v>0.6</v>
      </c>
      <c r="B54" s="15">
        <f>CG$1</f>
        <v>35615</v>
      </c>
      <c r="C54" s="30">
        <f>CC$42</f>
        <v>0.99934859918088681</v>
      </c>
      <c r="D54" s="30">
        <f>CD$42</f>
        <v>0.91810836438126409</v>
      </c>
      <c r="E54" s="30">
        <f>CE$42</f>
        <v>0.6773136038276073</v>
      </c>
      <c r="F54" s="30">
        <f>CF$42</f>
        <v>0</v>
      </c>
      <c r="G54" s="30">
        <f>CG$42</f>
        <v>0</v>
      </c>
      <c r="H54" s="30">
        <f t="shared" ref="H54:I54" si="118">CH$42</f>
        <v>0</v>
      </c>
      <c r="I54" s="30">
        <f t="shared" si="118"/>
        <v>1.1002708975602566</v>
      </c>
      <c r="K54" s="49">
        <f t="shared" si="110"/>
        <v>0.6</v>
      </c>
      <c r="L54" s="49">
        <f t="shared" si="110"/>
        <v>0</v>
      </c>
      <c r="M54" s="49">
        <f t="shared" si="110"/>
        <v>0.6</v>
      </c>
      <c r="N54" s="49">
        <f t="shared" si="110"/>
        <v>0</v>
      </c>
      <c r="O54" s="49">
        <f t="shared" si="110"/>
        <v>0</v>
      </c>
      <c r="P54" s="49">
        <f t="shared" si="110"/>
        <v>0</v>
      </c>
      <c r="Q54" s="49">
        <f t="shared" si="110"/>
        <v>0.6</v>
      </c>
      <c r="S54" s="32">
        <f t="shared" si="111"/>
        <v>0.71342382933350734</v>
      </c>
      <c r="T54" s="32">
        <f t="shared" si="111"/>
        <v>1.0948257391913474</v>
      </c>
      <c r="U54" s="32">
        <f t="shared" si="111"/>
        <v>0.30290677527067056</v>
      </c>
      <c r="V54" s="32">
        <f t="shared" si="111"/>
        <v>0</v>
      </c>
      <c r="W54" s="32">
        <f t="shared" si="111"/>
        <v>0</v>
      </c>
      <c r="X54" s="32">
        <f t="shared" si="112"/>
        <v>0</v>
      </c>
      <c r="Y54" s="32">
        <f t="shared" si="112"/>
        <v>0.19877227939825087</v>
      </c>
      <c r="AA54" s="6"/>
      <c r="AB54" s="15">
        <f>B54</f>
        <v>35615</v>
      </c>
      <c r="AC54" s="30">
        <f>CC$43</f>
        <v>4.4222836748994611E-2</v>
      </c>
      <c r="AD54" s="30">
        <f>CD$43</f>
        <v>0.10907764321228319</v>
      </c>
      <c r="AE54" s="30">
        <f>CE$43</f>
        <v>6.9078162141939403E-2</v>
      </c>
      <c r="AF54" s="30">
        <f>CF$43</f>
        <v>0</v>
      </c>
      <c r="AG54" s="30">
        <f>CG$43</f>
        <v>0</v>
      </c>
      <c r="AH54" s="30">
        <f t="shared" ref="AH54:AI54" si="119">CH$43</f>
        <v>0</v>
      </c>
      <c r="AI54" s="30">
        <f t="shared" si="119"/>
        <v>9.3758668611556351E-2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1.0380041299165588</v>
      </c>
      <c r="D56" s="30">
        <f>AVERAGE(D51:D55)</f>
        <v>0.97668388753117297</v>
      </c>
      <c r="E56" s="30">
        <f>AVERAGE(E51:E55)</f>
        <v>0.64254041453994182</v>
      </c>
      <c r="F56" s="30">
        <f>AVERAGE(F51:F55)</f>
        <v>0</v>
      </c>
      <c r="G56" s="30">
        <f>AVERAGE(G51:G55)</f>
        <v>0</v>
      </c>
      <c r="H56" s="30">
        <f t="shared" ref="H56:I56" si="120">AVERAGE(H51:H55)</f>
        <v>0</v>
      </c>
      <c r="I56" s="30">
        <f t="shared" si="120"/>
        <v>1.0836183241530577</v>
      </c>
      <c r="J56" s="9" t="s">
        <v>11</v>
      </c>
      <c r="K56" s="49">
        <f>SUM(K50:K55)</f>
        <v>2.4</v>
      </c>
      <c r="L56" s="49">
        <f>SUM(L50:L55)</f>
        <v>1.8</v>
      </c>
      <c r="M56" s="49">
        <f>SUM(M50:M55)</f>
        <v>2.6</v>
      </c>
      <c r="N56" s="49">
        <f>SUM(N50:N55)</f>
        <v>0</v>
      </c>
      <c r="O56" s="49">
        <f>SUM(O50:O55)</f>
        <v>0</v>
      </c>
      <c r="P56" s="49">
        <f t="shared" ref="P56:Q56" si="121">SUM(P50:P55)</f>
        <v>0</v>
      </c>
      <c r="Q56" s="49">
        <f t="shared" si="121"/>
        <v>1.4</v>
      </c>
      <c r="AA56" s="6"/>
      <c r="AB56" s="2" t="s">
        <v>25</v>
      </c>
      <c r="AC56" s="30">
        <f>AVERAGE(AC51:AC55)</f>
        <v>0.11488880444848602</v>
      </c>
      <c r="AD56" s="30">
        <f>AVERAGE(AD51:AD55)</f>
        <v>0.10967257128713905</v>
      </c>
      <c r="AE56" s="30">
        <f>AVERAGE(AE51:AE55)</f>
        <v>7.5603721743694841E-2</v>
      </c>
      <c r="AF56" s="30">
        <f>AVERAGE(AF51:AF55)</f>
        <v>0</v>
      </c>
      <c r="AG56" s="30">
        <f>AVERAGE(AG51:AG55)</f>
        <v>0</v>
      </c>
      <c r="AH56" s="30">
        <f t="shared" ref="AH56:AI56" si="122">AVERAGE(AH51:AH55)</f>
        <v>0</v>
      </c>
      <c r="AI56" s="30">
        <f t="shared" si="122"/>
        <v>0.11070375384125665</v>
      </c>
    </row>
    <row r="57" spans="1:35" ht="15.75" thickBot="1" x14ac:dyDescent="0.3">
      <c r="B57" s="50" t="s">
        <v>26</v>
      </c>
      <c r="C57" s="51">
        <f>IF(K56=0,0,SUMPRODUCT(C51:C55,K51:K55)/K56)</f>
        <v>1.0243662530705564</v>
      </c>
      <c r="D57" s="51">
        <f>IF(L56=0,0,SUMPRODUCT(D51:D55,L51:L55)/L56)</f>
        <v>0.97213735792077605</v>
      </c>
      <c r="E57" s="51">
        <f>IF(M56=0,0,SUMPRODUCT(E51:E55,M51:M55)/M56)</f>
        <v>0.69817945521816993</v>
      </c>
      <c r="F57" s="51">
        <f>IF(N56=0,0,SUMPRODUCT(F51:F55,N51:N55)/N56)</f>
        <v>0</v>
      </c>
      <c r="G57" s="51">
        <f>IF(O56=0,0,SUMPRODUCT(G51:G55,O51:O55)/O56)</f>
        <v>0</v>
      </c>
      <c r="H57" s="51">
        <f t="shared" ref="H57:I57" si="123">IF(P56=0,0,SUMPRODUCT(H51:H55,P51:P55)/P56)</f>
        <v>0</v>
      </c>
      <c r="I57" s="65">
        <f t="shared" si="123"/>
        <v>1.0767906393060844</v>
      </c>
      <c r="AA57" s="6"/>
    </row>
    <row r="58" spans="1:35" x14ac:dyDescent="0.25">
      <c r="B58" s="2" t="s">
        <v>20</v>
      </c>
      <c r="C58" s="30">
        <f>STDEV(C51:C54)</f>
        <v>5.4183122495059653E-2</v>
      </c>
      <c r="D58" s="30">
        <f>STDEV(D51:D54)</f>
        <v>5.3502142901000416E-2</v>
      </c>
      <c r="E58" s="30">
        <f>STDEV(E51:E54)</f>
        <v>0.11479832122141527</v>
      </c>
      <c r="F58" s="30">
        <f>STDEV(F51:F54)</f>
        <v>0</v>
      </c>
      <c r="G58" s="30">
        <f>STDEV(G51:G54)</f>
        <v>0</v>
      </c>
      <c r="H58" s="30">
        <f t="shared" ref="H58:I58" si="124">STDEV(H51:H54)</f>
        <v>0</v>
      </c>
      <c r="I58" s="30">
        <f t="shared" si="124"/>
        <v>8.3777141649790235E-2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237" priority="42" operator="equal">
      <formula>0</formula>
    </cfRule>
  </conditionalFormatting>
  <conditionalFormatting sqref="S31:Y39">
    <cfRule type="expression" dxfId="1236" priority="43">
      <formula>S31&lt;$S$27</formula>
    </cfRule>
    <cfRule type="expression" dxfId="1235" priority="44">
      <formula>S31&gt;$V$27</formula>
    </cfRule>
    <cfRule type="expression" dxfId="1234" priority="45">
      <formula>S31&gt;$U$27</formula>
    </cfRule>
  </conditionalFormatting>
  <conditionalFormatting sqref="S51:Y54">
    <cfRule type="expression" dxfId="1233" priority="38">
      <formula>S51&lt;$S$27</formula>
    </cfRule>
    <cfRule type="expression" dxfId="1232" priority="39">
      <formula>S51&gt;$V$27</formula>
    </cfRule>
    <cfRule type="expression" dxfId="1231" priority="40">
      <formula>S51&gt;$U$27</formula>
    </cfRule>
  </conditionalFormatting>
  <conditionalFormatting sqref="C31:I42">
    <cfRule type="cellIs" dxfId="1230" priority="37" operator="equal">
      <formula>0</formula>
    </cfRule>
  </conditionalFormatting>
  <conditionalFormatting sqref="K31:Q41 K51:Q56">
    <cfRule type="cellIs" dxfId="1229" priority="36" operator="equal">
      <formula>0</formula>
    </cfRule>
  </conditionalFormatting>
  <conditionalFormatting sqref="AS31:AY39">
    <cfRule type="expression" dxfId="1228" priority="32">
      <formula>AS31&lt;$S$27</formula>
    </cfRule>
    <cfRule type="expression" dxfId="1227" priority="33">
      <formula>AS31&gt;$V$27</formula>
    </cfRule>
    <cfRule type="expression" dxfId="1226" priority="34">
      <formula>AS31&gt;$U$27</formula>
    </cfRule>
  </conditionalFormatting>
  <conditionalFormatting sqref="AC31:AI42">
    <cfRule type="cellIs" dxfId="1225" priority="30" operator="equal">
      <formula>0</formula>
    </cfRule>
  </conditionalFormatting>
  <conditionalFormatting sqref="AK31:AQ41">
    <cfRule type="cellIs" dxfId="1224" priority="29" operator="equal">
      <formula>0</formula>
    </cfRule>
  </conditionalFormatting>
  <conditionalFormatting sqref="BS31:BY39">
    <cfRule type="expression" dxfId="1223" priority="26">
      <formula>BS31&lt;$S$27</formula>
    </cfRule>
    <cfRule type="expression" dxfId="1222" priority="27">
      <formula>BS31&gt;$V$27</formula>
    </cfRule>
    <cfRule type="expression" dxfId="1221" priority="28">
      <formula>BS31&gt;$U$27</formula>
    </cfRule>
  </conditionalFormatting>
  <conditionalFormatting sqref="BC31:BI42">
    <cfRule type="cellIs" dxfId="1220" priority="24" operator="equal">
      <formula>0</formula>
    </cfRule>
  </conditionalFormatting>
  <conditionalFormatting sqref="BK31:BQ41">
    <cfRule type="cellIs" dxfId="1219" priority="23" operator="equal">
      <formula>0</formula>
    </cfRule>
  </conditionalFormatting>
  <conditionalFormatting sqref="CS31:CY39">
    <cfRule type="expression" dxfId="1218" priority="20">
      <formula>CS31&lt;$S$27</formula>
    </cfRule>
    <cfRule type="expression" dxfId="1217" priority="21">
      <formula>CS31&gt;$V$27</formula>
    </cfRule>
    <cfRule type="expression" dxfId="1216" priority="22">
      <formula>CS31&gt;$U$27</formula>
    </cfRule>
  </conditionalFormatting>
  <conditionalFormatting sqref="CC31:CI42">
    <cfRule type="cellIs" dxfId="1215" priority="18" operator="equal">
      <formula>0</formula>
    </cfRule>
  </conditionalFormatting>
  <conditionalFormatting sqref="CK31:CQ41">
    <cfRule type="cellIs" dxfId="1214" priority="17" operator="equal">
      <formula>0</formula>
    </cfRule>
  </conditionalFormatting>
  <conditionalFormatting sqref="AC11 BC11">
    <cfRule type="cellIs" dxfId="1213" priority="6" operator="equal">
      <formula>0</formula>
    </cfRule>
  </conditionalFormatting>
  <conditionalFormatting sqref="AC12:AC19 BC12:BC19">
    <cfRule type="cellIs" dxfId="1212" priority="5" operator="equal">
      <formula>0</formula>
    </cfRule>
  </conditionalFormatting>
  <conditionalFormatting sqref="AD11:AI11 BD11:BI11">
    <cfRule type="cellIs" dxfId="1211" priority="4" operator="equal">
      <formula>0</formula>
    </cfRule>
  </conditionalFormatting>
  <conditionalFormatting sqref="C43:I43 AC43:AI43 BC43:BI43 CC43:CI43">
    <cfRule type="cellIs" dxfId="1210" priority="13" operator="equal">
      <formula>0</formula>
    </cfRule>
  </conditionalFormatting>
  <conditionalFormatting sqref="J11:J19">
    <cfRule type="cellIs" dxfId="1209" priority="12" operator="equal">
      <formula>0</formula>
    </cfRule>
  </conditionalFormatting>
  <conditionalFormatting sqref="C11 CC11">
    <cfRule type="cellIs" dxfId="1208" priority="11" operator="equal">
      <formula>0</formula>
    </cfRule>
  </conditionalFormatting>
  <conditionalFormatting sqref="C12:C19 CC12:CC19">
    <cfRule type="cellIs" dxfId="1207" priority="10" operator="equal">
      <formula>0</formula>
    </cfRule>
  </conditionalFormatting>
  <conditionalFormatting sqref="D11:I11 CD11:CI11">
    <cfRule type="cellIs" dxfId="1206" priority="9" operator="equal">
      <formula>0</formula>
    </cfRule>
  </conditionalFormatting>
  <conditionalFormatting sqref="D12:I19 CD12:CI19">
    <cfRule type="cellIs" dxfId="1205" priority="8" operator="equal">
      <formula>0</formula>
    </cfRule>
  </conditionalFormatting>
  <conditionalFormatting sqref="AJ11:AJ19 BJ11:BJ19">
    <cfRule type="cellIs" dxfId="1204" priority="7" operator="equal">
      <formula>0</formula>
    </cfRule>
  </conditionalFormatting>
  <conditionalFormatting sqref="AD12:AI19 BD12:BI19">
    <cfRule type="cellIs" dxfId="1203" priority="3" operator="equal">
      <formula>0</formula>
    </cfRule>
  </conditionalFormatting>
  <conditionalFormatting sqref="I57">
    <cfRule type="cellIs" dxfId="1202" priority="2" operator="equal">
      <formula>0</formula>
    </cfRule>
  </conditionalFormatting>
  <conditionalFormatting sqref="CJ11:CJ19">
    <cfRule type="cellIs" dxfId="1201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3" sqref="J13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8</v>
      </c>
      <c r="G1" s="5">
        <f>DATE(J1,7,4)</f>
        <v>42189</v>
      </c>
      <c r="H1" s="2"/>
      <c r="I1" s="2"/>
      <c r="J1" s="58">
        <f>$A11</f>
        <v>2015</v>
      </c>
      <c r="K1" s="2"/>
      <c r="AA1" s="6"/>
      <c r="AB1" s="2"/>
      <c r="AC1" s="1" t="s">
        <v>30</v>
      </c>
      <c r="AD1" s="2"/>
      <c r="AF1" s="4" t="str">
        <f>$F1</f>
        <v>Sat</v>
      </c>
      <c r="AG1" s="5">
        <f>DATE(AJ1,7,4)</f>
        <v>39998</v>
      </c>
      <c r="AH1" s="2"/>
      <c r="AI1" s="2"/>
      <c r="AJ1" s="58">
        <f>$A12</f>
        <v>2009</v>
      </c>
      <c r="AK1" s="2"/>
      <c r="BA1" s="6"/>
      <c r="BB1" s="2"/>
      <c r="BC1" s="1" t="s">
        <v>30</v>
      </c>
      <c r="BD1" s="2"/>
      <c r="BF1" s="4" t="str">
        <f>$F1</f>
        <v>Sat</v>
      </c>
      <c r="BG1" s="5">
        <f>DATE(BJ1,7,4)</f>
        <v>35980</v>
      </c>
      <c r="BH1" s="2"/>
      <c r="BI1" s="2"/>
      <c r="BJ1" s="58">
        <f>$A13</f>
        <v>1998</v>
      </c>
      <c r="BK1" s="2"/>
      <c r="CA1" s="6"/>
      <c r="CB1" s="2"/>
      <c r="CC1" s="1" t="s">
        <v>30</v>
      </c>
      <c r="CD1" s="2"/>
      <c r="CF1" s="4" t="str">
        <f>$F1</f>
        <v>Sat</v>
      </c>
      <c r="CG1" s="5">
        <f>DATE(CJ1,7,4)</f>
        <v>33789</v>
      </c>
      <c r="CH1" s="2"/>
      <c r="CI1" s="2"/>
      <c r="CJ1" s="58">
        <f>$A14</f>
        <v>1992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5</v>
      </c>
      <c r="D10" s="13" t="s">
        <v>6</v>
      </c>
      <c r="E10" s="13" t="s">
        <v>7</v>
      </c>
      <c r="F10" s="13" t="s">
        <v>8</v>
      </c>
      <c r="G10" s="13" t="s">
        <v>9</v>
      </c>
      <c r="H10" s="13" t="s">
        <v>1</v>
      </c>
      <c r="I10" s="13" t="s">
        <v>4</v>
      </c>
      <c r="J10" s="14" t="s">
        <v>10</v>
      </c>
      <c r="AA10" s="6"/>
      <c r="AB10" s="59" t="s">
        <v>32</v>
      </c>
      <c r="AC10" s="13" t="str">
        <f>C10</f>
        <v>Wed</v>
      </c>
      <c r="AD10" s="13" t="str">
        <f t="shared" ref="AD10:AI10" si="0">D10</f>
        <v>Thu</v>
      </c>
      <c r="AE10" s="13" t="str">
        <f t="shared" si="0"/>
        <v>Fri</v>
      </c>
      <c r="AF10" s="13" t="str">
        <f t="shared" si="0"/>
        <v>Sat</v>
      </c>
      <c r="AG10" s="13" t="str">
        <f t="shared" si="0"/>
        <v>Sun</v>
      </c>
      <c r="AH10" s="13" t="str">
        <f t="shared" si="0"/>
        <v>Mon</v>
      </c>
      <c r="AI10" s="13" t="str">
        <f t="shared" si="0"/>
        <v>Tue</v>
      </c>
      <c r="AJ10" s="14" t="s">
        <v>10</v>
      </c>
      <c r="BA10" s="6"/>
      <c r="BB10" s="59" t="s">
        <v>32</v>
      </c>
      <c r="BC10" s="13" t="str">
        <f>AC10</f>
        <v>Wed</v>
      </c>
      <c r="BD10" s="13" t="str">
        <f t="shared" ref="BD10:BI10" si="1">AD10</f>
        <v>Thu</v>
      </c>
      <c r="BE10" s="13" t="str">
        <f t="shared" si="1"/>
        <v>Fri</v>
      </c>
      <c r="BF10" s="13" t="str">
        <f t="shared" si="1"/>
        <v>Sat</v>
      </c>
      <c r="BG10" s="13" t="str">
        <f t="shared" si="1"/>
        <v>Sun</v>
      </c>
      <c r="BH10" s="13" t="str">
        <f t="shared" si="1"/>
        <v>Mon</v>
      </c>
      <c r="BI10" s="13" t="str">
        <f t="shared" si="1"/>
        <v>Tue</v>
      </c>
      <c r="BJ10" s="14" t="s">
        <v>10</v>
      </c>
      <c r="CA10" s="6"/>
      <c r="CB10" s="59" t="s">
        <v>32</v>
      </c>
      <c r="CC10" s="13" t="str">
        <f>BC10</f>
        <v>Wed</v>
      </c>
      <c r="CD10" s="13" t="str">
        <f t="shared" ref="CD10:CI10" si="2">BD10</f>
        <v>Thu</v>
      </c>
      <c r="CE10" s="13" t="str">
        <f t="shared" si="2"/>
        <v>Fri</v>
      </c>
      <c r="CF10" s="13" t="str">
        <f t="shared" si="2"/>
        <v>Sat</v>
      </c>
      <c r="CG10" s="13" t="str">
        <f t="shared" si="2"/>
        <v>Sun</v>
      </c>
      <c r="CH10" s="13" t="str">
        <f t="shared" si="2"/>
        <v>Mon</v>
      </c>
      <c r="CI10" s="13" t="str">
        <f t="shared" si="2"/>
        <v>Tue</v>
      </c>
      <c r="CJ10" s="14" t="s">
        <v>10</v>
      </c>
    </row>
    <row r="11" spans="1:104" x14ac:dyDescent="0.25">
      <c r="A11" s="55">
        <v>2015</v>
      </c>
      <c r="B11" s="15">
        <f>G$1-28</f>
        <v>42161</v>
      </c>
      <c r="C11" s="9">
        <f t="array" ref="C11">SUM(((B11+C$9)=[1]DataByDay!$A$11:$A$11000)*([1]DataByDay!$E$11:$E$11000))</f>
        <v>938750391</v>
      </c>
      <c r="D11" s="9">
        <f t="array" ref="D11">SUM(((B11+D$9)=[1]DataByDay!$A$11:$A$11000)*([1]DataByDay!$E$11:$E$11000))</f>
        <v>998990256</v>
      </c>
      <c r="E11" s="9">
        <f t="array" ref="E11">SUM(((B11+E$9)=[1]DataByDay!$A$11:$A$11000)*([1]DataByDay!$E$11:$E$11000))</f>
        <v>1044600188</v>
      </c>
      <c r="F11" s="9">
        <f t="array" ref="F11">SUM(((B11+F$9)=[1]DataByDay!$A$11:$A$11000)*([1]DataByDay!$E$11:$E$11000))</f>
        <v>0</v>
      </c>
      <c r="G11" s="9">
        <f t="array" ref="G11">SUM(((B11+G$9)=[1]DataByDay!$A$11:$A$11000)*([1]DataByDay!$E$11:$E$11000))</f>
        <v>0</v>
      </c>
      <c r="H11" s="9">
        <f t="array" ref="H11">SUM(((B11+H$9)=[1]DataByDay!$A$11:$A$11000)*([1]DataByDay!$E$11:$E$11000))</f>
        <v>936068497</v>
      </c>
      <c r="I11" s="9">
        <f t="array" ref="I11">SUM(((B11+I$9)=[1]DataByDay!$A$11:$A$11000)*([1]DataByDay!$E$11:$E$11000))</f>
        <v>975952215</v>
      </c>
      <c r="J11" s="17">
        <v>1</v>
      </c>
      <c r="AA11" s="6"/>
      <c r="AB11" s="15">
        <f>AG$1-28</f>
        <v>39970</v>
      </c>
      <c r="AC11" s="9">
        <f t="array" ref="AC11">SUM(((AB11+AC$9)=[1]DataByDay!$A$11:$A$11000)*([1]DataByDay!$E$11:$E$11000))</f>
        <v>2083952526</v>
      </c>
      <c r="AD11" s="9">
        <f t="array" ref="AD11">SUM(((AB11+AD$9)=[1]DataByDay!$A$11:$A$11000)*([1]DataByDay!$E$11:$E$11000))</f>
        <v>2155787062</v>
      </c>
      <c r="AE11" s="9">
        <f t="array" ref="AE11">SUM(((AB11+AE$9)=[1]DataByDay!$A$11:$A$11000)*([1]DataByDay!$E$11:$E$11000))</f>
        <v>2088932941</v>
      </c>
      <c r="AF11" s="9">
        <f t="array" ref="AF11">SUM(((AB11+AF$9)=[1]DataByDay!$A$11:$A$11000)*([1]DataByDay!$E$11:$E$11000))</f>
        <v>0</v>
      </c>
      <c r="AG11" s="9">
        <f t="array" ref="AG11">SUM(((AB11+AG$9)=[1]DataByDay!$A$11:$A$11000)*([1]DataByDay!$E$11:$E$11000))</f>
        <v>0</v>
      </c>
      <c r="AH11" s="9">
        <f t="array" ref="AH11">SUM(((AB11+AH$9)=[1]DataByDay!$A$11:$A$11000)*([1]DataByDay!$E$11:$E$11000))</f>
        <v>1760066615</v>
      </c>
      <c r="AI11" s="9">
        <f t="array" ref="AI11">SUM(((AB11+AI$9)=[1]DataByDay!$A$11:$A$11000)*([1]DataByDay!$E$11:$E$11000))</f>
        <v>1686701377</v>
      </c>
      <c r="AJ11" s="17">
        <v>1</v>
      </c>
      <c r="BA11" s="6"/>
      <c r="BB11" s="15">
        <f>BG$1-28</f>
        <v>35952</v>
      </c>
      <c r="BC11" s="9">
        <f t="array" ref="BC11">SUM(((BB11+BC$9)=[1]DataByDay!$A$11:$A$11000)*([1]DataByDay!$E$11:$E$11000))</f>
        <v>584055450</v>
      </c>
      <c r="BD11" s="9">
        <f t="array" ref="BD11">SUM(((BB11+BD$9)=[1]DataByDay!$A$11:$A$11000)*([1]DataByDay!$E$11:$E$11000))</f>
        <v>577039952</v>
      </c>
      <c r="BE11" s="9">
        <f t="array" ref="BE11">SUM(((BB11+BE$9)=[1]DataByDay!$A$11:$A$11000)*([1]DataByDay!$E$11:$E$11000))</f>
        <v>558102504</v>
      </c>
      <c r="BF11" s="9">
        <f t="array" ref="BF11">SUM(((BB11+BF$9)=[1]DataByDay!$A$11:$A$11000)*([1]DataByDay!$E$11:$E$11000))</f>
        <v>0</v>
      </c>
      <c r="BG11" s="9">
        <f t="array" ref="BG11">SUM(((BB11+BG$9)=[1]DataByDay!$A$11:$A$11000)*([1]DataByDay!$E$11:$E$11000))</f>
        <v>0</v>
      </c>
      <c r="BH11" s="9">
        <f t="array" ref="BH11">SUM(((BB11+BH$9)=[1]DataByDay!$A$11:$A$11000)*([1]DataByDay!$E$11:$E$11000))</f>
        <v>543002738</v>
      </c>
      <c r="BI11" s="9">
        <f t="array" ref="BI11">SUM(((BB11+BI$9)=[1]DataByDay!$A$11:$A$11000)*([1]DataByDay!$E$11:$E$11000))</f>
        <v>563133755</v>
      </c>
      <c r="BJ11" s="17">
        <v>1</v>
      </c>
      <c r="CA11" s="6"/>
      <c r="CB11" s="15">
        <f>CG$1-28</f>
        <v>33761</v>
      </c>
      <c r="CC11" s="9">
        <f t="array" ref="CC11">SUM(((CB11+CC$9)=[1]DataByDay!$A$11:$A$11000)*([1]DataByDay!$E$11:$E$11000))</f>
        <v>215407460</v>
      </c>
      <c r="CD11" s="9">
        <f t="array" ref="CD11">SUM(((CB11+CD$9)=[1]DataByDay!$A$11:$A$11000)*([1]DataByDay!$E$11:$E$11000))</f>
        <v>204080310</v>
      </c>
      <c r="CE11" s="9">
        <f t="array" ref="CE11">SUM(((CB11+CE$9)=[1]DataByDay!$A$11:$A$11000)*([1]DataByDay!$E$11:$E$11000))</f>
        <v>200908415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161039290</v>
      </c>
      <c r="CI11" s="9">
        <f t="array" ref="CI11">SUM(((CB11+CI$9)=[1]DataByDay!$A$11:$A$11000)*([1]DataByDay!$E$11:$E$11000))</f>
        <v>190527290</v>
      </c>
      <c r="CJ11" s="17">
        <v>1</v>
      </c>
    </row>
    <row r="12" spans="1:104" x14ac:dyDescent="0.25">
      <c r="A12" s="55">
        <v>2009</v>
      </c>
      <c r="B12" s="15">
        <f>B11+7</f>
        <v>42168</v>
      </c>
      <c r="C12" s="9">
        <f t="array" ref="C12">SUM(((B12+C$9)=[1]DataByDay!$A$11:$A$11000)*([1]DataByDay!$E$11:$E$11000))</f>
        <v>1060518229</v>
      </c>
      <c r="D12" s="9">
        <f t="array" ref="D12">SUM(((B12+D$9)=[1]DataByDay!$A$11:$A$11000)*([1]DataByDay!$E$11:$E$11000))</f>
        <v>1055059166</v>
      </c>
      <c r="E12" s="9">
        <f t="array" ref="E12">SUM(((B12+E$9)=[1]DataByDay!$A$11:$A$11000)*([1]DataByDay!$E$11:$E$11000))</f>
        <v>874303042</v>
      </c>
      <c r="F12" s="9">
        <f t="array" ref="F12">SUM(((B12+F$9)=[1]DataByDay!$A$11:$A$11000)*([1]DataByDay!$E$11:$E$11000))</f>
        <v>0</v>
      </c>
      <c r="G12" s="9">
        <f t="array" ref="G12">SUM(((B12+G$9)=[1]DataByDay!$A$11:$A$11000)*([1]DataByDay!$E$11:$E$11000))</f>
        <v>0</v>
      </c>
      <c r="H12" s="9">
        <f t="array" ref="H12">SUM(((B12+H$9)=[1]DataByDay!$A$11:$A$11000)*([1]DataByDay!$E$11:$E$11000))</f>
        <v>983126163</v>
      </c>
      <c r="I12" s="9">
        <f t="array" ref="I12">SUM(((B12+I$9)=[1]DataByDay!$A$11:$A$11000)*([1]DataByDay!$E$11:$E$11000))</f>
        <v>891035496</v>
      </c>
      <c r="J12" s="17">
        <v>1</v>
      </c>
      <c r="AA12" s="6"/>
      <c r="AB12" s="15">
        <f>AB11+7</f>
        <v>39977</v>
      </c>
      <c r="AC12" s="9">
        <f t="array" ref="AC12">SUM(((AB12+AC$9)=[1]DataByDay!$A$11:$A$11000)*([1]DataByDay!$E$11:$E$11000))</f>
        <v>2016671089</v>
      </c>
      <c r="AD12" s="9">
        <f t="array" ref="AD12">SUM(((AB12+AD$9)=[1]DataByDay!$A$11:$A$11000)*([1]DataByDay!$E$11:$E$11000))</f>
        <v>2020683726</v>
      </c>
      <c r="AE12" s="9">
        <f t="array" ref="AE12">SUM(((AB12+AE$9)=[1]DataByDay!$A$11:$A$11000)*([1]DataByDay!$E$11:$E$11000))</f>
        <v>1573010192</v>
      </c>
      <c r="AF12" s="9">
        <f t="array" ref="AF12">SUM(((AB12+AF$9)=[1]DataByDay!$A$11:$A$11000)*([1]DataByDay!$E$11:$E$11000))</f>
        <v>0</v>
      </c>
      <c r="AG12" s="9">
        <f t="array" ref="AG12">SUM(((AB12+AG$9)=[1]DataByDay!$A$11:$A$11000)*([1]DataByDay!$E$11:$E$11000))</f>
        <v>0</v>
      </c>
      <c r="AH12" s="9">
        <f t="array" ref="AH12">SUM(((AB12+AH$9)=[1]DataByDay!$A$11:$A$11000)*([1]DataByDay!$E$11:$E$11000))</f>
        <v>1820843085</v>
      </c>
      <c r="AI12" s="9">
        <f t="array" ref="AI12">SUM(((AB12+AI$9)=[1]DataByDay!$A$11:$A$11000)*([1]DataByDay!$E$11:$E$11000))</f>
        <v>1895689434</v>
      </c>
      <c r="AJ12" s="17">
        <v>1</v>
      </c>
      <c r="BA12" s="6"/>
      <c r="BB12" s="15">
        <f t="shared" ref="BB12:BB19" si="3">BB11+7</f>
        <v>35959</v>
      </c>
      <c r="BC12" s="9">
        <f t="array" ref="BC12">SUM(((BB12+BC$9)=[1]DataByDay!$A$11:$A$11000)*([1]DataByDay!$E$11:$E$11000))</f>
        <v>608937770</v>
      </c>
      <c r="BD12" s="9">
        <f t="array" ref="BD12">SUM(((BB12+BD$9)=[1]DataByDay!$A$11:$A$11000)*([1]DataByDay!$E$11:$E$11000))</f>
        <v>626801554</v>
      </c>
      <c r="BE12" s="9">
        <f t="array" ref="BE12">SUM(((BB12+BE$9)=[1]DataByDay!$A$11:$A$11000)*([1]DataByDay!$E$11:$E$11000))</f>
        <v>632125206</v>
      </c>
      <c r="BF12" s="9">
        <f t="array" ref="BF12">SUM(((BB12+BF$9)=[1]DataByDay!$A$11:$A$11000)*([1]DataByDay!$E$11:$E$11000))</f>
        <v>0</v>
      </c>
      <c r="BG12" s="9">
        <f t="array" ref="BG12">SUM(((BB12+BG$9)=[1]DataByDay!$A$11:$A$11000)*([1]DataByDay!$E$11:$E$11000))</f>
        <v>0</v>
      </c>
      <c r="BH12" s="9">
        <f t="array" ref="BH12">SUM(((BB12+BH$9)=[1]DataByDay!$A$11:$A$11000)*([1]DataByDay!$E$11:$E$11000))</f>
        <v>594700885</v>
      </c>
      <c r="BI12" s="9">
        <f t="array" ref="BI12">SUM(((BB12+BI$9)=[1]DataByDay!$A$11:$A$11000)*([1]DataByDay!$E$11:$E$11000))</f>
        <v>663307550</v>
      </c>
      <c r="BJ12" s="17">
        <v>1</v>
      </c>
      <c r="CA12" s="6"/>
      <c r="CB12" s="15">
        <f t="shared" ref="CB12:CB19" si="4">CB11+7</f>
        <v>33768</v>
      </c>
      <c r="CC12" s="9">
        <f t="array" ref="CC12">SUM(((CB12+CC$9)=[1]DataByDay!$A$11:$A$11000)*([1]DataByDay!$E$11:$E$11000))</f>
        <v>210551640</v>
      </c>
      <c r="CD12" s="9">
        <f t="array" ref="CD12">SUM(((CB12+CD$9)=[1]DataByDay!$A$11:$A$11000)*([1]DataByDay!$E$11:$E$11000))</f>
        <v>204372530</v>
      </c>
      <c r="CE12" s="9">
        <f t="array" ref="CE12">SUM(((CB12+CE$9)=[1]DataByDay!$A$11:$A$11000)*([1]DataByDay!$E$11:$E$11000))</f>
        <v>181569860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163893410</v>
      </c>
      <c r="CI12" s="9">
        <f t="array" ref="CI12">SUM(((CB12+CI$9)=[1]DataByDay!$A$11:$A$11000)*([1]DataByDay!$E$11:$E$11000))</f>
        <v>194127299</v>
      </c>
      <c r="CJ12" s="17">
        <v>1</v>
      </c>
    </row>
    <row r="13" spans="1:104" x14ac:dyDescent="0.25">
      <c r="A13" s="55">
        <v>1998</v>
      </c>
      <c r="B13" s="15">
        <f t="shared" ref="B13:B19" si="5">B12+7</f>
        <v>42175</v>
      </c>
      <c r="C13" s="9">
        <f t="array" ref="C13">SUM(((B13+C$9)=[1]DataByDay!$A$11:$A$11000)*([1]DataByDay!$E$11:$E$11000))</f>
        <v>990700660</v>
      </c>
      <c r="D13" s="9">
        <f t="array" ref="D13">SUM(((B13+D$9)=[1]DataByDay!$A$11:$A$11000)*([1]DataByDay!$E$11:$E$11000))</f>
        <v>1146826361</v>
      </c>
      <c r="E13" s="9">
        <f t="array" ref="E13">SUM(((B13+E$9)=[1]DataByDay!$A$11:$A$11000)*([1]DataByDay!$E$11:$E$11000))</f>
        <v>2451289595</v>
      </c>
      <c r="F13" s="9">
        <f t="array" ref="F13">SUM(((B13+F$9)=[1]DataByDay!$A$11:$A$11000)*([1]DataByDay!$E$11:$E$11000))</f>
        <v>0</v>
      </c>
      <c r="G13" s="9">
        <f t="array" ref="G13">SUM(((B13+G$9)=[1]DataByDay!$A$11:$A$11000)*([1]DataByDay!$E$11:$E$11000))</f>
        <v>0</v>
      </c>
      <c r="H13" s="9">
        <f t="array" ref="H13">SUM(((B13+H$9)=[1]DataByDay!$A$11:$A$11000)*([1]DataByDay!$E$11:$E$11000))</f>
        <v>964759237</v>
      </c>
      <c r="I13" s="9">
        <f t="array" ref="I13">SUM(((B13+I$9)=[1]DataByDay!$A$11:$A$11000)*([1]DataByDay!$E$11:$E$11000))</f>
        <v>927623577</v>
      </c>
      <c r="J13" s="17">
        <v>1</v>
      </c>
      <c r="AA13" s="6"/>
      <c r="AB13" s="15">
        <f t="shared" ref="AB13:AB19" si="6">AB12+7</f>
        <v>39984</v>
      </c>
      <c r="AC13" s="9">
        <f t="array" ref="AC13">SUM(((AB13+AC$9)=[1]DataByDay!$A$11:$A$11000)*([1]DataByDay!$E$11:$E$11000))</f>
        <v>2150810914</v>
      </c>
      <c r="AD13" s="9">
        <f t="array" ref="AD13">SUM(((AB13+AD$9)=[1]DataByDay!$A$11:$A$11000)*([1]DataByDay!$E$11:$E$11000))</f>
        <v>1780842175</v>
      </c>
      <c r="AE13" s="9">
        <f t="array" ref="AE13">SUM(((AB13+AE$9)=[1]DataByDay!$A$11:$A$11000)*([1]DataByDay!$E$11:$E$11000))</f>
        <v>2941278997</v>
      </c>
      <c r="AF13" s="9">
        <f t="array" ref="AF13">SUM(((AB13+AF$9)=[1]DataByDay!$A$11:$A$11000)*([1]DataByDay!$E$11:$E$11000))</f>
        <v>0</v>
      </c>
      <c r="AG13" s="9">
        <f t="array" ref="AG13">SUM(((AB13+AG$9)=[1]DataByDay!$A$11:$A$11000)*([1]DataByDay!$E$11:$E$11000))</f>
        <v>0</v>
      </c>
      <c r="AH13" s="9">
        <f t="array" ref="AH13">SUM(((AB13+AH$9)=[1]DataByDay!$A$11:$A$11000)*([1]DataByDay!$E$11:$E$11000))</f>
        <v>2146507988</v>
      </c>
      <c r="AI13" s="9">
        <f t="array" ref="AI13">SUM(((AB13+AI$9)=[1]DataByDay!$A$11:$A$11000)*([1]DataByDay!$E$11:$E$11000))</f>
        <v>1934397108</v>
      </c>
      <c r="AJ13" s="17">
        <v>1</v>
      </c>
      <c r="BA13" s="6"/>
      <c r="BB13" s="15">
        <f t="shared" si="3"/>
        <v>35966</v>
      </c>
      <c r="BC13" s="9">
        <f t="array" ref="BC13">SUM(((BB13+BC$9)=[1]DataByDay!$A$11:$A$11000)*([1]DataByDay!$E$11:$E$11000))</f>
        <v>741711506</v>
      </c>
      <c r="BD13" s="9">
        <f t="array" ref="BD13">SUM(((BB13+BD$9)=[1]DataByDay!$A$11:$A$11000)*([1]DataByDay!$E$11:$E$11000))</f>
        <v>599477457</v>
      </c>
      <c r="BE13" s="9">
        <f t="array" ref="BE13">SUM(((BB13+BE$9)=[1]DataByDay!$A$11:$A$11000)*([1]DataByDay!$E$11:$E$11000))</f>
        <v>713540737</v>
      </c>
      <c r="BF13" s="9">
        <f t="array" ref="BF13">SUM(((BB13+BF$9)=[1]DataByDay!$A$11:$A$11000)*([1]DataByDay!$E$11:$E$11000))</f>
        <v>0</v>
      </c>
      <c r="BG13" s="9">
        <f t="array" ref="BG13">SUM(((BB13+BG$9)=[1]DataByDay!$A$11:$A$11000)*([1]DataByDay!$E$11:$E$11000))</f>
        <v>0</v>
      </c>
      <c r="BH13" s="9">
        <f t="array" ref="BH13">SUM(((BB13+BH$9)=[1]DataByDay!$A$11:$A$11000)*([1]DataByDay!$E$11:$E$11000))</f>
        <v>530368220</v>
      </c>
      <c r="BI13" s="9">
        <f t="array" ref="BI13">SUM(((BB13+BI$9)=[1]DataByDay!$A$11:$A$11000)*([1]DataByDay!$E$11:$E$11000))</f>
        <v>655246048</v>
      </c>
      <c r="BJ13" s="17">
        <v>1</v>
      </c>
      <c r="CA13" s="6"/>
      <c r="CB13" s="15">
        <f t="shared" si="4"/>
        <v>33775</v>
      </c>
      <c r="CC13" s="9">
        <f t="array" ref="CC13">SUM(((CB13+CC$9)=[1]DataByDay!$A$11:$A$11000)*([1]DataByDay!$E$11:$E$11000))</f>
        <v>242684680</v>
      </c>
      <c r="CD13" s="9">
        <f t="array" ref="CD13">SUM(((CB13+CD$9)=[1]DataByDay!$A$11:$A$11000)*([1]DataByDay!$E$11:$E$11000))</f>
        <v>225261422</v>
      </c>
      <c r="CE13" s="9">
        <f t="array" ref="CE13">SUM(((CB13+CE$9)=[1]DataByDay!$A$11:$A$11000)*([1]DataByDay!$E$11:$E$11000))</f>
        <v>240532690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169352430</v>
      </c>
      <c r="CI13" s="9">
        <f t="array" ref="CI13">SUM(((CB13+CI$9)=[1]DataByDay!$A$11:$A$11000)*([1]DataByDay!$E$11:$E$11000))</f>
        <v>190682532</v>
      </c>
      <c r="CJ13" s="17">
        <v>1</v>
      </c>
    </row>
    <row r="14" spans="1:104" x14ac:dyDescent="0.25">
      <c r="A14" s="55">
        <v>1992</v>
      </c>
      <c r="B14" s="15">
        <f t="shared" si="5"/>
        <v>42182</v>
      </c>
      <c r="C14" s="9">
        <f t="array" ref="C14">SUM(((B14+C$9)=[1]DataByDay!$A$11:$A$11000)*([1]DataByDay!$E$11:$E$11000))</f>
        <v>997964862</v>
      </c>
      <c r="D14" s="9">
        <f t="array" ref="D14">SUM(((B14+D$9)=[1]DataByDay!$A$11:$A$11000)*([1]DataByDay!$E$11:$E$11000))</f>
        <v>1030631350</v>
      </c>
      <c r="E14" s="9">
        <f t="array" ref="E14">SUM(((B14+E$9)=[1]DataByDay!$A$11:$A$11000)*([1]DataByDay!$E$11:$E$11000))</f>
        <v>3185132062</v>
      </c>
      <c r="F14" s="9">
        <f t="array" ref="F14">SUM(((B14+F$9)=[1]DataByDay!$A$11:$A$11000)*([1]DataByDay!$E$11:$E$11000))</f>
        <v>0</v>
      </c>
      <c r="G14" s="9">
        <f t="array" ref="G14">SUM(((B14+G$9)=[1]DataByDay!$A$11:$A$11000)*([1]DataByDay!$E$11:$E$11000))</f>
        <v>0</v>
      </c>
      <c r="H14" s="9">
        <f t="array" ref="H14">SUM(((B14+H$9)=[1]DataByDay!$A$11:$A$11000)*([1]DataByDay!$E$11:$E$11000))</f>
        <v>1174279813</v>
      </c>
      <c r="I14" s="9">
        <f t="array" ref="I14">SUM(((B14+I$9)=[1]DataByDay!$A$11:$A$11000)*([1]DataByDay!$E$11:$E$11000))</f>
        <v>1516905125</v>
      </c>
      <c r="J14" s="17">
        <v>1</v>
      </c>
      <c r="AA14" s="6"/>
      <c r="AB14" s="15">
        <f t="shared" si="6"/>
        <v>39991</v>
      </c>
      <c r="AC14" s="9">
        <f t="array" ref="AC14">SUM(((AB14+AC$9)=[1]DataByDay!$A$11:$A$11000)*([1]DataByDay!$E$11:$E$11000))</f>
        <v>1802431264</v>
      </c>
      <c r="AD14" s="9">
        <f t="array" ref="AD14">SUM(((AB14+AD$9)=[1]DataByDay!$A$11:$A$11000)*([1]DataByDay!$E$11:$E$11000))</f>
        <v>1989823360</v>
      </c>
      <c r="AE14" s="9">
        <f t="array" ref="AE14">SUM(((AB14+AE$9)=[1]DataByDay!$A$11:$A$11000)*([1]DataByDay!$E$11:$E$11000))</f>
        <v>4116511944</v>
      </c>
      <c r="AF14" s="9">
        <f t="array" ref="AF14">SUM(((AB14+AF$9)=[1]DataByDay!$A$11:$A$11000)*([1]DataByDay!$E$11:$E$11000))</f>
        <v>0</v>
      </c>
      <c r="AG14" s="9">
        <f t="array" ref="AG14">SUM(((AB14+AG$9)=[1]DataByDay!$A$11:$A$11000)*([1]DataByDay!$E$11:$E$11000))</f>
        <v>0</v>
      </c>
      <c r="AH14" s="9">
        <f t="array" ref="AH14">SUM(((AB14+AH$9)=[1]DataByDay!$A$11:$A$11000)*([1]DataByDay!$E$11:$E$11000))</f>
        <v>1659090239</v>
      </c>
      <c r="AI14" s="9">
        <f t="array" ref="AI14">SUM(((AB14+AI$9)=[1]DataByDay!$A$11:$A$11000)*([1]DataByDay!$E$11:$E$11000))</f>
        <v>2082529862</v>
      </c>
      <c r="AJ14" s="17">
        <v>1</v>
      </c>
      <c r="BA14" s="6"/>
      <c r="BB14" s="15">
        <f t="shared" si="3"/>
        <v>35973</v>
      </c>
      <c r="BC14" s="9">
        <f t="array" ref="BC14">SUM(((BB14+BC$9)=[1]DataByDay!$A$11:$A$11000)*([1]DataByDay!$E$11:$E$11000))</f>
        <v>714754027</v>
      </c>
      <c r="BD14" s="9">
        <f t="array" ref="BD14">SUM(((BB14+BD$9)=[1]DataByDay!$A$11:$A$11000)*([1]DataByDay!$E$11:$E$11000))</f>
        <v>669415571</v>
      </c>
      <c r="BE14" s="9">
        <f t="array" ref="BE14">SUM(((BB14+BE$9)=[1]DataByDay!$A$11:$A$11000)*([1]DataByDay!$E$11:$E$11000))</f>
        <v>519727535</v>
      </c>
      <c r="BF14" s="9">
        <f t="array" ref="BF14">SUM(((BB14+BF$9)=[1]DataByDay!$A$11:$A$11000)*([1]DataByDay!$E$11:$E$11000))</f>
        <v>0</v>
      </c>
      <c r="BG14" s="9">
        <f t="array" ref="BG14">SUM(((BB14+BG$9)=[1]DataByDay!$A$11:$A$11000)*([1]DataByDay!$E$11:$E$11000))</f>
        <v>0</v>
      </c>
      <c r="BH14" s="9">
        <f t="array" ref="BH14">SUM(((BB14+BH$9)=[1]DataByDay!$A$11:$A$11000)*([1]DataByDay!$E$11:$E$11000))</f>
        <v>564086161</v>
      </c>
      <c r="BI14" s="9">
        <f t="array" ref="BI14">SUM(((BB14+BI$9)=[1]DataByDay!$A$11:$A$11000)*([1]DataByDay!$E$11:$E$11000))</f>
        <v>789394481</v>
      </c>
      <c r="BJ14" s="17">
        <v>1</v>
      </c>
      <c r="CA14" s="6"/>
      <c r="CB14" s="15">
        <f t="shared" si="4"/>
        <v>33782</v>
      </c>
      <c r="CC14" s="9">
        <f t="array" ref="CC14">SUM(((CB14+CC$9)=[1]DataByDay!$A$11:$A$11000)*([1]DataByDay!$E$11:$E$11000))</f>
        <v>193939802</v>
      </c>
      <c r="CD14" s="9">
        <f t="array" ref="CD14">SUM(((CB14+CD$9)=[1]DataByDay!$A$11:$A$11000)*([1]DataByDay!$E$11:$E$11000))</f>
        <v>182525249</v>
      </c>
      <c r="CE14" s="9">
        <f t="array" ref="CE14">SUM(((CB14+CE$9)=[1]DataByDay!$A$11:$A$11000)*([1]DataByDay!$E$11:$E$11000))</f>
        <v>154391154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176597690</v>
      </c>
      <c r="CI14" s="9">
        <f t="array" ref="CI14">SUM(((CB14+CI$9)=[1]DataByDay!$A$11:$A$11000)*([1]DataByDay!$E$11:$E$11000))</f>
        <v>200804574</v>
      </c>
      <c r="CJ14" s="17">
        <v>1</v>
      </c>
    </row>
    <row r="15" spans="1:104" s="22" customFormat="1" x14ac:dyDescent="0.25">
      <c r="A15" s="23"/>
      <c r="B15" s="18">
        <f t="shared" si="5"/>
        <v>42189</v>
      </c>
      <c r="C15" s="19">
        <f t="array" ref="C15">SUM(((B15+C$9)=[1]DataByDay!$A$11:$A$11000)*([1]DataByDay!$E$11:$E$11000))</f>
        <v>1172976321</v>
      </c>
      <c r="D15" s="19">
        <f t="array" ref="D15">SUM(((B15+D$9)=[1]DataByDay!$A$11:$A$11000)*([1]DataByDay!$E$11:$E$11000))</f>
        <v>971218534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1234407298</v>
      </c>
      <c r="I15" s="19">
        <f t="array" ref="I15">SUM(((B15+I$9)=[1]DataByDay!$A$11:$A$11000)*([1]DataByDay!$E$11:$E$11000))</f>
        <v>1404456077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6"/>
        <v>39998</v>
      </c>
      <c r="AC15" s="19">
        <f t="array" ref="AC15">SUM(((AB15+AC$9)=[1]DataByDay!$A$11:$A$11000)*([1]DataByDay!$E$11:$E$11000))</f>
        <v>1504594768</v>
      </c>
      <c r="AD15" s="19">
        <f t="array" ref="AD15">SUM(((AB15+AD$9)=[1]DataByDay!$A$11:$A$11000)*([1]DataByDay!$E$11:$E$11000))</f>
        <v>1314907618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1847154964</v>
      </c>
      <c r="AI15" s="19">
        <f t="array" ref="AI15">SUM(((AB15+AI$9)=[1]DataByDay!$A$11:$A$11000)*([1]DataByDay!$E$11:$E$11000))</f>
        <v>1787457413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3"/>
        <v>35980</v>
      </c>
      <c r="BC15" s="19">
        <f t="array" ref="BC15">SUM(((BB15+BC$9)=[1]DataByDay!$A$11:$A$11000)*([1]DataByDay!$E$11:$E$11000))</f>
        <v>701524748</v>
      </c>
      <c r="BD15" s="19">
        <f t="array" ref="BD15">SUM(((BB15+BD$9)=[1]DataByDay!$A$11:$A$11000)*([1]DataByDay!$E$11:$E$11000))</f>
        <v>510109890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514553273</v>
      </c>
      <c r="BI15" s="19">
        <f t="array" ref="BI15">SUM(((BB15+BI$9)=[1]DataByDay!$A$11:$A$11000)*([1]DataByDay!$E$11:$E$11000))</f>
        <v>629993946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4"/>
        <v>33789</v>
      </c>
      <c r="CC15" s="19">
        <f t="array" ref="CC15">SUM(((CB15+CC$9)=[1]DataByDay!$A$11:$A$11000)*([1]DataByDay!$E$11:$E$11000))</f>
        <v>214057880</v>
      </c>
      <c r="CD15" s="19">
        <f t="array" ref="CD15">SUM(((CB15+CD$9)=[1]DataByDay!$A$11:$A$11000)*([1]DataByDay!$E$11:$E$11000))</f>
        <v>219303970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186544410</v>
      </c>
      <c r="CI15" s="19">
        <f t="array" ref="CI15">SUM(((CB15+CI$9)=[1]DataByDay!$A$11:$A$11000)*([1]DataByDay!$E$11:$E$11000))</f>
        <v>225769828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5"/>
        <v>42196</v>
      </c>
      <c r="C16" s="9">
        <f t="array" ref="C16">SUM(((B16+C$9)=[1]DataByDay!$A$11:$A$11000)*([1]DataByDay!$E$11:$E$11000))</f>
        <v>804903159</v>
      </c>
      <c r="D16" s="9">
        <f t="array" ref="D16">SUM(((B16+D$9)=[1]DataByDay!$A$11:$A$11000)*([1]DataByDay!$E$11:$E$11000))</f>
        <v>1114871758</v>
      </c>
      <c r="E16" s="9">
        <f t="array" ref="E16">SUM(((B16+E$9)=[1]DataByDay!$A$11:$A$11000)*([1]DataByDay!$E$11:$E$11000))</f>
        <v>994094783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1015322085</v>
      </c>
      <c r="I16" s="9">
        <f t="array" ref="I16">SUM(((B16+I$9)=[1]DataByDay!$A$11:$A$11000)*([1]DataByDay!$E$11:$E$11000))</f>
        <v>934923616</v>
      </c>
      <c r="J16" s="17">
        <v>1</v>
      </c>
      <c r="AA16" s="6"/>
      <c r="AB16" s="15">
        <f t="shared" si="6"/>
        <v>40005</v>
      </c>
      <c r="AC16" s="9">
        <f t="array" ref="AC16">SUM(((AB16+AC$9)=[1]DataByDay!$A$11:$A$11000)*([1]DataByDay!$E$11:$E$11000))</f>
        <v>2380754407</v>
      </c>
      <c r="AD16" s="9">
        <f t="array" ref="AD16">SUM(((AB16+AD$9)=[1]DataByDay!$A$11:$A$11000)*([1]DataByDay!$E$11:$E$11000))</f>
        <v>1640593753</v>
      </c>
      <c r="AE16" s="9">
        <f t="array" ref="AE16">SUM(((AB16+AE$9)=[1]DataByDay!$A$11:$A$11000)*([1]DataByDay!$E$11:$E$11000))</f>
        <v>1480444496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0</v>
      </c>
      <c r="AH16" s="9">
        <f t="array" ref="AH16">SUM(((AB16+AH$9)=[1]DataByDay!$A$11:$A$11000)*([1]DataByDay!$E$11:$E$11000))</f>
        <v>1865238187</v>
      </c>
      <c r="AI16" s="9">
        <f t="array" ref="AI16">SUM(((AB16+AI$9)=[1]DataByDay!$A$11:$A$11000)*([1]DataByDay!$E$11:$E$11000))</f>
        <v>1590923169</v>
      </c>
      <c r="AJ16" s="17">
        <v>1</v>
      </c>
      <c r="BA16" s="6"/>
      <c r="BB16" s="15">
        <f t="shared" si="3"/>
        <v>35987</v>
      </c>
      <c r="BC16" s="9">
        <f t="array" ref="BC16">SUM(((BB16+BC$9)=[1]DataByDay!$A$11:$A$11000)*([1]DataByDay!$E$11:$E$11000))</f>
        <v>606979980</v>
      </c>
      <c r="BD16" s="9">
        <f t="array" ref="BD16">SUM(((BB16+BD$9)=[1]DataByDay!$A$11:$A$11000)*([1]DataByDay!$E$11:$E$11000))</f>
        <v>663386538</v>
      </c>
      <c r="BE16" s="9">
        <f t="array" ref="BE16">SUM(((BB16+BE$9)=[1]DataByDay!$A$11:$A$11000)*([1]DataByDay!$E$11:$E$11000))</f>
        <v>575865493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0</v>
      </c>
      <c r="BH16" s="9">
        <f t="array" ref="BH16">SUM(((BB16+BH$9)=[1]DataByDay!$A$11:$A$11000)*([1]DataByDay!$E$11:$E$11000))</f>
        <v>574656664</v>
      </c>
      <c r="BI16" s="9">
        <f t="array" ref="BI16">SUM(((BB16+BI$9)=[1]DataByDay!$A$11:$A$11000)*([1]DataByDay!$E$11:$E$11000))</f>
        <v>700113246</v>
      </c>
      <c r="BJ16" s="17">
        <v>1</v>
      </c>
      <c r="CA16" s="6"/>
      <c r="CB16" s="15">
        <f t="shared" si="4"/>
        <v>33796</v>
      </c>
      <c r="CC16" s="9">
        <f t="array" ref="CC16">SUM(((CB16+CC$9)=[1]DataByDay!$A$11:$A$11000)*([1]DataByDay!$E$11:$E$11000))</f>
        <v>200767254</v>
      </c>
      <c r="CD16" s="9">
        <f t="array" ref="CD16">SUM(((CB16+CD$9)=[1]DataByDay!$A$11:$A$11000)*([1]DataByDay!$E$11:$E$11000))</f>
        <v>208942980</v>
      </c>
      <c r="CE16" s="9">
        <f t="array" ref="CE16">SUM(((CB16+CE$9)=[1]DataByDay!$A$11:$A$11000)*([1]DataByDay!$E$11:$E$11000))</f>
        <v>164551120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148526500</v>
      </c>
      <c r="CI16" s="9">
        <f t="array" ref="CI16">SUM(((CB16+CI$9)=[1]DataByDay!$A$11:$A$11000)*([1]DataByDay!$E$11:$E$11000))</f>
        <v>195278950</v>
      </c>
      <c r="CJ16" s="17">
        <v>1</v>
      </c>
    </row>
    <row r="17" spans="2:103" x14ac:dyDescent="0.25">
      <c r="B17" s="15">
        <f t="shared" si="5"/>
        <v>42203</v>
      </c>
      <c r="C17" s="9">
        <f t="array" ref="C17">SUM(((B17+C$9)=[1]DataByDay!$A$11:$A$11000)*([1]DataByDay!$E$11:$E$11000))</f>
        <v>1038089509</v>
      </c>
      <c r="D17" s="9">
        <f t="array" ref="D17">SUM(((B17+D$9)=[1]DataByDay!$A$11:$A$11000)*([1]DataByDay!$E$11:$E$11000))</f>
        <v>998158345</v>
      </c>
      <c r="E17" s="9">
        <f t="array" ref="E17">SUM(((B17+E$9)=[1]DataByDay!$A$11:$A$11000)*([1]DataByDay!$E$11:$E$11000))</f>
        <v>1155053957</v>
      </c>
      <c r="F17" s="9">
        <f t="array" ref="F17">SUM(((B17+F$9)=[1]DataByDay!$A$11:$A$11000)*([1]DataByDay!$E$11:$E$11000))</f>
        <v>0</v>
      </c>
      <c r="G17" s="9">
        <f t="array" ref="G17">SUM(((B17+G$9)=[1]DataByDay!$A$11:$A$11000)*([1]DataByDay!$E$11:$E$11000))</f>
        <v>0</v>
      </c>
      <c r="H17" s="9">
        <f t="array" ref="H17">SUM(((B17+H$9)=[1]DataByDay!$A$11:$A$11000)*([1]DataByDay!$E$11:$E$11000))</f>
        <v>992850129</v>
      </c>
      <c r="I17" s="9">
        <f t="array" ref="I17">SUM(((B17+I$9)=[1]DataByDay!$A$11:$A$11000)*([1]DataByDay!$E$11:$E$11000))</f>
        <v>1044540850</v>
      </c>
      <c r="J17" s="17">
        <v>1</v>
      </c>
      <c r="AA17" s="6"/>
      <c r="AB17" s="15">
        <f t="shared" si="6"/>
        <v>40012</v>
      </c>
      <c r="AC17" s="9">
        <f t="array" ref="AC17">SUM(((AB17+AC$9)=[1]DataByDay!$A$11:$A$11000)*([1]DataByDay!$E$11:$E$11000))</f>
        <v>2070624830</v>
      </c>
      <c r="AD17" s="9">
        <f t="array" ref="AD17">SUM(((AB17+AD$9)=[1]DataByDay!$A$11:$A$11000)*([1]DataByDay!$E$11:$E$11000))</f>
        <v>1849731728</v>
      </c>
      <c r="AE17" s="9">
        <f t="array" ref="AE17">SUM(((AB17+AE$9)=[1]DataByDay!$A$11:$A$11000)*([1]DataByDay!$E$11:$E$11000))</f>
        <v>1976136981</v>
      </c>
      <c r="AF17" s="9">
        <f t="array" ref="AF17">SUM(((AB17+AF$9)=[1]DataByDay!$A$11:$A$11000)*([1]DataByDay!$E$11:$E$11000))</f>
        <v>0</v>
      </c>
      <c r="AG17" s="9">
        <f t="array" ref="AG17">SUM(((AB17+AG$9)=[1]DataByDay!$A$11:$A$11000)*([1]DataByDay!$E$11:$E$11000))</f>
        <v>0</v>
      </c>
      <c r="AH17" s="9">
        <f t="array" ref="AH17">SUM(((AB17+AH$9)=[1]DataByDay!$A$11:$A$11000)*([1]DataByDay!$E$11:$E$11000))</f>
        <v>1813531182</v>
      </c>
      <c r="AI17" s="9">
        <f t="array" ref="AI17">SUM(((AB17+AI$9)=[1]DataByDay!$A$11:$A$11000)*([1]DataByDay!$E$11:$E$11000))</f>
        <v>1960330306</v>
      </c>
      <c r="AJ17" s="17">
        <v>1</v>
      </c>
      <c r="BA17" s="6"/>
      <c r="BB17" s="15">
        <f t="shared" si="3"/>
        <v>35994</v>
      </c>
      <c r="BC17" s="9">
        <f t="array" ref="BC17">SUM(((BB17+BC$9)=[1]DataByDay!$A$11:$A$11000)*([1]DataByDay!$E$11:$E$11000))</f>
        <v>724597644</v>
      </c>
      <c r="BD17" s="9">
        <f t="array" ref="BD17">SUM(((BB17+BD$9)=[1]DataByDay!$A$11:$A$11000)*([1]DataByDay!$E$11:$E$11000))</f>
        <v>678597657</v>
      </c>
      <c r="BE17" s="9">
        <f t="array" ref="BE17">SUM(((BB17+BE$9)=[1]DataByDay!$A$11:$A$11000)*([1]DataByDay!$E$11:$E$11000))</f>
        <v>617791043</v>
      </c>
      <c r="BF17" s="9">
        <f t="array" ref="BF17">SUM(((BB17+BF$9)=[1]DataByDay!$A$11:$A$11000)*([1]DataByDay!$E$11:$E$11000))</f>
        <v>0</v>
      </c>
      <c r="BG17" s="9">
        <f t="array" ref="BG17">SUM(((BB17+BG$9)=[1]DataByDay!$A$11:$A$11000)*([1]DataByDay!$E$11:$E$11000))</f>
        <v>0</v>
      </c>
      <c r="BH17" s="9">
        <f t="array" ref="BH17">SUM(((BB17+BH$9)=[1]DataByDay!$A$11:$A$11000)*([1]DataByDay!$E$11:$E$11000))</f>
        <v>560381781</v>
      </c>
      <c r="BI17" s="9">
        <f t="array" ref="BI17">SUM(((BB17+BI$9)=[1]DataByDay!$A$11:$A$11000)*([1]DataByDay!$E$11:$E$11000))</f>
        <v>663422007</v>
      </c>
      <c r="BJ17" s="17">
        <v>1</v>
      </c>
      <c r="CA17" s="6"/>
      <c r="CB17" s="15">
        <f t="shared" si="4"/>
        <v>33803</v>
      </c>
      <c r="CC17" s="9">
        <f t="array" ref="CC17">SUM(((CB17+CC$9)=[1]DataByDay!$A$11:$A$11000)*([1]DataByDay!$E$11:$E$11000))</f>
        <v>207989140</v>
      </c>
      <c r="CD17" s="9">
        <f t="array" ref="CD17">SUM(((CB17+CD$9)=[1]DataByDay!$A$11:$A$11000)*([1]DataByDay!$E$11:$E$11000))</f>
        <v>206775862</v>
      </c>
      <c r="CE17" s="9">
        <f t="array" ref="CE17">SUM(((CB17+CE$9)=[1]DataByDay!$A$11:$A$11000)*([1]DataByDay!$E$11:$E$11000))</f>
        <v>191889055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165516120</v>
      </c>
      <c r="CI17" s="9">
        <f t="array" ref="CI17">SUM(((CB17+CI$9)=[1]DataByDay!$A$11:$A$11000)*([1]DataByDay!$E$11:$E$11000))</f>
        <v>173390890</v>
      </c>
      <c r="CJ17" s="17">
        <v>1</v>
      </c>
    </row>
    <row r="18" spans="2:103" x14ac:dyDescent="0.25">
      <c r="B18" s="15">
        <f t="shared" si="5"/>
        <v>42210</v>
      </c>
      <c r="C18" s="9">
        <f t="array" ref="C18">SUM(((B18+C$9)=[1]DataByDay!$A$11:$A$11000)*([1]DataByDay!$E$11:$E$11000))</f>
        <v>1143888041</v>
      </c>
      <c r="D18" s="9">
        <f t="array" ref="D18">SUM(((B18+D$9)=[1]DataByDay!$A$11:$A$11000)*([1]DataByDay!$E$11:$E$11000))</f>
        <v>1171083378</v>
      </c>
      <c r="E18" s="9">
        <f t="array" ref="E18">SUM(((B18+E$9)=[1]DataByDay!$A$11:$A$11000)*([1]DataByDay!$E$11:$E$11000))</f>
        <v>1203217737</v>
      </c>
      <c r="F18" s="9">
        <f t="array" ref="F18">SUM(((B18+F$9)=[1]DataByDay!$A$11:$A$11000)*([1]DataByDay!$E$11:$E$11000))</f>
        <v>0</v>
      </c>
      <c r="G18" s="9">
        <f t="array" ref="G18">SUM(((B18+G$9)=[1]DataByDay!$A$11:$A$11000)*([1]DataByDay!$E$11:$E$11000))</f>
        <v>0</v>
      </c>
      <c r="H18" s="9">
        <f t="array" ref="H18">SUM(((B18+H$9)=[1]DataByDay!$A$11:$A$11000)*([1]DataByDay!$E$11:$E$11000))</f>
        <v>1229561635</v>
      </c>
      <c r="I18" s="9">
        <f t="array" ref="I18">SUM(((B18+I$9)=[1]DataByDay!$A$11:$A$11000)*([1]DataByDay!$E$11:$E$11000))</f>
        <v>1274013679</v>
      </c>
      <c r="J18" s="17">
        <v>1</v>
      </c>
      <c r="AA18" s="6"/>
      <c r="AB18" s="15">
        <f t="shared" si="6"/>
        <v>40019</v>
      </c>
      <c r="AC18" s="9">
        <f t="array" ref="AC18">SUM(((AB18+AC$9)=[1]DataByDay!$A$11:$A$11000)*([1]DataByDay!$E$11:$E$11000))</f>
        <v>1756025293</v>
      </c>
      <c r="AD18" s="9">
        <f t="array" ref="AD18">SUM(((AB18+AD$9)=[1]DataByDay!$A$11:$A$11000)*([1]DataByDay!$E$11:$E$11000))</f>
        <v>2231302549</v>
      </c>
      <c r="AE18" s="9">
        <f t="array" ref="AE18">SUM(((AB18+AE$9)=[1]DataByDay!$A$11:$A$11000)*([1]DataByDay!$E$11:$E$11000))</f>
        <v>1587429567</v>
      </c>
      <c r="AF18" s="9">
        <f t="array" ref="AF18">SUM(((AB18+AF$9)=[1]DataByDay!$A$11:$A$11000)*([1]DataByDay!$E$11:$E$11000))</f>
        <v>0</v>
      </c>
      <c r="AG18" s="9">
        <f t="array" ref="AG18">SUM(((AB18+AG$9)=[1]DataByDay!$A$11:$A$11000)*([1]DataByDay!$E$11:$E$11000))</f>
        <v>0</v>
      </c>
      <c r="AH18" s="9">
        <f t="array" ref="AH18">SUM(((AB18+AH$9)=[1]DataByDay!$A$11:$A$11000)*([1]DataByDay!$E$11:$E$11000))</f>
        <v>1694616741</v>
      </c>
      <c r="AI18" s="9">
        <f t="array" ref="AI18">SUM(((AB18+AI$9)=[1]DataByDay!$A$11:$A$11000)*([1]DataByDay!$E$11:$E$11000))</f>
        <v>1990290112</v>
      </c>
      <c r="AJ18" s="17">
        <v>1</v>
      </c>
      <c r="BA18" s="6"/>
      <c r="BB18" s="15">
        <f t="shared" si="3"/>
        <v>36001</v>
      </c>
      <c r="BC18" s="9">
        <f t="array" ref="BC18">SUM(((BB18+BC$9)=[1]DataByDay!$A$11:$A$11000)*([1]DataByDay!$E$11:$E$11000))</f>
        <v>739591654</v>
      </c>
      <c r="BD18" s="9">
        <f t="array" ref="BD18">SUM(((BB18+BD$9)=[1]DataByDay!$A$11:$A$11000)*([1]DataByDay!$E$11:$E$11000))</f>
        <v>741527366</v>
      </c>
      <c r="BE18" s="9">
        <f t="array" ref="BE18">SUM(((BB18+BE$9)=[1]DataByDay!$A$11:$A$11000)*([1]DataByDay!$E$11:$E$11000))</f>
        <v>684784194</v>
      </c>
      <c r="BF18" s="9">
        <f t="array" ref="BF18">SUM(((BB18+BF$9)=[1]DataByDay!$A$11:$A$11000)*([1]DataByDay!$E$11:$E$11000))</f>
        <v>0</v>
      </c>
      <c r="BG18" s="9">
        <f t="array" ref="BG18">SUM(((BB18+BG$9)=[1]DataByDay!$A$11:$A$11000)*([1]DataByDay!$E$11:$E$11000))</f>
        <v>0</v>
      </c>
      <c r="BH18" s="9">
        <f t="array" ref="BH18">SUM(((BB18+BH$9)=[1]DataByDay!$A$11:$A$11000)*([1]DataByDay!$E$11:$E$11000))</f>
        <v>619813461</v>
      </c>
      <c r="BI18" s="9">
        <f t="array" ref="BI18">SUM(((BB18+BI$9)=[1]DataByDay!$A$11:$A$11000)*([1]DataByDay!$E$11:$E$11000))</f>
        <v>703361097</v>
      </c>
      <c r="BJ18" s="17">
        <v>1</v>
      </c>
      <c r="CA18" s="6"/>
      <c r="CB18" s="15">
        <f t="shared" si="4"/>
        <v>33810</v>
      </c>
      <c r="CC18" s="9">
        <f t="array" ref="CC18">SUM(((CB18+CC$9)=[1]DataByDay!$A$11:$A$11000)*([1]DataByDay!$E$11:$E$11000))</f>
        <v>191620068</v>
      </c>
      <c r="CD18" s="9">
        <f t="array" ref="CD18">SUM(((CB18+CD$9)=[1]DataByDay!$A$11:$A$11000)*([1]DataByDay!$E$11:$E$11000))</f>
        <v>179195829</v>
      </c>
      <c r="CE18" s="9">
        <f t="array" ref="CE18">SUM(((CB18+CE$9)=[1]DataByDay!$A$11:$A$11000)*([1]DataByDay!$E$11:$E$11000))</f>
        <v>163592430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164210960</v>
      </c>
      <c r="CI18" s="9">
        <f t="array" ref="CI18">SUM(((CB18+CI$9)=[1]DataByDay!$A$11:$A$11000)*([1]DataByDay!$E$11:$E$11000))</f>
        <v>217429040</v>
      </c>
      <c r="CJ18" s="17">
        <v>1</v>
      </c>
    </row>
    <row r="19" spans="2:103" x14ac:dyDescent="0.25">
      <c r="B19" s="15">
        <f t="shared" si="5"/>
        <v>42217</v>
      </c>
      <c r="C19" s="9">
        <f t="array" ref="C19">SUM(((B19+C$9)=[1]DataByDay!$A$11:$A$11000)*([1]DataByDay!$E$11:$E$11000))</f>
        <v>1222682747</v>
      </c>
      <c r="D19" s="9">
        <f t="array" ref="D19">SUM(((B19+D$9)=[1]DataByDay!$A$11:$A$11000)*([1]DataByDay!$E$11:$E$11000))</f>
        <v>1101769680</v>
      </c>
      <c r="E19" s="9">
        <f t="array" ref="E19">SUM(((B19+E$9)=[1]DataByDay!$A$11:$A$11000)*([1]DataByDay!$E$11:$E$11000))</f>
        <v>1256245355</v>
      </c>
      <c r="F19" s="9">
        <f t="array" ref="F19">SUM(((B19+F$9)=[1]DataByDay!$A$11:$A$11000)*([1]DataByDay!$E$11:$E$11000))</f>
        <v>0</v>
      </c>
      <c r="G19" s="9">
        <f t="array" ref="G19">SUM(((B19+G$9)=[1]DataByDay!$A$11:$A$11000)*([1]DataByDay!$E$11:$E$11000))</f>
        <v>0</v>
      </c>
      <c r="H19" s="9">
        <f t="array" ref="H19">SUM(((B19+H$9)=[1]DataByDay!$A$11:$A$11000)*([1]DataByDay!$E$11:$E$11000))</f>
        <v>1111377436</v>
      </c>
      <c r="I19" s="9">
        <f t="array" ref="I19">SUM(((B19+I$9)=[1]DataByDay!$A$11:$A$11000)*([1]DataByDay!$E$11:$E$11000))</f>
        <v>1146505330</v>
      </c>
      <c r="J19" s="17">
        <v>1</v>
      </c>
      <c r="AA19" s="6"/>
      <c r="AB19" s="15">
        <f t="shared" si="6"/>
        <v>40026</v>
      </c>
      <c r="AC19" s="9">
        <f t="array" ref="AC19">SUM(((AB19+AC$9)=[1]DataByDay!$A$11:$A$11000)*([1]DataByDay!$E$11:$E$11000))</f>
        <v>1991782978</v>
      </c>
      <c r="AD19" s="9">
        <f t="array" ref="AD19">SUM(((AB19+AD$9)=[1]DataByDay!$A$11:$A$11000)*([1]DataByDay!$E$11:$E$11000))</f>
        <v>2195267900</v>
      </c>
      <c r="AE19" s="9">
        <f t="array" ref="AE19">SUM(((AB19+AE$9)=[1]DataByDay!$A$11:$A$11000)*([1]DataByDay!$E$11:$E$11000))</f>
        <v>2368459151</v>
      </c>
      <c r="AF19" s="9">
        <f t="array" ref="AF19">SUM(((AB19+AF$9)=[1]DataByDay!$A$11:$A$11000)*([1]DataByDay!$E$11:$E$11000))</f>
        <v>0</v>
      </c>
      <c r="AG19" s="9">
        <f t="array" ref="AG19">SUM(((AB19+AG$9)=[1]DataByDay!$A$11:$A$11000)*([1]DataByDay!$E$11:$E$11000))</f>
        <v>0</v>
      </c>
      <c r="AH19" s="9">
        <f t="array" ref="AH19">SUM(((AB19+AH$9)=[1]DataByDay!$A$11:$A$11000)*([1]DataByDay!$E$11:$E$11000))</f>
        <v>2039393757</v>
      </c>
      <c r="AI19" s="9">
        <f t="array" ref="AI19">SUM(((AB19+AI$9)=[1]DataByDay!$A$11:$A$11000)*([1]DataByDay!$E$11:$E$11000))</f>
        <v>2136263247</v>
      </c>
      <c r="AJ19" s="17">
        <v>1</v>
      </c>
      <c r="BA19" s="6"/>
      <c r="BB19" s="15">
        <f t="shared" si="3"/>
        <v>36008</v>
      </c>
      <c r="BC19" s="9">
        <f t="array" ref="BC19">SUM(((BB19+BC$9)=[1]DataByDay!$A$11:$A$11000)*([1]DataByDay!$E$11:$E$11000))</f>
        <v>644198049</v>
      </c>
      <c r="BD19" s="9">
        <f t="array" ref="BD19">SUM(((BB19+BD$9)=[1]DataByDay!$A$11:$A$11000)*([1]DataByDay!$E$11:$E$11000))</f>
        <v>687293434</v>
      </c>
      <c r="BE19" s="9">
        <f t="array" ref="BE19">SUM(((BB19+BE$9)=[1]DataByDay!$A$11:$A$11000)*([1]DataByDay!$E$11:$E$11000))</f>
        <v>645713094</v>
      </c>
      <c r="BF19" s="9">
        <f t="array" ref="BF19">SUM(((BB19+BF$9)=[1]DataByDay!$A$11:$A$11000)*([1]DataByDay!$E$11:$E$11000))</f>
        <v>0</v>
      </c>
      <c r="BG19" s="9">
        <f t="array" ref="BG19">SUM(((BB19+BG$9)=[1]DataByDay!$A$11:$A$11000)*([1]DataByDay!$E$11:$E$11000))</f>
        <v>0</v>
      </c>
      <c r="BH19" s="9">
        <f t="array" ref="BH19">SUM(((BB19+BH$9)=[1]DataByDay!$A$11:$A$11000)*([1]DataByDay!$E$11:$E$11000))</f>
        <v>620269608</v>
      </c>
      <c r="BI19" s="9">
        <f t="array" ref="BI19">SUM(((BB19+BI$9)=[1]DataByDay!$A$11:$A$11000)*([1]DataByDay!$E$11:$E$11000))</f>
        <v>852342558</v>
      </c>
      <c r="BJ19" s="17">
        <v>1</v>
      </c>
      <c r="CA19" s="6"/>
      <c r="CB19" s="15">
        <f t="shared" si="4"/>
        <v>33817</v>
      </c>
      <c r="CC19" s="9">
        <f t="array" ref="CC19">SUM(((CB19+CC$9)=[1]DataByDay!$A$11:$A$11000)*([1]DataByDay!$E$11:$E$11000))</f>
        <v>275104880</v>
      </c>
      <c r="CD19" s="9">
        <f t="array" ref="CD19">SUM(((CB19+CD$9)=[1]DataByDay!$A$11:$A$11000)*([1]DataByDay!$E$11:$E$11000))</f>
        <v>193084800</v>
      </c>
      <c r="CE19" s="9">
        <f t="array" ref="CE19">SUM(((CB19+CE$9)=[1]DataByDay!$A$11:$A$11000)*([1]DataByDay!$E$11:$E$11000))</f>
        <v>180291805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164271090</v>
      </c>
      <c r="CI19" s="9">
        <f t="array" ref="CI19">SUM(((CB19+CI$9)=[1]DataByDay!$A$11:$A$11000)*([1]DataByDay!$E$11:$E$11000))</f>
        <v>166521490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Wed</v>
      </c>
      <c r="L29" s="13" t="str">
        <f t="shared" ref="L29:Q29" si="7">D$10</f>
        <v>Thu</v>
      </c>
      <c r="M29" s="13" t="str">
        <f t="shared" si="7"/>
        <v>Fri</v>
      </c>
      <c r="N29" s="13" t="str">
        <f t="shared" si="7"/>
        <v>Sat</v>
      </c>
      <c r="O29" s="13" t="str">
        <f t="shared" si="7"/>
        <v>Sun</v>
      </c>
      <c r="P29" s="13" t="str">
        <f t="shared" si="7"/>
        <v>Mon</v>
      </c>
      <c r="Q29" s="13" t="str">
        <f t="shared" si="7"/>
        <v>Tue</v>
      </c>
      <c r="S29" s="13" t="str">
        <f>C$10</f>
        <v>Wed</v>
      </c>
      <c r="T29" s="13" t="str">
        <f t="shared" ref="T29:Y29" si="8">D$10</f>
        <v>Thu</v>
      </c>
      <c r="U29" s="13" t="str">
        <f t="shared" si="8"/>
        <v>Fri</v>
      </c>
      <c r="V29" s="13" t="str">
        <f t="shared" si="8"/>
        <v>Sat</v>
      </c>
      <c r="W29" s="13" t="str">
        <f t="shared" si="8"/>
        <v>Sun</v>
      </c>
      <c r="X29" s="13" t="str">
        <f t="shared" si="8"/>
        <v>Mon</v>
      </c>
      <c r="Y29" s="13" t="str">
        <f t="shared" si="8"/>
        <v>Tue</v>
      </c>
      <c r="AA29" s="6"/>
      <c r="AH29" s="24"/>
      <c r="AI29" s="24"/>
      <c r="AK29" s="13" t="str">
        <f>AC$10</f>
        <v>Wed</v>
      </c>
      <c r="AL29" s="13" t="str">
        <f t="shared" ref="AL29:AQ29" si="9">AD$10</f>
        <v>Thu</v>
      </c>
      <c r="AM29" s="13" t="str">
        <f t="shared" si="9"/>
        <v>Fri</v>
      </c>
      <c r="AN29" s="13" t="str">
        <f t="shared" si="9"/>
        <v>Sat</v>
      </c>
      <c r="AO29" s="13" t="str">
        <f t="shared" si="9"/>
        <v>Sun</v>
      </c>
      <c r="AP29" s="13" t="str">
        <f t="shared" si="9"/>
        <v>Mon</v>
      </c>
      <c r="AQ29" s="13" t="str">
        <f t="shared" si="9"/>
        <v>Tue</v>
      </c>
      <c r="AS29" s="13" t="str">
        <f>AC$10</f>
        <v>Wed</v>
      </c>
      <c r="AT29" s="13" t="str">
        <f t="shared" ref="AT29:AY29" si="10">AD$10</f>
        <v>Thu</v>
      </c>
      <c r="AU29" s="13" t="str">
        <f t="shared" si="10"/>
        <v>Fri</v>
      </c>
      <c r="AV29" s="13" t="str">
        <f t="shared" si="10"/>
        <v>Sat</v>
      </c>
      <c r="AW29" s="13" t="str">
        <f t="shared" si="10"/>
        <v>Sun</v>
      </c>
      <c r="AX29" s="13" t="str">
        <f t="shared" si="10"/>
        <v>Mon</v>
      </c>
      <c r="AY29" s="13" t="str">
        <f t="shared" si="10"/>
        <v>Tue</v>
      </c>
      <c r="BA29" s="6"/>
      <c r="BH29" s="24"/>
      <c r="BI29" s="24"/>
      <c r="BK29" s="13" t="str">
        <f>BC$10</f>
        <v>Wed</v>
      </c>
      <c r="BL29" s="13" t="str">
        <f t="shared" ref="BL29:BQ29" si="11">BD$10</f>
        <v>Thu</v>
      </c>
      <c r="BM29" s="13" t="str">
        <f t="shared" si="11"/>
        <v>Fri</v>
      </c>
      <c r="BN29" s="13" t="str">
        <f t="shared" si="11"/>
        <v>Sat</v>
      </c>
      <c r="BO29" s="13" t="str">
        <f t="shared" si="11"/>
        <v>Sun</v>
      </c>
      <c r="BP29" s="13" t="str">
        <f t="shared" si="11"/>
        <v>Mon</v>
      </c>
      <c r="BQ29" s="13" t="str">
        <f t="shared" si="11"/>
        <v>Tue</v>
      </c>
      <c r="BS29" s="13" t="str">
        <f>BC$10</f>
        <v>Wed</v>
      </c>
      <c r="BT29" s="13" t="str">
        <f t="shared" ref="BT29:BY29" si="12">BD$10</f>
        <v>Thu</v>
      </c>
      <c r="BU29" s="13" t="str">
        <f t="shared" si="12"/>
        <v>Fri</v>
      </c>
      <c r="BV29" s="13" t="str">
        <f t="shared" si="12"/>
        <v>Sat</v>
      </c>
      <c r="BW29" s="13" t="str">
        <f t="shared" si="12"/>
        <v>Sun</v>
      </c>
      <c r="BX29" s="13" t="str">
        <f t="shared" si="12"/>
        <v>Mon</v>
      </c>
      <c r="BY29" s="13" t="str">
        <f t="shared" si="12"/>
        <v>Tue</v>
      </c>
      <c r="CA29" s="6"/>
      <c r="CH29" s="24"/>
      <c r="CI29" s="24"/>
      <c r="CK29" s="13" t="str">
        <f>CC$10</f>
        <v>Wed</v>
      </c>
      <c r="CL29" s="13" t="str">
        <f t="shared" ref="CL29:CQ29" si="13">CD$10</f>
        <v>Thu</v>
      </c>
      <c r="CM29" s="13" t="str">
        <f t="shared" si="13"/>
        <v>Fri</v>
      </c>
      <c r="CN29" s="13" t="str">
        <f t="shared" si="13"/>
        <v>Sat</v>
      </c>
      <c r="CO29" s="13" t="str">
        <f t="shared" si="13"/>
        <v>Sun</v>
      </c>
      <c r="CP29" s="13" t="str">
        <f t="shared" si="13"/>
        <v>Mon</v>
      </c>
      <c r="CQ29" s="13" t="str">
        <f t="shared" si="13"/>
        <v>Tue</v>
      </c>
      <c r="CS29" s="13" t="str">
        <f>CC$10</f>
        <v>Wed</v>
      </c>
      <c r="CT29" s="13" t="str">
        <f t="shared" ref="CT29:CY29" si="14">CD$10</f>
        <v>Thu</v>
      </c>
      <c r="CU29" s="13" t="str">
        <f t="shared" si="14"/>
        <v>Fri</v>
      </c>
      <c r="CV29" s="13" t="str">
        <f t="shared" si="14"/>
        <v>Sat</v>
      </c>
      <c r="CW29" s="13" t="str">
        <f t="shared" si="14"/>
        <v>Sun</v>
      </c>
      <c r="CX29" s="13" t="str">
        <f t="shared" si="14"/>
        <v>Mon</v>
      </c>
      <c r="CY29" s="13" t="str">
        <f t="shared" si="14"/>
        <v>Tue</v>
      </c>
    </row>
    <row r="30" spans="2:103" x14ac:dyDescent="0.25">
      <c r="B30" s="12" t="s">
        <v>3</v>
      </c>
      <c r="C30" s="13" t="str">
        <f>C$10</f>
        <v>Wed</v>
      </c>
      <c r="D30" s="13" t="str">
        <f t="shared" ref="D30:I30" si="15">D$10</f>
        <v>Thu</v>
      </c>
      <c r="E30" s="13" t="str">
        <f t="shared" si="15"/>
        <v>Fri</v>
      </c>
      <c r="F30" s="13" t="str">
        <f t="shared" si="15"/>
        <v>Sat</v>
      </c>
      <c r="G30" s="13" t="str">
        <f t="shared" si="15"/>
        <v>Sun</v>
      </c>
      <c r="H30" s="13" t="str">
        <f t="shared" si="15"/>
        <v>Mon</v>
      </c>
      <c r="I30" s="13" t="str">
        <f t="shared" si="15"/>
        <v>Tue</v>
      </c>
      <c r="AA30" s="6"/>
      <c r="AB30" s="12" t="s">
        <v>3</v>
      </c>
      <c r="AC30" s="13" t="str">
        <f>AC$10</f>
        <v>Wed</v>
      </c>
      <c r="AD30" s="13" t="str">
        <f t="shared" ref="AD30:AI30" si="16">AD$10</f>
        <v>Thu</v>
      </c>
      <c r="AE30" s="13" t="str">
        <f t="shared" si="16"/>
        <v>Fri</v>
      </c>
      <c r="AF30" s="13" t="str">
        <f t="shared" si="16"/>
        <v>Sat</v>
      </c>
      <c r="AG30" s="13" t="str">
        <f t="shared" si="16"/>
        <v>Sun</v>
      </c>
      <c r="AH30" s="13" t="str">
        <f t="shared" si="16"/>
        <v>Mon</v>
      </c>
      <c r="AI30" s="13" t="str">
        <f t="shared" si="16"/>
        <v>Tue</v>
      </c>
      <c r="BA30" s="6"/>
      <c r="BB30" s="12" t="s">
        <v>3</v>
      </c>
      <c r="BC30" s="13" t="str">
        <f>BC$10</f>
        <v>Wed</v>
      </c>
      <c r="BD30" s="13" t="str">
        <f t="shared" ref="BD30:BI30" si="17">BD$10</f>
        <v>Thu</v>
      </c>
      <c r="BE30" s="13" t="str">
        <f t="shared" si="17"/>
        <v>Fri</v>
      </c>
      <c r="BF30" s="13" t="str">
        <f t="shared" si="17"/>
        <v>Sat</v>
      </c>
      <c r="BG30" s="13" t="str">
        <f t="shared" si="17"/>
        <v>Sun</v>
      </c>
      <c r="BH30" s="13" t="str">
        <f t="shared" si="17"/>
        <v>Mon</v>
      </c>
      <c r="BI30" s="13" t="str">
        <f t="shared" si="17"/>
        <v>Tue</v>
      </c>
      <c r="CA30" s="6"/>
      <c r="CB30" s="12" t="s">
        <v>3</v>
      </c>
      <c r="CC30" s="13" t="str">
        <f>CC$10</f>
        <v>Wed</v>
      </c>
      <c r="CD30" s="13" t="str">
        <f t="shared" ref="CD30:CI30" si="18">CD$10</f>
        <v>Thu</v>
      </c>
      <c r="CE30" s="13" t="str">
        <f t="shared" si="18"/>
        <v>Fri</v>
      </c>
      <c r="CF30" s="13" t="str">
        <f t="shared" si="18"/>
        <v>Sat</v>
      </c>
      <c r="CG30" s="13" t="str">
        <f t="shared" si="18"/>
        <v>Sun</v>
      </c>
      <c r="CH30" s="13" t="str">
        <f t="shared" si="18"/>
        <v>Mon</v>
      </c>
      <c r="CI30" s="13" t="str">
        <f t="shared" si="18"/>
        <v>Tue</v>
      </c>
    </row>
    <row r="31" spans="2:103" x14ac:dyDescent="0.25">
      <c r="B31" s="15">
        <f>B11</f>
        <v>42161</v>
      </c>
      <c r="C31" s="30">
        <f t="shared" ref="C31:G39" si="19">IF(C11=0,0,C$15/C11)</f>
        <v>1.2495082103246762</v>
      </c>
      <c r="D31" s="30">
        <f t="shared" si="19"/>
        <v>0.97220020732614632</v>
      </c>
      <c r="E31" s="30">
        <f>IF(E11=0,0,E$15/E11)</f>
        <v>0</v>
      </c>
      <c r="F31" s="30">
        <f>IF(F11=0,0,F$15/F11)</f>
        <v>0</v>
      </c>
      <c r="G31" s="30">
        <f>IF(G11=0,0,G$15/G11)</f>
        <v>0</v>
      </c>
      <c r="H31" s="30">
        <f t="shared" ref="H31:I39" si="20">IF(H11=0,0,H$15/H11)</f>
        <v>1.3187147115367563</v>
      </c>
      <c r="I31" s="30">
        <f t="shared" si="20"/>
        <v>1.4390623387232131</v>
      </c>
      <c r="J31" s="9"/>
      <c r="K31" s="31">
        <f t="shared" ref="K31:K39" si="21">IF(J11=0,0,IF(S31&lt;MaxStdDev,1,0))</f>
        <v>1</v>
      </c>
      <c r="L31" s="31">
        <f t="shared" ref="L31:L39" si="22">IF(J11=0,0,IF(T31&lt;MaxStdDev,1,0))</f>
        <v>1</v>
      </c>
      <c r="M31" s="31">
        <f t="shared" ref="M31:M39" si="23">IF(J11=0,0,IF(U31&lt;MaxStdDev,1,0))</f>
        <v>1</v>
      </c>
      <c r="N31" s="31">
        <f t="shared" ref="N31:N39" si="24">IF(J11=0,0,IF(V31&lt;MaxStdDev,1,0))</f>
        <v>1</v>
      </c>
      <c r="O31" s="31">
        <f t="shared" ref="O31:O39" si="25">IF(J11=0,0,IF(W31&lt;MaxStdDev,1,0))</f>
        <v>1</v>
      </c>
      <c r="P31" s="31">
        <f t="shared" ref="P31:P39" si="26">IF(J11=0,0,IF(X31&lt;MaxStdDev,1,0))</f>
        <v>1</v>
      </c>
      <c r="Q31" s="31">
        <f t="shared" ref="Q31:Q39" si="27">IF(J11=0,0,IF(Y31&lt;MaxStdDev,1,0))</f>
        <v>1</v>
      </c>
      <c r="S31" s="32">
        <f t="shared" ref="S31:S39" si="28">IF(C$43=0,0,ABS(C31-C$41)/C$43)</f>
        <v>0.58746260397441519</v>
      </c>
      <c r="T31" s="32">
        <f t="shared" ref="T31:T39" si="29">IF(D$43=0,0,ABS(D31-D$41)/D$43)</f>
        <v>1.2171827551353385</v>
      </c>
      <c r="U31" s="32">
        <f t="shared" ref="U31:U39" si="30">IF(E$43=0,0,ABS(E31-E$41)/E$43)</f>
        <v>0</v>
      </c>
      <c r="V31" s="32">
        <f t="shared" ref="V31:V39" si="31">IF(F$43=0,0,ABS(F31-F$41)/F$43)</f>
        <v>0</v>
      </c>
      <c r="W31" s="32">
        <f t="shared" ref="W31:W39" si="32">IF(G$43=0,0,ABS(G31-G$41)/G$43)</f>
        <v>0</v>
      </c>
      <c r="X31" s="32">
        <f t="shared" ref="X31:Y39" si="33">IF(H$43=0,0,ABS(H31-H$41)/H$43)</f>
        <v>1.1655822812372334</v>
      </c>
      <c r="Y31" s="32">
        <f t="shared" si="33"/>
        <v>0.48518834164398927</v>
      </c>
      <c r="AA31" s="6"/>
      <c r="AB31" s="15">
        <f>AB11</f>
        <v>39970</v>
      </c>
      <c r="AC31" s="30">
        <f t="shared" ref="AC31:AI39" si="34">IF(AC11=0,0,AC$15/AC11)</f>
        <v>0.72199090393290466</v>
      </c>
      <c r="AD31" s="30">
        <f t="shared" si="34"/>
        <v>0.60994318092813571</v>
      </c>
      <c r="AE31" s="30">
        <f>IF(AE11=0,0,AE$15/AE11)</f>
        <v>0</v>
      </c>
      <c r="AF31" s="30">
        <f>IF(AF11=0,0,AF$15/AF11)</f>
        <v>0</v>
      </c>
      <c r="AG31" s="30">
        <f>IF(AG11=0,0,AG$15/AG11)</f>
        <v>0</v>
      </c>
      <c r="AH31" s="30">
        <f t="shared" ref="AH31:AI31" si="35">IF(AH11=0,0,AH$15/AH11)</f>
        <v>1.0494801436819481</v>
      </c>
      <c r="AI31" s="30">
        <f t="shared" si="35"/>
        <v>1.0597355509243769</v>
      </c>
      <c r="AJ31" s="9"/>
      <c r="AK31" s="31">
        <f t="shared" ref="AK31:AK39" si="36">IF(AJ11=0,0,IF(AS31&lt;MaxStdDev,1,0))</f>
        <v>1</v>
      </c>
      <c r="AL31" s="31">
        <f t="shared" ref="AL31:AL39" si="37">IF(AJ11=0,0,IF(AT31&lt;MaxStdDev,1,0))</f>
        <v>1</v>
      </c>
      <c r="AM31" s="31">
        <f t="shared" ref="AM31:AM39" si="38">IF(AJ11=0,0,IF(AU31&lt;MaxStdDev,1,0))</f>
        <v>1</v>
      </c>
      <c r="AN31" s="31">
        <f t="shared" ref="AN31:AN39" si="39">IF(AJ11=0,0,IF(AV31&lt;MaxStdDev,1,0))</f>
        <v>1</v>
      </c>
      <c r="AO31" s="31">
        <f t="shared" ref="AO31:AO39" si="40">IF(AJ11=0,0,IF(AW31&lt;MaxStdDev,1,0))</f>
        <v>1</v>
      </c>
      <c r="AP31" s="31">
        <f t="shared" ref="AP31:AP39" si="41">IF(AJ11=0,0,IF(AX31&lt;MaxStdDev,1,0))</f>
        <v>1</v>
      </c>
      <c r="AQ31" s="31">
        <f t="shared" ref="AQ31:AQ39" si="42">IF(AJ11=0,0,IF(AY31&lt;MaxStdDev,1,0))</f>
        <v>1</v>
      </c>
      <c r="AS31" s="32">
        <f t="shared" ref="AS31:AS39" si="43">IF(AC$43=0,0,ABS(AC31-AC$41)/AC$43)</f>
        <v>0.34220781126301364</v>
      </c>
      <c r="AT31" s="32">
        <f t="shared" ref="AT31:AT39" si="44">IF(AD$43=0,0,ABS(AD31-AD$41)/AD$43)</f>
        <v>0.80280224913358977</v>
      </c>
      <c r="AU31" s="32">
        <f t="shared" ref="AU31:AU39" si="45">IF(AE$43=0,0,ABS(AE31-AE$41)/AE$43)</f>
        <v>0</v>
      </c>
      <c r="AV31" s="32">
        <f t="shared" ref="AV31:AV39" si="46">IF(AF$43=0,0,ABS(AF31-AF$41)/AF$43)</f>
        <v>0</v>
      </c>
      <c r="AW31" s="32">
        <f t="shared" ref="AW31:AW39" si="47">IF(AG$43=0,0,ABS(AG31-AG$41)/AG$43)</f>
        <v>0</v>
      </c>
      <c r="AX31" s="32">
        <f t="shared" ref="AX31:AY39" si="48">IF(AH$43=0,0,ABS(AH31-AH$41)/AH$43)</f>
        <v>0.51179749027173671</v>
      </c>
      <c r="AY31" s="32">
        <f t="shared" si="48"/>
        <v>1.1700764383487625</v>
      </c>
      <c r="BA31" s="6"/>
      <c r="BB31" s="15">
        <f>BB11</f>
        <v>35952</v>
      </c>
      <c r="BC31" s="30">
        <f t="shared" ref="BC31:BI39" si="49">IF(BC11=0,0,BC$15/BC11)</f>
        <v>1.2011269614897011</v>
      </c>
      <c r="BD31" s="30">
        <f t="shared" si="49"/>
        <v>0.88401138990805961</v>
      </c>
      <c r="BE31" s="30">
        <f>IF(BE11=0,0,BE$15/BE11)</f>
        <v>0</v>
      </c>
      <c r="BF31" s="30">
        <f>IF(BF11=0,0,BF$15/BF11)</f>
        <v>0</v>
      </c>
      <c r="BG31" s="30">
        <f>IF(BG11=0,0,BG$15/BG11)</f>
        <v>0</v>
      </c>
      <c r="BH31" s="30">
        <f t="shared" ref="BH31:BI31" si="50">IF(BH11=0,0,BH$15/BH11)</f>
        <v>0.94760714263654411</v>
      </c>
      <c r="BI31" s="30">
        <f t="shared" si="50"/>
        <v>1.1187287929490215</v>
      </c>
      <c r="BJ31" s="9"/>
      <c r="BK31" s="31">
        <f t="shared" ref="BK31:BK39" si="51">IF(BJ11=0,0,IF(BS31&lt;MaxStdDev,1,0))</f>
        <v>1</v>
      </c>
      <c r="BL31" s="31">
        <f t="shared" ref="BL31:BL39" si="52">IF(BJ11=0,0,IF(BT31&lt;MaxStdDev,1,0))</f>
        <v>0</v>
      </c>
      <c r="BM31" s="31">
        <f t="shared" ref="BM31:BM39" si="53">IF(BJ11=0,0,IF(BU31&lt;MaxStdDev,1,0))</f>
        <v>1</v>
      </c>
      <c r="BN31" s="31">
        <f t="shared" ref="BN31:BN39" si="54">IF(BJ11=0,0,IF(BV31&lt;MaxStdDev,1,0))</f>
        <v>1</v>
      </c>
      <c r="BO31" s="31">
        <f t="shared" ref="BO31:BO39" si="55">IF(BJ11=0,0,IF(BW31&lt;MaxStdDev,1,0))</f>
        <v>1</v>
      </c>
      <c r="BP31" s="31">
        <f t="shared" ref="BP31:BP39" si="56">IF(BJ11=0,0,IF(BX31&lt;MaxStdDev,1,0))</f>
        <v>1</v>
      </c>
      <c r="BQ31" s="31">
        <f t="shared" ref="BQ31:BQ39" si="57">IF(BJ11=0,0,IF(BY31&lt;MaxStdDev,1,0))</f>
        <v>0</v>
      </c>
      <c r="BS31" s="32">
        <f t="shared" ref="BS31:BS39" si="58">IF(BC$43=0,0,ABS(BC31-BC$41)/BC$43)</f>
        <v>1.3795494508162942</v>
      </c>
      <c r="BT31" s="32">
        <f t="shared" ref="BT31:BT39" si="59">IF(BD$43=0,0,ABS(BD31-BD$41)/BD$43)</f>
        <v>1.5994164869003109</v>
      </c>
      <c r="BU31" s="32">
        <f t="shared" ref="BU31:BU39" si="60">IF(BE$43=0,0,ABS(BE31-BE$41)/BE$43)</f>
        <v>0</v>
      </c>
      <c r="BV31" s="32">
        <f t="shared" ref="BV31:BV39" si="61">IF(BF$43=0,0,ABS(BF31-BF$41)/BF$43)</f>
        <v>0</v>
      </c>
      <c r="BW31" s="32">
        <f t="shared" ref="BW31:BW39" si="62">IF(BG$43=0,0,ABS(BG31-BG$41)/BG$43)</f>
        <v>0</v>
      </c>
      <c r="BX31" s="32">
        <f t="shared" ref="BX31:BY39" si="63">IF(BH$43=0,0,ABS(BH31-BH$41)/BH$43)</f>
        <v>0.9993391001179297</v>
      </c>
      <c r="BY31" s="32">
        <f t="shared" si="63"/>
        <v>1.7925991163640533</v>
      </c>
      <c r="CA31" s="6"/>
      <c r="CB31" s="15">
        <f>CB11</f>
        <v>33761</v>
      </c>
      <c r="CC31" s="30">
        <f t="shared" ref="CC31:CI39" si="64">IF(CC11=0,0,CC$15/CC11)</f>
        <v>0.99373475737562666</v>
      </c>
      <c r="CD31" s="30">
        <f t="shared" si="64"/>
        <v>1.0745964174593816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5">IF(CH11=0,0,CH$15/CH11)</f>
        <v>1.1583782442160544</v>
      </c>
      <c r="CI31" s="30">
        <f t="shared" si="65"/>
        <v>1.1849737011427601</v>
      </c>
      <c r="CJ31" s="9"/>
      <c r="CK31" s="31">
        <f t="shared" ref="CK31:CK39" si="66">IF(CJ11=0,0,IF(CS31&lt;MaxStdDev,1,0))</f>
        <v>1</v>
      </c>
      <c r="CL31" s="31">
        <f t="shared" ref="CL31:CL39" si="67">IF(CJ11=0,0,IF(CT31&lt;MaxStdDev,1,0))</f>
        <v>1</v>
      </c>
      <c r="CM31" s="31">
        <f t="shared" ref="CM31:CM39" si="68">IF(CJ11=0,0,IF(CU31&lt;MaxStdDev,1,0))</f>
        <v>1</v>
      </c>
      <c r="CN31" s="31">
        <f t="shared" ref="CN31:CN39" si="69">IF(CJ11=0,0,IF(CV31&lt;MaxStdDev,1,0))</f>
        <v>1</v>
      </c>
      <c r="CO31" s="31">
        <f t="shared" ref="CO31:CO39" si="70">IF(CJ11=0,0,IF(CW31&lt;MaxStdDev,1,0))</f>
        <v>1</v>
      </c>
      <c r="CP31" s="31">
        <f t="shared" ref="CP31:CP39" si="71">IF(CJ11=0,0,IF(CX31&lt;MaxStdDev,1,0))</f>
        <v>1</v>
      </c>
      <c r="CQ31" s="31">
        <f t="shared" ref="CQ31:CQ39" si="72">IF(CJ11=0,0,IF(CY31&lt;MaxStdDev,1,0))</f>
        <v>1</v>
      </c>
      <c r="CS31" s="32">
        <f t="shared" ref="CS31:CS39" si="73">IF(CC$43=0,0,ABS(CC31-CC$41)/CC$43)</f>
        <v>3.9931731806846435E-2</v>
      </c>
      <c r="CT31" s="32">
        <f t="shared" ref="CT31:CT39" si="74">IF(CD$43=0,0,ABS(CD31-CD$41)/CD$43)</f>
        <v>0.29434303292467634</v>
      </c>
      <c r="CU31" s="32">
        <f t="shared" ref="CU31:CU39" si="75">IF(CE$43=0,0,ABS(CE31-CE$41)/CE$43)</f>
        <v>0</v>
      </c>
      <c r="CV31" s="32">
        <f t="shared" ref="CV31:CV39" si="76">IF(CF$43=0,0,ABS(CF31-CF$41)/CF$43)</f>
        <v>0</v>
      </c>
      <c r="CW31" s="32">
        <f t="shared" ref="CW31:CW39" si="77">IF(CG$43=0,0,ABS(CG31-CG$41)/CG$43)</f>
        <v>0</v>
      </c>
      <c r="CX31" s="32">
        <f t="shared" ref="CX31:CY39" si="78">IF(CH$43=0,0,ABS(CH31-CH$41)/CH$43)</f>
        <v>0.34865357875650388</v>
      </c>
      <c r="CY31" s="32">
        <f t="shared" si="78"/>
        <v>3.6318174494089715E-2</v>
      </c>
    </row>
    <row r="32" spans="2:103" x14ac:dyDescent="0.25">
      <c r="B32" s="15">
        <f t="shared" ref="B32:B39" si="79">+B31+7</f>
        <v>42168</v>
      </c>
      <c r="C32" s="30">
        <f t="shared" si="19"/>
        <v>1.1060406968261551</v>
      </c>
      <c r="D32" s="30">
        <f t="shared" si="19"/>
        <v>0.92053466317167654</v>
      </c>
      <c r="E32" s="30">
        <f t="shared" si="19"/>
        <v>0</v>
      </c>
      <c r="F32" s="30">
        <f t="shared" si="19"/>
        <v>0</v>
      </c>
      <c r="G32" s="30">
        <f t="shared" si="19"/>
        <v>0</v>
      </c>
      <c r="H32" s="30">
        <f t="shared" si="20"/>
        <v>1.2555939862623715</v>
      </c>
      <c r="I32" s="30">
        <f t="shared" si="20"/>
        <v>1.576206653163456</v>
      </c>
      <c r="J32" s="9"/>
      <c r="K32" s="31">
        <f t="shared" si="21"/>
        <v>1</v>
      </c>
      <c r="L32" s="31">
        <f t="shared" si="22"/>
        <v>1</v>
      </c>
      <c r="M32" s="31">
        <f t="shared" si="23"/>
        <v>1</v>
      </c>
      <c r="N32" s="31">
        <f t="shared" si="24"/>
        <v>1</v>
      </c>
      <c r="O32" s="31">
        <f t="shared" si="25"/>
        <v>1</v>
      </c>
      <c r="P32" s="31">
        <f t="shared" si="26"/>
        <v>1</v>
      </c>
      <c r="Q32" s="31">
        <f t="shared" si="27"/>
        <v>1</v>
      </c>
      <c r="S32" s="32">
        <f t="shared" si="28"/>
        <v>0.36331665138001762</v>
      </c>
      <c r="T32" s="32">
        <f t="shared" si="29"/>
        <v>0.28663338500114949</v>
      </c>
      <c r="U32" s="32">
        <f t="shared" si="30"/>
        <v>0</v>
      </c>
      <c r="V32" s="32">
        <f t="shared" si="31"/>
        <v>0</v>
      </c>
      <c r="W32" s="32">
        <f t="shared" si="32"/>
        <v>0</v>
      </c>
      <c r="X32" s="32">
        <f t="shared" si="33"/>
        <v>0.61601698275497652</v>
      </c>
      <c r="Y32" s="32">
        <f t="shared" si="33"/>
        <v>1.0879368476113871</v>
      </c>
      <c r="AA32" s="6"/>
      <c r="AB32" s="15">
        <f t="shared" ref="AB32:AB39" si="80">+AB31+7</f>
        <v>39977</v>
      </c>
      <c r="AC32" s="30">
        <f t="shared" si="34"/>
        <v>0.74607841417812881</v>
      </c>
      <c r="AD32" s="30">
        <f t="shared" si="34"/>
        <v>0.65072410940968795</v>
      </c>
      <c r="AE32" s="30">
        <f t="shared" si="34"/>
        <v>0</v>
      </c>
      <c r="AF32" s="30">
        <f t="shared" si="34"/>
        <v>0</v>
      </c>
      <c r="AG32" s="30">
        <f t="shared" si="34"/>
        <v>0</v>
      </c>
      <c r="AH32" s="30">
        <f t="shared" si="34"/>
        <v>1.0144503824721394</v>
      </c>
      <c r="AI32" s="30">
        <f t="shared" si="34"/>
        <v>0.94290624874580586</v>
      </c>
      <c r="AJ32" s="9"/>
      <c r="AK32" s="31">
        <f t="shared" si="36"/>
        <v>1</v>
      </c>
      <c r="AL32" s="31">
        <f t="shared" si="37"/>
        <v>1</v>
      </c>
      <c r="AM32" s="31">
        <f t="shared" si="38"/>
        <v>1</v>
      </c>
      <c r="AN32" s="31">
        <f t="shared" si="39"/>
        <v>1</v>
      </c>
      <c r="AO32" s="31">
        <f t="shared" si="40"/>
        <v>1</v>
      </c>
      <c r="AP32" s="31">
        <f t="shared" si="41"/>
        <v>1</v>
      </c>
      <c r="AQ32" s="31">
        <f t="shared" si="42"/>
        <v>1</v>
      </c>
      <c r="AS32" s="32">
        <f t="shared" si="43"/>
        <v>7.9579691087622705E-3</v>
      </c>
      <c r="AT32" s="32">
        <f t="shared" si="44"/>
        <v>0.25819768310017344</v>
      </c>
      <c r="AU32" s="32">
        <f t="shared" si="45"/>
        <v>0</v>
      </c>
      <c r="AV32" s="32">
        <f t="shared" si="46"/>
        <v>0</v>
      </c>
      <c r="AW32" s="32">
        <f t="shared" si="47"/>
        <v>0</v>
      </c>
      <c r="AX32" s="32">
        <f t="shared" si="48"/>
        <v>0.10597752538284239</v>
      </c>
      <c r="AY32" s="32">
        <f t="shared" si="48"/>
        <v>1.5090357593323106E-2</v>
      </c>
      <c r="BA32" s="6"/>
      <c r="BB32" s="15">
        <f t="shared" ref="BB32:BB39" si="81">+BB31+7</f>
        <v>35959</v>
      </c>
      <c r="BC32" s="30">
        <f t="shared" si="49"/>
        <v>1.1520466992875151</v>
      </c>
      <c r="BD32" s="30">
        <f t="shared" si="49"/>
        <v>0.81382997017904646</v>
      </c>
      <c r="BE32" s="30">
        <f t="shared" si="49"/>
        <v>0</v>
      </c>
      <c r="BF32" s="30">
        <f t="shared" si="49"/>
        <v>0</v>
      </c>
      <c r="BG32" s="30">
        <f t="shared" si="49"/>
        <v>0</v>
      </c>
      <c r="BH32" s="30">
        <f t="shared" si="49"/>
        <v>0.86523038047942369</v>
      </c>
      <c r="BI32" s="30">
        <f t="shared" si="49"/>
        <v>0.94977653427885755</v>
      </c>
      <c r="BJ32" s="9"/>
      <c r="BK32" s="31">
        <f t="shared" si="51"/>
        <v>1</v>
      </c>
      <c r="BL32" s="31">
        <f t="shared" si="52"/>
        <v>1</v>
      </c>
      <c r="BM32" s="31">
        <f t="shared" si="53"/>
        <v>1</v>
      </c>
      <c r="BN32" s="31">
        <f t="shared" si="54"/>
        <v>1</v>
      </c>
      <c r="BO32" s="31">
        <f t="shared" si="55"/>
        <v>1</v>
      </c>
      <c r="BP32" s="31">
        <f t="shared" si="56"/>
        <v>1</v>
      </c>
      <c r="BQ32" s="31">
        <f t="shared" si="57"/>
        <v>1</v>
      </c>
      <c r="BS32" s="32">
        <f t="shared" si="58"/>
        <v>0.91543105618907039</v>
      </c>
      <c r="BT32" s="32">
        <f t="shared" si="59"/>
        <v>0.49149782511115092</v>
      </c>
      <c r="BU32" s="32">
        <f t="shared" si="60"/>
        <v>0</v>
      </c>
      <c r="BV32" s="32">
        <f t="shared" si="61"/>
        <v>0</v>
      </c>
      <c r="BW32" s="32">
        <f t="shared" si="62"/>
        <v>0</v>
      </c>
      <c r="BX32" s="32">
        <f t="shared" si="63"/>
        <v>0.59805944753203955</v>
      </c>
      <c r="BY32" s="32">
        <f t="shared" si="63"/>
        <v>0.31296844611147145</v>
      </c>
      <c r="CA32" s="6"/>
      <c r="CB32" s="15">
        <f t="shared" ref="CB32:CB39" si="82">+CB31+7</f>
        <v>33768</v>
      </c>
      <c r="CC32" s="30">
        <f t="shared" si="64"/>
        <v>1.0166526368543127</v>
      </c>
      <c r="CD32" s="30">
        <f t="shared" si="64"/>
        <v>1.073059916614038</v>
      </c>
      <c r="CE32" s="30">
        <f t="shared" si="64"/>
        <v>0</v>
      </c>
      <c r="CF32" s="30">
        <f t="shared" si="64"/>
        <v>0</v>
      </c>
      <c r="CG32" s="30">
        <f t="shared" si="64"/>
        <v>0</v>
      </c>
      <c r="CH32" s="30">
        <f t="shared" si="64"/>
        <v>1.1382056789226607</v>
      </c>
      <c r="CI32" s="30">
        <f t="shared" si="64"/>
        <v>1.1629988629265378</v>
      </c>
      <c r="CJ32" s="9"/>
      <c r="CK32" s="31">
        <f t="shared" si="66"/>
        <v>1</v>
      </c>
      <c r="CL32" s="31">
        <f t="shared" si="67"/>
        <v>1</v>
      </c>
      <c r="CM32" s="31">
        <f t="shared" si="68"/>
        <v>1</v>
      </c>
      <c r="CN32" s="31">
        <f t="shared" si="69"/>
        <v>1</v>
      </c>
      <c r="CO32" s="31">
        <f t="shared" si="70"/>
        <v>1</v>
      </c>
      <c r="CP32" s="31">
        <f t="shared" si="71"/>
        <v>1</v>
      </c>
      <c r="CQ32" s="31">
        <f t="shared" si="72"/>
        <v>1</v>
      </c>
      <c r="CS32" s="32">
        <f t="shared" si="73"/>
        <v>0.15873164037459464</v>
      </c>
      <c r="CT32" s="32">
        <f t="shared" si="74"/>
        <v>0.31282830858610294</v>
      </c>
      <c r="CU32" s="32">
        <f t="shared" si="75"/>
        <v>0</v>
      </c>
      <c r="CV32" s="32">
        <f t="shared" si="76"/>
        <v>0</v>
      </c>
      <c r="CW32" s="32">
        <f t="shared" si="77"/>
        <v>0</v>
      </c>
      <c r="CX32" s="32">
        <f t="shared" si="78"/>
        <v>7.4721559891113235E-3</v>
      </c>
      <c r="CY32" s="32">
        <f t="shared" si="78"/>
        <v>0.25720380497516693</v>
      </c>
    </row>
    <row r="33" spans="1:103" x14ac:dyDescent="0.25">
      <c r="B33" s="15">
        <f t="shared" si="79"/>
        <v>42175</v>
      </c>
      <c r="C33" s="30">
        <f t="shared" si="19"/>
        <v>1.1839866150891634</v>
      </c>
      <c r="D33" s="30">
        <f t="shared" si="19"/>
        <v>0.84687496470967505</v>
      </c>
      <c r="E33" s="30">
        <f t="shared" si="19"/>
        <v>0</v>
      </c>
      <c r="F33" s="30">
        <f t="shared" si="19"/>
        <v>0</v>
      </c>
      <c r="G33" s="30">
        <f t="shared" si="19"/>
        <v>0</v>
      </c>
      <c r="H33" s="30">
        <f t="shared" si="20"/>
        <v>1.2794977758787709</v>
      </c>
      <c r="I33" s="30">
        <f t="shared" si="20"/>
        <v>1.514036632770924</v>
      </c>
      <c r="J33" s="9"/>
      <c r="K33" s="31">
        <f t="shared" si="21"/>
        <v>1</v>
      </c>
      <c r="L33" s="31">
        <f t="shared" si="22"/>
        <v>1</v>
      </c>
      <c r="M33" s="31">
        <f t="shared" si="23"/>
        <v>1</v>
      </c>
      <c r="N33" s="31">
        <f t="shared" si="24"/>
        <v>1</v>
      </c>
      <c r="O33" s="31">
        <f t="shared" si="25"/>
        <v>1</v>
      </c>
      <c r="P33" s="31">
        <f t="shared" si="26"/>
        <v>1</v>
      </c>
      <c r="Q33" s="31">
        <f t="shared" si="27"/>
        <v>1</v>
      </c>
      <c r="S33" s="32">
        <f t="shared" si="28"/>
        <v>0.15324183853055309</v>
      </c>
      <c r="T33" s="32">
        <f t="shared" si="29"/>
        <v>1.0400532323536735</v>
      </c>
      <c r="U33" s="32">
        <f t="shared" si="30"/>
        <v>0</v>
      </c>
      <c r="V33" s="32">
        <f t="shared" si="31"/>
        <v>0</v>
      </c>
      <c r="W33" s="32">
        <f t="shared" si="32"/>
        <v>0</v>
      </c>
      <c r="X33" s="32">
        <f t="shared" si="33"/>
        <v>0.82413710840766186</v>
      </c>
      <c r="Y33" s="32">
        <f t="shared" si="33"/>
        <v>0.81469995069365797</v>
      </c>
      <c r="AA33" s="6"/>
      <c r="AB33" s="15">
        <f t="shared" si="80"/>
        <v>39984</v>
      </c>
      <c r="AC33" s="30">
        <f t="shared" si="34"/>
        <v>0.6995476720925734</v>
      </c>
      <c r="AD33" s="30">
        <f t="shared" si="34"/>
        <v>0.73836280185805914</v>
      </c>
      <c r="AE33" s="30">
        <f t="shared" si="34"/>
        <v>0</v>
      </c>
      <c r="AF33" s="30">
        <f t="shared" si="34"/>
        <v>0</v>
      </c>
      <c r="AG33" s="30">
        <f t="shared" si="34"/>
        <v>0</v>
      </c>
      <c r="AH33" s="30">
        <f t="shared" si="34"/>
        <v>0.86053952481261398</v>
      </c>
      <c r="AI33" s="30">
        <f t="shared" si="34"/>
        <v>0.92403850564482959</v>
      </c>
      <c r="AJ33" s="9"/>
      <c r="AK33" s="31">
        <f t="shared" si="36"/>
        <v>1</v>
      </c>
      <c r="AL33" s="31">
        <f t="shared" si="37"/>
        <v>1</v>
      </c>
      <c r="AM33" s="31">
        <f t="shared" si="38"/>
        <v>1</v>
      </c>
      <c r="AN33" s="31">
        <f t="shared" si="39"/>
        <v>1</v>
      </c>
      <c r="AO33" s="31">
        <f t="shared" si="40"/>
        <v>1</v>
      </c>
      <c r="AP33" s="31">
        <f t="shared" si="41"/>
        <v>0</v>
      </c>
      <c r="AQ33" s="31">
        <f t="shared" si="42"/>
        <v>1</v>
      </c>
      <c r="AS33" s="32">
        <f t="shared" si="43"/>
        <v>0.65364085783740367</v>
      </c>
      <c r="AT33" s="32">
        <f t="shared" si="44"/>
        <v>0.9121639012411884</v>
      </c>
      <c r="AU33" s="32">
        <f t="shared" si="45"/>
        <v>0</v>
      </c>
      <c r="AV33" s="32">
        <f t="shared" si="46"/>
        <v>0</v>
      </c>
      <c r="AW33" s="32">
        <f t="shared" si="47"/>
        <v>0</v>
      </c>
      <c r="AX33" s="32">
        <f t="shared" si="48"/>
        <v>1.6770805570661667</v>
      </c>
      <c r="AY33" s="32">
        <f t="shared" si="48"/>
        <v>0.20649287580286868</v>
      </c>
      <c r="BA33" s="6"/>
      <c r="BB33" s="15">
        <f t="shared" si="81"/>
        <v>35966</v>
      </c>
      <c r="BC33" s="30">
        <f t="shared" si="49"/>
        <v>0.94581888284742344</v>
      </c>
      <c r="BD33" s="30">
        <f t="shared" si="49"/>
        <v>0.85092422416144331</v>
      </c>
      <c r="BE33" s="30">
        <f t="shared" si="49"/>
        <v>0</v>
      </c>
      <c r="BF33" s="30">
        <f t="shared" si="49"/>
        <v>0</v>
      </c>
      <c r="BG33" s="30">
        <f t="shared" si="49"/>
        <v>0</v>
      </c>
      <c r="BH33" s="30">
        <f t="shared" si="49"/>
        <v>0.97018119411453418</v>
      </c>
      <c r="BI33" s="30">
        <f t="shared" si="49"/>
        <v>0.96146164928872646</v>
      </c>
      <c r="BJ33" s="9"/>
      <c r="BK33" s="31">
        <f t="shared" si="51"/>
        <v>1</v>
      </c>
      <c r="BL33" s="31">
        <f t="shared" si="52"/>
        <v>1</v>
      </c>
      <c r="BM33" s="31">
        <f t="shared" si="53"/>
        <v>1</v>
      </c>
      <c r="BN33" s="31">
        <f t="shared" si="54"/>
        <v>1</v>
      </c>
      <c r="BO33" s="31">
        <f t="shared" si="55"/>
        <v>1</v>
      </c>
      <c r="BP33" s="31">
        <f t="shared" si="56"/>
        <v>1</v>
      </c>
      <c r="BQ33" s="31">
        <f t="shared" si="57"/>
        <v>1</v>
      </c>
      <c r="BS33" s="32">
        <f t="shared" si="58"/>
        <v>1.0347240326195257</v>
      </c>
      <c r="BT33" s="32">
        <f t="shared" si="59"/>
        <v>1.0770860960656437</v>
      </c>
      <c r="BU33" s="32">
        <f t="shared" si="60"/>
        <v>0</v>
      </c>
      <c r="BV33" s="32">
        <f t="shared" si="61"/>
        <v>0</v>
      </c>
      <c r="BW33" s="32">
        <f t="shared" si="62"/>
        <v>0</v>
      </c>
      <c r="BX33" s="32">
        <f t="shared" si="63"/>
        <v>1.4370809596090663</v>
      </c>
      <c r="BY33" s="32">
        <f t="shared" si="63"/>
        <v>0.41530300316397267</v>
      </c>
      <c r="CA33" s="6"/>
      <c r="CB33" s="15">
        <f t="shared" si="82"/>
        <v>33775</v>
      </c>
      <c r="CC33" s="30">
        <f t="shared" si="64"/>
        <v>0.88204117375682722</v>
      </c>
      <c r="CD33" s="30">
        <f t="shared" si="64"/>
        <v>0.97355316348842014</v>
      </c>
      <c r="CE33" s="30">
        <f t="shared" si="64"/>
        <v>0</v>
      </c>
      <c r="CF33" s="30">
        <f t="shared" si="64"/>
        <v>0</v>
      </c>
      <c r="CG33" s="30">
        <f t="shared" si="64"/>
        <v>0</v>
      </c>
      <c r="CH33" s="30">
        <f t="shared" si="64"/>
        <v>1.1015159924188864</v>
      </c>
      <c r="CI33" s="30">
        <f t="shared" si="64"/>
        <v>1.1840089683726247</v>
      </c>
      <c r="CJ33" s="9"/>
      <c r="CK33" s="31">
        <f t="shared" si="66"/>
        <v>1</v>
      </c>
      <c r="CL33" s="31">
        <f t="shared" si="67"/>
        <v>0</v>
      </c>
      <c r="CM33" s="31">
        <f t="shared" si="68"/>
        <v>1</v>
      </c>
      <c r="CN33" s="31">
        <f t="shared" si="69"/>
        <v>1</v>
      </c>
      <c r="CO33" s="31">
        <f t="shared" si="70"/>
        <v>1</v>
      </c>
      <c r="CP33" s="31">
        <f t="shared" si="71"/>
        <v>1</v>
      </c>
      <c r="CQ33" s="31">
        <f t="shared" si="72"/>
        <v>1</v>
      </c>
      <c r="CS33" s="32">
        <f t="shared" si="73"/>
        <v>1.008146264629437</v>
      </c>
      <c r="CT33" s="32">
        <f t="shared" si="74"/>
        <v>1.5099703519991683</v>
      </c>
      <c r="CU33" s="32">
        <f t="shared" si="75"/>
        <v>0</v>
      </c>
      <c r="CV33" s="32">
        <f t="shared" si="76"/>
        <v>0</v>
      </c>
      <c r="CW33" s="32">
        <f t="shared" si="77"/>
        <v>0</v>
      </c>
      <c r="CX33" s="32">
        <f t="shared" si="78"/>
        <v>0.6551905484546392</v>
      </c>
      <c r="CY33" s="32">
        <f t="shared" si="78"/>
        <v>4.6015429330751347E-2</v>
      </c>
    </row>
    <row r="34" spans="1:103" x14ac:dyDescent="0.25">
      <c r="B34" s="15">
        <f t="shared" si="79"/>
        <v>42182</v>
      </c>
      <c r="C34" s="30">
        <f t="shared" si="19"/>
        <v>1.1753683578089746</v>
      </c>
      <c r="D34" s="30">
        <f t="shared" si="19"/>
        <v>0.94235298974749793</v>
      </c>
      <c r="E34" s="30">
        <f t="shared" si="19"/>
        <v>0</v>
      </c>
      <c r="F34" s="30">
        <f t="shared" si="19"/>
        <v>0</v>
      </c>
      <c r="G34" s="30">
        <f t="shared" si="19"/>
        <v>0</v>
      </c>
      <c r="H34" s="30">
        <f t="shared" si="20"/>
        <v>1.0512037117000155</v>
      </c>
      <c r="I34" s="30">
        <f t="shared" si="20"/>
        <v>0.9258694257493526</v>
      </c>
      <c r="J34" s="9"/>
      <c r="K34" s="31">
        <f t="shared" si="21"/>
        <v>1</v>
      </c>
      <c r="L34" s="31">
        <f t="shared" si="22"/>
        <v>1</v>
      </c>
      <c r="M34" s="31">
        <f t="shared" si="23"/>
        <v>1</v>
      </c>
      <c r="N34" s="31">
        <f t="shared" si="24"/>
        <v>1</v>
      </c>
      <c r="O34" s="31">
        <f t="shared" si="25"/>
        <v>1</v>
      </c>
      <c r="P34" s="31">
        <f t="shared" si="26"/>
        <v>1</v>
      </c>
      <c r="Q34" s="31">
        <f t="shared" si="27"/>
        <v>0</v>
      </c>
      <c r="S34" s="32">
        <f t="shared" si="28"/>
        <v>9.6127443504844201E-2</v>
      </c>
      <c r="T34" s="32">
        <f t="shared" si="29"/>
        <v>0.67960379467709475</v>
      </c>
      <c r="U34" s="32">
        <f t="shared" si="30"/>
        <v>0</v>
      </c>
      <c r="V34" s="32">
        <f t="shared" si="31"/>
        <v>0</v>
      </c>
      <c r="W34" s="32">
        <f t="shared" si="32"/>
        <v>0</v>
      </c>
      <c r="X34" s="32">
        <f t="shared" si="33"/>
        <v>1.1635221742881827</v>
      </c>
      <c r="Y34" s="32">
        <f t="shared" si="33"/>
        <v>1.7702916819397243</v>
      </c>
      <c r="AA34" s="6"/>
      <c r="AB34" s="15">
        <f t="shared" si="80"/>
        <v>39991</v>
      </c>
      <c r="AC34" s="30">
        <f t="shared" si="34"/>
        <v>0.83475847209893939</v>
      </c>
      <c r="AD34" s="30">
        <f t="shared" si="34"/>
        <v>0.66081625355931095</v>
      </c>
      <c r="AE34" s="30">
        <f t="shared" si="34"/>
        <v>0</v>
      </c>
      <c r="AF34" s="30">
        <f t="shared" si="34"/>
        <v>0</v>
      </c>
      <c r="AG34" s="30">
        <f t="shared" si="34"/>
        <v>0</v>
      </c>
      <c r="AH34" s="30">
        <f t="shared" si="34"/>
        <v>1.1133541266045626</v>
      </c>
      <c r="AI34" s="30">
        <f t="shared" si="34"/>
        <v>0.85831057965400737</v>
      </c>
      <c r="AJ34" s="9"/>
      <c r="AK34" s="31">
        <f t="shared" si="36"/>
        <v>1</v>
      </c>
      <c r="AL34" s="31">
        <f t="shared" si="37"/>
        <v>1</v>
      </c>
      <c r="AM34" s="31">
        <f t="shared" si="38"/>
        <v>1</v>
      </c>
      <c r="AN34" s="31">
        <f t="shared" si="39"/>
        <v>1</v>
      </c>
      <c r="AO34" s="31">
        <f t="shared" si="40"/>
        <v>1</v>
      </c>
      <c r="AP34" s="31">
        <f t="shared" si="41"/>
        <v>1</v>
      </c>
      <c r="AQ34" s="31">
        <f t="shared" si="42"/>
        <v>1</v>
      </c>
      <c r="AS34" s="32">
        <f t="shared" si="43"/>
        <v>1.2226090367999451</v>
      </c>
      <c r="AT34" s="32">
        <f t="shared" si="44"/>
        <v>0.12342321891801517</v>
      </c>
      <c r="AU34" s="32">
        <f t="shared" si="45"/>
        <v>0</v>
      </c>
      <c r="AV34" s="32">
        <f t="shared" si="46"/>
        <v>0</v>
      </c>
      <c r="AW34" s="32">
        <f t="shared" si="47"/>
        <v>0</v>
      </c>
      <c r="AX34" s="32">
        <f t="shared" si="48"/>
        <v>1.2517779129675952</v>
      </c>
      <c r="AY34" s="32">
        <f t="shared" si="48"/>
        <v>0.8732652864725402</v>
      </c>
      <c r="BA34" s="6"/>
      <c r="BB34" s="15">
        <f t="shared" si="81"/>
        <v>35973</v>
      </c>
      <c r="BC34" s="30">
        <f t="shared" si="49"/>
        <v>0.98149114450529706</v>
      </c>
      <c r="BD34" s="30">
        <f t="shared" si="49"/>
        <v>0.76202274356716448</v>
      </c>
      <c r="BE34" s="30">
        <f t="shared" si="49"/>
        <v>0</v>
      </c>
      <c r="BF34" s="30">
        <f t="shared" si="49"/>
        <v>0</v>
      </c>
      <c r="BG34" s="30">
        <f t="shared" si="49"/>
        <v>0</v>
      </c>
      <c r="BH34" s="30">
        <f t="shared" si="49"/>
        <v>0.91218914516146055</v>
      </c>
      <c r="BI34" s="30">
        <f t="shared" si="49"/>
        <v>0.79807239746840841</v>
      </c>
      <c r="BJ34" s="9"/>
      <c r="BK34" s="31">
        <f t="shared" si="51"/>
        <v>1</v>
      </c>
      <c r="BL34" s="31">
        <f t="shared" si="52"/>
        <v>1</v>
      </c>
      <c r="BM34" s="31">
        <f t="shared" si="53"/>
        <v>1</v>
      </c>
      <c r="BN34" s="31">
        <f t="shared" si="54"/>
        <v>1</v>
      </c>
      <c r="BO34" s="31">
        <f t="shared" si="55"/>
        <v>1</v>
      </c>
      <c r="BP34" s="31">
        <f t="shared" si="56"/>
        <v>1</v>
      </c>
      <c r="BQ34" s="31">
        <f t="shared" si="57"/>
        <v>1</v>
      </c>
      <c r="BS34" s="32">
        <f t="shared" si="58"/>
        <v>0.69739590781914129</v>
      </c>
      <c r="BT34" s="32">
        <f t="shared" si="59"/>
        <v>0.32635672101333413</v>
      </c>
      <c r="BU34" s="32">
        <f t="shared" si="60"/>
        <v>0</v>
      </c>
      <c r="BV34" s="32">
        <f t="shared" si="61"/>
        <v>0</v>
      </c>
      <c r="BW34" s="32">
        <f t="shared" si="62"/>
        <v>0</v>
      </c>
      <c r="BX34" s="32">
        <f t="shared" si="63"/>
        <v>0.31253548893134425</v>
      </c>
      <c r="BY34" s="32">
        <f t="shared" si="63"/>
        <v>1.0156086051556965</v>
      </c>
      <c r="CA34" s="6"/>
      <c r="CB34" s="15">
        <f t="shared" si="82"/>
        <v>33782</v>
      </c>
      <c r="CC34" s="30">
        <f t="shared" si="64"/>
        <v>1.1037336214254772</v>
      </c>
      <c r="CD34" s="30">
        <f t="shared" si="64"/>
        <v>1.2014993607815869</v>
      </c>
      <c r="CE34" s="30">
        <f t="shared" si="64"/>
        <v>0</v>
      </c>
      <c r="CF34" s="30">
        <f t="shared" si="64"/>
        <v>0</v>
      </c>
      <c r="CG34" s="30">
        <f t="shared" si="64"/>
        <v>0</v>
      </c>
      <c r="CH34" s="30">
        <f t="shared" si="64"/>
        <v>1.056324179551839</v>
      </c>
      <c r="CI34" s="30">
        <f t="shared" si="64"/>
        <v>1.1243261221728944</v>
      </c>
      <c r="CJ34" s="9"/>
      <c r="CK34" s="31">
        <f t="shared" si="66"/>
        <v>1</v>
      </c>
      <c r="CL34" s="31">
        <f t="shared" si="67"/>
        <v>1</v>
      </c>
      <c r="CM34" s="31">
        <f t="shared" si="68"/>
        <v>1</v>
      </c>
      <c r="CN34" s="31">
        <f t="shared" si="69"/>
        <v>1</v>
      </c>
      <c r="CO34" s="31">
        <f t="shared" si="70"/>
        <v>1</v>
      </c>
      <c r="CP34" s="31">
        <f t="shared" si="71"/>
        <v>1</v>
      </c>
      <c r="CQ34" s="31">
        <f t="shared" si="72"/>
        <v>1</v>
      </c>
      <c r="CS34" s="32">
        <f t="shared" si="73"/>
        <v>0.91359214410822376</v>
      </c>
      <c r="CT34" s="32">
        <f t="shared" si="74"/>
        <v>1.2323960487142511</v>
      </c>
      <c r="CU34" s="32">
        <f t="shared" si="75"/>
        <v>0</v>
      </c>
      <c r="CV34" s="32">
        <f t="shared" si="76"/>
        <v>0</v>
      </c>
      <c r="CW34" s="32">
        <f t="shared" si="77"/>
        <v>0</v>
      </c>
      <c r="CX34" s="32">
        <f t="shared" si="78"/>
        <v>1.453005170823674</v>
      </c>
      <c r="CY34" s="32">
        <f t="shared" si="78"/>
        <v>0.64593261561522253</v>
      </c>
    </row>
    <row r="35" spans="1:103" x14ac:dyDescent="0.25">
      <c r="B35" s="18">
        <f t="shared" si="79"/>
        <v>42189</v>
      </c>
      <c r="C35" s="33">
        <f t="shared" si="19"/>
        <v>1</v>
      </c>
      <c r="D35" s="33">
        <f t="shared" si="19"/>
        <v>1</v>
      </c>
      <c r="E35" s="33">
        <f t="shared" si="19"/>
        <v>0</v>
      </c>
      <c r="F35" s="33">
        <f t="shared" si="19"/>
        <v>0</v>
      </c>
      <c r="G35" s="33">
        <f t="shared" si="19"/>
        <v>0</v>
      </c>
      <c r="H35" s="33">
        <f t="shared" si="20"/>
        <v>1</v>
      </c>
      <c r="I35" s="33">
        <f t="shared" si="20"/>
        <v>1</v>
      </c>
      <c r="J35" s="19"/>
      <c r="K35" s="34">
        <f t="shared" si="21"/>
        <v>0</v>
      </c>
      <c r="L35" s="34">
        <f t="shared" si="22"/>
        <v>0</v>
      </c>
      <c r="M35" s="34">
        <f t="shared" si="23"/>
        <v>0</v>
      </c>
      <c r="N35" s="34">
        <f t="shared" si="24"/>
        <v>0</v>
      </c>
      <c r="O35" s="34">
        <f t="shared" si="25"/>
        <v>0</v>
      </c>
      <c r="P35" s="34">
        <f t="shared" si="26"/>
        <v>0</v>
      </c>
      <c r="Q35" s="34">
        <f t="shared" si="27"/>
        <v>0</v>
      </c>
      <c r="R35" s="21"/>
      <c r="S35" s="35">
        <f t="shared" si="28"/>
        <v>1.0660631638626241</v>
      </c>
      <c r="T35" s="35">
        <f t="shared" si="29"/>
        <v>1.7178854959246765</v>
      </c>
      <c r="U35" s="35">
        <f t="shared" si="30"/>
        <v>0</v>
      </c>
      <c r="V35" s="35">
        <f t="shared" si="31"/>
        <v>0</v>
      </c>
      <c r="W35" s="35">
        <f t="shared" si="32"/>
        <v>0</v>
      </c>
      <c r="X35" s="35">
        <f t="shared" si="33"/>
        <v>1.609331106005859</v>
      </c>
      <c r="Y35" s="35">
        <f t="shared" si="33"/>
        <v>1.4444882167472095</v>
      </c>
      <c r="Z35" s="21"/>
      <c r="AA35" s="6"/>
      <c r="AB35" s="18">
        <f t="shared" si="80"/>
        <v>39998</v>
      </c>
      <c r="AC35" s="33">
        <f t="shared" si="34"/>
        <v>1</v>
      </c>
      <c r="AD35" s="33">
        <f t="shared" si="34"/>
        <v>1</v>
      </c>
      <c r="AE35" s="33">
        <f t="shared" si="34"/>
        <v>0</v>
      </c>
      <c r="AF35" s="33">
        <f t="shared" si="34"/>
        <v>0</v>
      </c>
      <c r="AG35" s="33">
        <f t="shared" si="34"/>
        <v>0</v>
      </c>
      <c r="AH35" s="33">
        <f t="shared" si="34"/>
        <v>1</v>
      </c>
      <c r="AI35" s="33">
        <f t="shared" si="34"/>
        <v>1</v>
      </c>
      <c r="AJ35" s="19"/>
      <c r="AK35" s="34">
        <f t="shared" si="36"/>
        <v>0</v>
      </c>
      <c r="AL35" s="34">
        <f t="shared" si="37"/>
        <v>0</v>
      </c>
      <c r="AM35" s="34">
        <f t="shared" si="38"/>
        <v>0</v>
      </c>
      <c r="AN35" s="34">
        <f t="shared" si="39"/>
        <v>0</v>
      </c>
      <c r="AO35" s="34">
        <f t="shared" si="40"/>
        <v>0</v>
      </c>
      <c r="AP35" s="34">
        <f t="shared" si="41"/>
        <v>0</v>
      </c>
      <c r="AQ35" s="34">
        <f t="shared" si="42"/>
        <v>0</v>
      </c>
      <c r="AR35" s="21"/>
      <c r="AS35" s="35">
        <f t="shared" si="43"/>
        <v>3.5155797114759513</v>
      </c>
      <c r="AT35" s="35">
        <f t="shared" si="44"/>
        <v>4.4061699981535547</v>
      </c>
      <c r="AU35" s="35">
        <f t="shared" si="45"/>
        <v>0</v>
      </c>
      <c r="AV35" s="35">
        <f t="shared" si="46"/>
        <v>0</v>
      </c>
      <c r="AW35" s="35">
        <f t="shared" si="47"/>
        <v>0</v>
      </c>
      <c r="AX35" s="35">
        <f t="shared" si="48"/>
        <v>6.143023033524788E-2</v>
      </c>
      <c r="AY35" s="35">
        <f t="shared" si="48"/>
        <v>0.56409326312900465</v>
      </c>
      <c r="AZ35" s="21"/>
      <c r="BA35" s="6"/>
      <c r="BB35" s="18">
        <f t="shared" si="81"/>
        <v>35980</v>
      </c>
      <c r="BC35" s="33">
        <f t="shared" si="49"/>
        <v>1</v>
      </c>
      <c r="BD35" s="33">
        <f t="shared" si="49"/>
        <v>1</v>
      </c>
      <c r="BE35" s="33">
        <f t="shared" si="49"/>
        <v>0</v>
      </c>
      <c r="BF35" s="33">
        <f t="shared" si="49"/>
        <v>0</v>
      </c>
      <c r="BG35" s="33">
        <f t="shared" si="49"/>
        <v>0</v>
      </c>
      <c r="BH35" s="33">
        <f t="shared" si="49"/>
        <v>1</v>
      </c>
      <c r="BI35" s="33">
        <f t="shared" si="49"/>
        <v>1</v>
      </c>
      <c r="BJ35" s="19"/>
      <c r="BK35" s="34">
        <f t="shared" si="51"/>
        <v>0</v>
      </c>
      <c r="BL35" s="34">
        <f t="shared" si="52"/>
        <v>0</v>
      </c>
      <c r="BM35" s="34">
        <f t="shared" si="53"/>
        <v>0</v>
      </c>
      <c r="BN35" s="34">
        <f t="shared" si="54"/>
        <v>0</v>
      </c>
      <c r="BO35" s="34">
        <f t="shared" si="55"/>
        <v>0</v>
      </c>
      <c r="BP35" s="34">
        <f t="shared" si="56"/>
        <v>0</v>
      </c>
      <c r="BQ35" s="34">
        <f t="shared" si="57"/>
        <v>0</v>
      </c>
      <c r="BR35" s="21"/>
      <c r="BS35" s="35">
        <f t="shared" si="58"/>
        <v>0.52237034941439842</v>
      </c>
      <c r="BT35" s="35">
        <f t="shared" si="59"/>
        <v>3.4304701499928889</v>
      </c>
      <c r="BU35" s="35">
        <f t="shared" si="60"/>
        <v>0</v>
      </c>
      <c r="BV35" s="35">
        <f t="shared" si="61"/>
        <v>0</v>
      </c>
      <c r="BW35" s="35">
        <f t="shared" si="62"/>
        <v>0</v>
      </c>
      <c r="BX35" s="35">
        <f t="shared" si="63"/>
        <v>2.0153085564069122</v>
      </c>
      <c r="BY35" s="35">
        <f t="shared" si="63"/>
        <v>0.75280974111574295</v>
      </c>
      <c r="BZ35" s="21"/>
      <c r="CA35" s="6"/>
      <c r="CB35" s="18">
        <f t="shared" si="82"/>
        <v>33789</v>
      </c>
      <c r="CC35" s="33">
        <f t="shared" si="64"/>
        <v>1</v>
      </c>
      <c r="CD35" s="33">
        <f t="shared" si="64"/>
        <v>1</v>
      </c>
      <c r="CE35" s="33">
        <f t="shared" si="64"/>
        <v>0</v>
      </c>
      <c r="CF35" s="33">
        <f t="shared" si="64"/>
        <v>0</v>
      </c>
      <c r="CG35" s="33">
        <f t="shared" si="64"/>
        <v>0</v>
      </c>
      <c r="CH35" s="33">
        <f t="shared" si="64"/>
        <v>1</v>
      </c>
      <c r="CI35" s="33">
        <f t="shared" si="64"/>
        <v>1</v>
      </c>
      <c r="CJ35" s="19"/>
      <c r="CK35" s="34">
        <f t="shared" si="66"/>
        <v>0</v>
      </c>
      <c r="CL35" s="34">
        <f t="shared" si="67"/>
        <v>0</v>
      </c>
      <c r="CM35" s="34">
        <f t="shared" si="68"/>
        <v>0</v>
      </c>
      <c r="CN35" s="34">
        <f t="shared" si="69"/>
        <v>0</v>
      </c>
      <c r="CO35" s="34">
        <f t="shared" si="70"/>
        <v>0</v>
      </c>
      <c r="CP35" s="34">
        <f t="shared" si="71"/>
        <v>0</v>
      </c>
      <c r="CQ35" s="34">
        <f t="shared" si="72"/>
        <v>0</v>
      </c>
      <c r="CR35" s="21"/>
      <c r="CS35" s="35">
        <f t="shared" si="73"/>
        <v>1.4378451142255473E-2</v>
      </c>
      <c r="CT35" s="35">
        <f t="shared" si="74"/>
        <v>1.1917947618126867</v>
      </c>
      <c r="CU35" s="35">
        <f t="shared" si="75"/>
        <v>0</v>
      </c>
      <c r="CV35" s="35">
        <f t="shared" si="76"/>
        <v>0</v>
      </c>
      <c r="CW35" s="35">
        <f t="shared" si="77"/>
        <v>0</v>
      </c>
      <c r="CX35" s="35">
        <f t="shared" si="78"/>
        <v>2.4473501901659351</v>
      </c>
      <c r="CY35" s="35">
        <f t="shared" si="78"/>
        <v>1.8956279995454757</v>
      </c>
    </row>
    <row r="36" spans="1:103" x14ac:dyDescent="0.25">
      <c r="B36" s="15">
        <f t="shared" si="79"/>
        <v>42196</v>
      </c>
      <c r="C36" s="30">
        <f t="shared" si="19"/>
        <v>1.4572887531678826</v>
      </c>
      <c r="D36" s="30">
        <f t="shared" si="19"/>
        <v>0.8711482078820405</v>
      </c>
      <c r="E36" s="30">
        <f t="shared" si="19"/>
        <v>0</v>
      </c>
      <c r="F36" s="30">
        <f t="shared" si="19"/>
        <v>0</v>
      </c>
      <c r="G36" s="30">
        <f t="shared" si="19"/>
        <v>0</v>
      </c>
      <c r="H36" s="30">
        <f t="shared" si="20"/>
        <v>1.2157790283858545</v>
      </c>
      <c r="I36" s="30">
        <f t="shared" si="20"/>
        <v>1.5022147830737864</v>
      </c>
      <c r="J36" s="9"/>
      <c r="K36" s="31">
        <f t="shared" si="21"/>
        <v>0</v>
      </c>
      <c r="L36" s="31">
        <f t="shared" si="22"/>
        <v>1</v>
      </c>
      <c r="M36" s="31">
        <f t="shared" si="23"/>
        <v>1</v>
      </c>
      <c r="N36" s="31">
        <f t="shared" si="24"/>
        <v>1</v>
      </c>
      <c r="O36" s="31">
        <f t="shared" si="25"/>
        <v>1</v>
      </c>
      <c r="P36" s="31">
        <f t="shared" si="26"/>
        <v>1</v>
      </c>
      <c r="Q36" s="31">
        <f t="shared" si="27"/>
        <v>1</v>
      </c>
      <c r="S36" s="32">
        <f t="shared" si="28"/>
        <v>1.9644532897692182</v>
      </c>
      <c r="T36" s="32">
        <f t="shared" si="29"/>
        <v>0.60286726025538984</v>
      </c>
      <c r="U36" s="32">
        <f t="shared" si="30"/>
        <v>0</v>
      </c>
      <c r="V36" s="32">
        <f t="shared" si="31"/>
        <v>0</v>
      </c>
      <c r="W36" s="32">
        <f t="shared" si="32"/>
        <v>0</v>
      </c>
      <c r="X36" s="32">
        <f t="shared" si="33"/>
        <v>0.26936508491396582</v>
      </c>
      <c r="Y36" s="32">
        <f t="shared" si="33"/>
        <v>0.76274298644177396</v>
      </c>
      <c r="AA36" s="6"/>
      <c r="AB36" s="15">
        <f t="shared" si="80"/>
        <v>40005</v>
      </c>
      <c r="AC36" s="30">
        <f t="shared" si="34"/>
        <v>0.63198235129844704</v>
      </c>
      <c r="AD36" s="30">
        <f t="shared" si="34"/>
        <v>0.80148276536805763</v>
      </c>
      <c r="AE36" s="30">
        <f t="shared" si="34"/>
        <v>0</v>
      </c>
      <c r="AF36" s="30">
        <f t="shared" si="34"/>
        <v>0</v>
      </c>
      <c r="AG36" s="30">
        <f t="shared" si="34"/>
        <v>0</v>
      </c>
      <c r="AH36" s="30">
        <f t="shared" si="34"/>
        <v>0.99030514004804682</v>
      </c>
      <c r="AI36" s="30">
        <f t="shared" si="34"/>
        <v>1.1235347173449832</v>
      </c>
      <c r="AJ36" s="9"/>
      <c r="AK36" s="31">
        <f t="shared" si="36"/>
        <v>0</v>
      </c>
      <c r="AL36" s="31">
        <f t="shared" si="37"/>
        <v>0</v>
      </c>
      <c r="AM36" s="31">
        <f t="shared" si="38"/>
        <v>1</v>
      </c>
      <c r="AN36" s="31">
        <f t="shared" si="39"/>
        <v>1</v>
      </c>
      <c r="AO36" s="31">
        <f t="shared" si="40"/>
        <v>1</v>
      </c>
      <c r="AP36" s="31">
        <f t="shared" si="41"/>
        <v>1</v>
      </c>
      <c r="AQ36" s="31">
        <f t="shared" si="42"/>
        <v>0</v>
      </c>
      <c r="AS36" s="32">
        <f t="shared" si="43"/>
        <v>1.5912096468331769</v>
      </c>
      <c r="AT36" s="32">
        <f t="shared" si="44"/>
        <v>1.7550927313426894</v>
      </c>
      <c r="AU36" s="32">
        <f t="shared" si="45"/>
        <v>0</v>
      </c>
      <c r="AV36" s="32">
        <f t="shared" si="46"/>
        <v>0</v>
      </c>
      <c r="AW36" s="32">
        <f t="shared" si="47"/>
        <v>0</v>
      </c>
      <c r="AX36" s="32">
        <f t="shared" si="48"/>
        <v>0.1737452330479333</v>
      </c>
      <c r="AY36" s="32">
        <f t="shared" si="48"/>
        <v>1.8172826806227567</v>
      </c>
      <c r="BA36" s="6"/>
      <c r="BB36" s="15">
        <f t="shared" si="81"/>
        <v>35987</v>
      </c>
      <c r="BC36" s="30">
        <f t="shared" si="49"/>
        <v>1.1557625805055383</v>
      </c>
      <c r="BD36" s="30">
        <f t="shared" si="49"/>
        <v>0.76894820859328317</v>
      </c>
      <c r="BE36" s="30">
        <f t="shared" si="49"/>
        <v>0</v>
      </c>
      <c r="BF36" s="30">
        <f t="shared" si="49"/>
        <v>0</v>
      </c>
      <c r="BG36" s="30">
        <f t="shared" si="49"/>
        <v>0</v>
      </c>
      <c r="BH36" s="30">
        <f t="shared" si="49"/>
        <v>0.89540991210014054</v>
      </c>
      <c r="BI36" s="30">
        <f t="shared" si="49"/>
        <v>0.89984577437919233</v>
      </c>
      <c r="BJ36" s="9"/>
      <c r="BK36" s="31">
        <f t="shared" si="51"/>
        <v>1</v>
      </c>
      <c r="BL36" s="31">
        <f t="shared" si="52"/>
        <v>1</v>
      </c>
      <c r="BM36" s="31">
        <f t="shared" si="53"/>
        <v>1</v>
      </c>
      <c r="BN36" s="31">
        <f t="shared" si="54"/>
        <v>1</v>
      </c>
      <c r="BO36" s="31">
        <f t="shared" si="55"/>
        <v>1</v>
      </c>
      <c r="BP36" s="31">
        <f t="shared" si="56"/>
        <v>1</v>
      </c>
      <c r="BQ36" s="31">
        <f t="shared" si="57"/>
        <v>1</v>
      </c>
      <c r="BS36" s="32">
        <f t="shared" si="58"/>
        <v>0.95056959759355242</v>
      </c>
      <c r="BT36" s="32">
        <f t="shared" si="59"/>
        <v>0.21702789903122388</v>
      </c>
      <c r="BU36" s="32">
        <f t="shared" si="60"/>
        <v>0</v>
      </c>
      <c r="BV36" s="32">
        <f t="shared" si="61"/>
        <v>0</v>
      </c>
      <c r="BW36" s="32">
        <f t="shared" si="62"/>
        <v>0</v>
      </c>
      <c r="BX36" s="32">
        <f t="shared" si="63"/>
        <v>1.2836883336823901E-2</v>
      </c>
      <c r="BY36" s="32">
        <f t="shared" si="63"/>
        <v>0.1243094234954238</v>
      </c>
      <c r="CA36" s="6"/>
      <c r="CB36" s="15">
        <f t="shared" si="82"/>
        <v>33796</v>
      </c>
      <c r="CC36" s="30">
        <f t="shared" si="64"/>
        <v>1.0661991721020401</v>
      </c>
      <c r="CD36" s="30">
        <f t="shared" si="64"/>
        <v>1.0495876434805322</v>
      </c>
      <c r="CE36" s="30">
        <f t="shared" si="64"/>
        <v>0</v>
      </c>
      <c r="CF36" s="30">
        <f t="shared" si="64"/>
        <v>0</v>
      </c>
      <c r="CG36" s="30">
        <f t="shared" si="64"/>
        <v>0</v>
      </c>
      <c r="CH36" s="30">
        <f t="shared" si="64"/>
        <v>1.2559671843071776</v>
      </c>
      <c r="CI36" s="30">
        <f t="shared" si="64"/>
        <v>1.1561401164846492</v>
      </c>
      <c r="CJ36" s="9"/>
      <c r="CK36" s="31">
        <f t="shared" si="66"/>
        <v>1</v>
      </c>
      <c r="CL36" s="31">
        <f t="shared" si="67"/>
        <v>1</v>
      </c>
      <c r="CM36" s="31">
        <f t="shared" si="68"/>
        <v>1</v>
      </c>
      <c r="CN36" s="31">
        <f t="shared" si="69"/>
        <v>1</v>
      </c>
      <c r="CO36" s="31">
        <f t="shared" si="70"/>
        <v>1</v>
      </c>
      <c r="CP36" s="31">
        <f t="shared" si="71"/>
        <v>0</v>
      </c>
      <c r="CQ36" s="31">
        <f t="shared" si="72"/>
        <v>1</v>
      </c>
      <c r="CS36" s="32">
        <f t="shared" si="73"/>
        <v>0.58822520592782757</v>
      </c>
      <c r="CT36" s="32">
        <f t="shared" si="74"/>
        <v>0.59521763533985128</v>
      </c>
      <c r="CU36" s="32">
        <f t="shared" si="75"/>
        <v>0</v>
      </c>
      <c r="CV36" s="32">
        <f t="shared" si="76"/>
        <v>0</v>
      </c>
      <c r="CW36" s="32">
        <f t="shared" si="77"/>
        <v>0</v>
      </c>
      <c r="CX36" s="32">
        <f t="shared" si="78"/>
        <v>2.0714851813578132</v>
      </c>
      <c r="CY36" s="32">
        <f t="shared" si="78"/>
        <v>0.32614622526602433</v>
      </c>
    </row>
    <row r="37" spans="1:103" x14ac:dyDescent="0.25">
      <c r="B37" s="15">
        <f t="shared" si="79"/>
        <v>42203</v>
      </c>
      <c r="C37" s="30">
        <f t="shared" si="19"/>
        <v>1.1299375543539956</v>
      </c>
      <c r="D37" s="30">
        <f t="shared" si="19"/>
        <v>0.97301048362221532</v>
      </c>
      <c r="E37" s="30">
        <f t="shared" si="19"/>
        <v>0</v>
      </c>
      <c r="F37" s="30">
        <f t="shared" si="19"/>
        <v>0</v>
      </c>
      <c r="G37" s="30">
        <f t="shared" si="19"/>
        <v>0</v>
      </c>
      <c r="H37" s="30">
        <f t="shared" si="20"/>
        <v>1.24329670908468</v>
      </c>
      <c r="I37" s="30">
        <f t="shared" si="20"/>
        <v>1.3445678807104575</v>
      </c>
      <c r="J37" s="9"/>
      <c r="K37" s="31">
        <f t="shared" si="21"/>
        <v>1</v>
      </c>
      <c r="L37" s="31">
        <f t="shared" si="22"/>
        <v>1</v>
      </c>
      <c r="M37" s="31">
        <f t="shared" si="23"/>
        <v>1</v>
      </c>
      <c r="N37" s="31">
        <f t="shared" si="24"/>
        <v>1</v>
      </c>
      <c r="O37" s="31">
        <f t="shared" si="25"/>
        <v>1</v>
      </c>
      <c r="P37" s="31">
        <f t="shared" si="26"/>
        <v>1</v>
      </c>
      <c r="Q37" s="31">
        <f t="shared" si="27"/>
        <v>1</v>
      </c>
      <c r="S37" s="32">
        <f t="shared" si="28"/>
        <v>0.20494883798743854</v>
      </c>
      <c r="T37" s="32">
        <f t="shared" si="29"/>
        <v>1.2317766611762262</v>
      </c>
      <c r="U37" s="32">
        <f t="shared" si="30"/>
        <v>0</v>
      </c>
      <c r="V37" s="32">
        <f t="shared" si="31"/>
        <v>0</v>
      </c>
      <c r="W37" s="32">
        <f t="shared" si="32"/>
        <v>0</v>
      </c>
      <c r="X37" s="32">
        <f t="shared" si="33"/>
        <v>0.50894982259007904</v>
      </c>
      <c r="Y37" s="32">
        <f t="shared" si="33"/>
        <v>6.9885719571349744E-2</v>
      </c>
      <c r="AA37" s="6"/>
      <c r="AB37" s="15">
        <f t="shared" si="80"/>
        <v>40012</v>
      </c>
      <c r="AC37" s="30">
        <f t="shared" si="34"/>
        <v>0.72663803997752696</v>
      </c>
      <c r="AD37" s="30">
        <f t="shared" si="34"/>
        <v>0.71086395832206861</v>
      </c>
      <c r="AE37" s="30">
        <f t="shared" si="34"/>
        <v>0</v>
      </c>
      <c r="AF37" s="30">
        <f t="shared" si="34"/>
        <v>0</v>
      </c>
      <c r="AG37" s="30">
        <f t="shared" si="34"/>
        <v>0</v>
      </c>
      <c r="AH37" s="30">
        <f t="shared" si="34"/>
        <v>1.0185405039261133</v>
      </c>
      <c r="AI37" s="30">
        <f t="shared" si="34"/>
        <v>0.91181440573005146</v>
      </c>
      <c r="AJ37" s="9"/>
      <c r="AK37" s="31">
        <f t="shared" si="36"/>
        <v>1</v>
      </c>
      <c r="AL37" s="31">
        <f t="shared" si="37"/>
        <v>1</v>
      </c>
      <c r="AM37" s="31">
        <f t="shared" si="38"/>
        <v>1</v>
      </c>
      <c r="AN37" s="31">
        <f t="shared" si="39"/>
        <v>1</v>
      </c>
      <c r="AO37" s="31">
        <f t="shared" si="40"/>
        <v>1</v>
      </c>
      <c r="AP37" s="31">
        <f t="shared" si="41"/>
        <v>1</v>
      </c>
      <c r="AQ37" s="31">
        <f t="shared" si="42"/>
        <v>1</v>
      </c>
      <c r="AS37" s="32">
        <f t="shared" si="43"/>
        <v>0.27772192320024419</v>
      </c>
      <c r="AT37" s="32">
        <f t="shared" si="44"/>
        <v>0.5449335240045956</v>
      </c>
      <c r="AU37" s="32">
        <f t="shared" si="45"/>
        <v>0</v>
      </c>
      <c r="AV37" s="32">
        <f t="shared" si="46"/>
        <v>0</v>
      </c>
      <c r="AW37" s="32">
        <f t="shared" si="47"/>
        <v>0</v>
      </c>
      <c r="AX37" s="32">
        <f t="shared" si="48"/>
        <v>0.1533616035928369</v>
      </c>
      <c r="AY37" s="32">
        <f t="shared" si="48"/>
        <v>0.33049941405240429</v>
      </c>
      <c r="BA37" s="6"/>
      <c r="BB37" s="15">
        <f t="shared" si="81"/>
        <v>35994</v>
      </c>
      <c r="BC37" s="30">
        <f t="shared" si="49"/>
        <v>0.96815764418908323</v>
      </c>
      <c r="BD37" s="30">
        <f t="shared" si="49"/>
        <v>0.75171183504395744</v>
      </c>
      <c r="BE37" s="30">
        <f t="shared" si="49"/>
        <v>0</v>
      </c>
      <c r="BF37" s="30">
        <f t="shared" si="49"/>
        <v>0</v>
      </c>
      <c r="BG37" s="30">
        <f t="shared" si="49"/>
        <v>0</v>
      </c>
      <c r="BH37" s="30">
        <f t="shared" si="49"/>
        <v>0.9182191328236633</v>
      </c>
      <c r="BI37" s="30">
        <f t="shared" si="49"/>
        <v>0.94961267391300153</v>
      </c>
      <c r="BJ37" s="9"/>
      <c r="BK37" s="31">
        <f t="shared" si="51"/>
        <v>1</v>
      </c>
      <c r="BL37" s="31">
        <f t="shared" si="52"/>
        <v>1</v>
      </c>
      <c r="BM37" s="31">
        <f t="shared" si="53"/>
        <v>1</v>
      </c>
      <c r="BN37" s="31">
        <f t="shared" si="54"/>
        <v>1</v>
      </c>
      <c r="BO37" s="31">
        <f t="shared" si="55"/>
        <v>1</v>
      </c>
      <c r="BP37" s="31">
        <f t="shared" si="56"/>
        <v>1</v>
      </c>
      <c r="BQ37" s="31">
        <f t="shared" si="57"/>
        <v>1</v>
      </c>
      <c r="BS37" s="32">
        <f t="shared" si="58"/>
        <v>0.82348168005951716</v>
      </c>
      <c r="BT37" s="32">
        <f t="shared" si="59"/>
        <v>0.48912983128912169</v>
      </c>
      <c r="BU37" s="32">
        <f t="shared" si="60"/>
        <v>0</v>
      </c>
      <c r="BV37" s="32">
        <f t="shared" si="61"/>
        <v>0</v>
      </c>
      <c r="BW37" s="32">
        <f t="shared" si="62"/>
        <v>0</v>
      </c>
      <c r="BX37" s="32">
        <f t="shared" si="63"/>
        <v>0.42946523078715859</v>
      </c>
      <c r="BY37" s="32">
        <f t="shared" si="63"/>
        <v>0.3115334086348035</v>
      </c>
      <c r="CA37" s="6"/>
      <c r="CB37" s="15">
        <f t="shared" si="82"/>
        <v>33803</v>
      </c>
      <c r="CC37" s="30">
        <f t="shared" si="64"/>
        <v>1.0291781580519059</v>
      </c>
      <c r="CD37" s="30">
        <f t="shared" si="64"/>
        <v>1.0605878649414118</v>
      </c>
      <c r="CE37" s="30">
        <f t="shared" si="64"/>
        <v>0</v>
      </c>
      <c r="CF37" s="30">
        <f t="shared" si="64"/>
        <v>0</v>
      </c>
      <c r="CG37" s="30">
        <f t="shared" si="64"/>
        <v>0</v>
      </c>
      <c r="CH37" s="30">
        <f t="shared" si="64"/>
        <v>1.127046779491931</v>
      </c>
      <c r="CI37" s="30">
        <f t="shared" si="64"/>
        <v>1.3020858708320835</v>
      </c>
      <c r="CJ37" s="9"/>
      <c r="CK37" s="31">
        <f t="shared" si="66"/>
        <v>1</v>
      </c>
      <c r="CL37" s="31">
        <f t="shared" si="67"/>
        <v>1</v>
      </c>
      <c r="CM37" s="31">
        <f t="shared" si="68"/>
        <v>1</v>
      </c>
      <c r="CN37" s="31">
        <f t="shared" si="69"/>
        <v>1</v>
      </c>
      <c r="CO37" s="31">
        <f t="shared" si="70"/>
        <v>1</v>
      </c>
      <c r="CP37" s="31">
        <f t="shared" si="71"/>
        <v>1</v>
      </c>
      <c r="CQ37" s="31">
        <f t="shared" si="72"/>
        <v>1</v>
      </c>
      <c r="CS37" s="32">
        <f t="shared" si="73"/>
        <v>0.26730897545300791</v>
      </c>
      <c r="CT37" s="32">
        <f t="shared" si="74"/>
        <v>0.46287659129986353</v>
      </c>
      <c r="CU37" s="32">
        <f t="shared" si="75"/>
        <v>0</v>
      </c>
      <c r="CV37" s="32">
        <f t="shared" si="76"/>
        <v>0</v>
      </c>
      <c r="CW37" s="32">
        <f t="shared" si="77"/>
        <v>0</v>
      </c>
      <c r="CX37" s="32">
        <f t="shared" si="78"/>
        <v>0.20447096109509652</v>
      </c>
      <c r="CY37" s="32">
        <f t="shared" si="78"/>
        <v>1.1408643460004821</v>
      </c>
    </row>
    <row r="38" spans="1:103" x14ac:dyDescent="0.25">
      <c r="B38" s="15">
        <f t="shared" si="79"/>
        <v>42210</v>
      </c>
      <c r="C38" s="30">
        <f t="shared" si="19"/>
        <v>1.0254293068529423</v>
      </c>
      <c r="D38" s="30">
        <f t="shared" si="19"/>
        <v>0.82933337817386388</v>
      </c>
      <c r="E38" s="30">
        <f t="shared" si="19"/>
        <v>0</v>
      </c>
      <c r="F38" s="30">
        <f t="shared" si="19"/>
        <v>0</v>
      </c>
      <c r="G38" s="30">
        <f t="shared" si="19"/>
        <v>0</v>
      </c>
      <c r="H38" s="30">
        <f t="shared" si="20"/>
        <v>1.0039409679531843</v>
      </c>
      <c r="I38" s="30">
        <f t="shared" si="20"/>
        <v>1.1023869681700647</v>
      </c>
      <c r="J38" s="9"/>
      <c r="K38" s="31">
        <f t="shared" si="21"/>
        <v>1</v>
      </c>
      <c r="L38" s="31">
        <f t="shared" si="22"/>
        <v>1</v>
      </c>
      <c r="M38" s="31">
        <f t="shared" si="23"/>
        <v>1</v>
      </c>
      <c r="N38" s="31">
        <f t="shared" si="24"/>
        <v>1</v>
      </c>
      <c r="O38" s="31">
        <f t="shared" si="25"/>
        <v>1</v>
      </c>
      <c r="P38" s="31">
        <f t="shared" si="26"/>
        <v>0</v>
      </c>
      <c r="Q38" s="31">
        <f t="shared" si="27"/>
        <v>1</v>
      </c>
      <c r="S38" s="32">
        <f t="shared" si="28"/>
        <v>0.89753959469886979</v>
      </c>
      <c r="T38" s="32">
        <f t="shared" si="29"/>
        <v>1.3559951733356552</v>
      </c>
      <c r="U38" s="32">
        <f t="shared" si="30"/>
        <v>0</v>
      </c>
      <c r="V38" s="32">
        <f t="shared" si="31"/>
        <v>0</v>
      </c>
      <c r="W38" s="32">
        <f t="shared" si="32"/>
        <v>0</v>
      </c>
      <c r="X38" s="32">
        <f t="shared" si="33"/>
        <v>1.5750187748327622</v>
      </c>
      <c r="Y38" s="32">
        <f t="shared" si="33"/>
        <v>0.99449805604005082</v>
      </c>
      <c r="AA38" s="6"/>
      <c r="AB38" s="15">
        <f t="shared" si="80"/>
        <v>40019</v>
      </c>
      <c r="AC38" s="30">
        <f t="shared" si="34"/>
        <v>0.85681839207995969</v>
      </c>
      <c r="AD38" s="30">
        <f t="shared" si="34"/>
        <v>0.58930045976476852</v>
      </c>
      <c r="AE38" s="30">
        <f t="shared" si="34"/>
        <v>0</v>
      </c>
      <c r="AF38" s="30">
        <f t="shared" si="34"/>
        <v>0</v>
      </c>
      <c r="AG38" s="30">
        <f t="shared" si="34"/>
        <v>0</v>
      </c>
      <c r="AH38" s="30">
        <f t="shared" si="34"/>
        <v>1.0900134049838235</v>
      </c>
      <c r="AI38" s="30">
        <f t="shared" si="34"/>
        <v>0.8980888777082966</v>
      </c>
      <c r="AJ38" s="9"/>
      <c r="AK38" s="31">
        <f t="shared" si="36"/>
        <v>0</v>
      </c>
      <c r="AL38" s="31">
        <f t="shared" si="37"/>
        <v>1</v>
      </c>
      <c r="AM38" s="31">
        <f t="shared" si="38"/>
        <v>1</v>
      </c>
      <c r="AN38" s="31">
        <f t="shared" si="39"/>
        <v>1</v>
      </c>
      <c r="AO38" s="31">
        <f t="shared" si="40"/>
        <v>1</v>
      </c>
      <c r="AP38" s="31">
        <f t="shared" si="41"/>
        <v>1</v>
      </c>
      <c r="AQ38" s="31">
        <f t="shared" si="42"/>
        <v>1</v>
      </c>
      <c r="AS38" s="32">
        <f t="shared" si="43"/>
        <v>1.5287230642160168</v>
      </c>
      <c r="AT38" s="32">
        <f t="shared" si="44"/>
        <v>1.0784732703564126</v>
      </c>
      <c r="AU38" s="32">
        <f t="shared" si="45"/>
        <v>0</v>
      </c>
      <c r="AV38" s="32">
        <f t="shared" si="46"/>
        <v>0</v>
      </c>
      <c r="AW38" s="32">
        <f t="shared" si="47"/>
        <v>0</v>
      </c>
      <c r="AX38" s="32">
        <f t="shared" si="48"/>
        <v>0.98137553220693263</v>
      </c>
      <c r="AY38" s="32">
        <f t="shared" si="48"/>
        <v>0.4697370861502202</v>
      </c>
      <c r="BA38" s="6"/>
      <c r="BB38" s="15">
        <f t="shared" si="81"/>
        <v>36001</v>
      </c>
      <c r="BC38" s="30">
        <f t="shared" si="49"/>
        <v>0.94852983292318227</v>
      </c>
      <c r="BD38" s="30">
        <f t="shared" si="49"/>
        <v>0.68791782122846157</v>
      </c>
      <c r="BE38" s="30">
        <f t="shared" si="49"/>
        <v>0</v>
      </c>
      <c r="BF38" s="30">
        <f t="shared" si="49"/>
        <v>0</v>
      </c>
      <c r="BG38" s="30">
        <f t="shared" si="49"/>
        <v>0</v>
      </c>
      <c r="BH38" s="30">
        <f t="shared" si="49"/>
        <v>0.83017440790947905</v>
      </c>
      <c r="BI38" s="30">
        <f t="shared" si="49"/>
        <v>0.89569063271635563</v>
      </c>
      <c r="BJ38" s="9"/>
      <c r="BK38" s="31">
        <f t="shared" si="51"/>
        <v>1</v>
      </c>
      <c r="BL38" s="31">
        <f t="shared" si="52"/>
        <v>1</v>
      </c>
      <c r="BM38" s="31">
        <f t="shared" si="53"/>
        <v>1</v>
      </c>
      <c r="BN38" s="31">
        <f t="shared" si="54"/>
        <v>1</v>
      </c>
      <c r="BO38" s="31">
        <f t="shared" si="55"/>
        <v>1</v>
      </c>
      <c r="BP38" s="31">
        <f t="shared" si="56"/>
        <v>1</v>
      </c>
      <c r="BQ38" s="31">
        <f t="shared" si="57"/>
        <v>1</v>
      </c>
      <c r="BS38" s="32">
        <f t="shared" si="58"/>
        <v>1.0090884361369197</v>
      </c>
      <c r="BT38" s="32">
        <f t="shared" si="59"/>
        <v>1.4962137388180641</v>
      </c>
      <c r="BU38" s="32">
        <f t="shared" si="60"/>
        <v>0</v>
      </c>
      <c r="BV38" s="32">
        <f t="shared" si="61"/>
        <v>0</v>
      </c>
      <c r="BW38" s="32">
        <f t="shared" si="62"/>
        <v>0</v>
      </c>
      <c r="BX38" s="32">
        <f t="shared" si="63"/>
        <v>1.2778428986329564</v>
      </c>
      <c r="BY38" s="32">
        <f t="shared" si="63"/>
        <v>0.1606988455248744</v>
      </c>
      <c r="CA38" s="6"/>
      <c r="CB38" s="15">
        <f t="shared" si="82"/>
        <v>33810</v>
      </c>
      <c r="CC38" s="30">
        <f t="shared" si="64"/>
        <v>1.1170953138373796</v>
      </c>
      <c r="CD38" s="30">
        <f t="shared" si="64"/>
        <v>1.2238229607453641</v>
      </c>
      <c r="CE38" s="30">
        <f t="shared" si="64"/>
        <v>0</v>
      </c>
      <c r="CF38" s="30">
        <f t="shared" si="64"/>
        <v>0</v>
      </c>
      <c r="CG38" s="30">
        <f t="shared" si="64"/>
        <v>0</v>
      </c>
      <c r="CH38" s="30">
        <f t="shared" si="64"/>
        <v>1.1360046247826576</v>
      </c>
      <c r="CI38" s="30">
        <f t="shared" si="64"/>
        <v>1.0383609659500865</v>
      </c>
      <c r="CJ38" s="9"/>
      <c r="CK38" s="31">
        <f t="shared" si="66"/>
        <v>1</v>
      </c>
      <c r="CL38" s="31">
        <f t="shared" si="67"/>
        <v>0</v>
      </c>
      <c r="CM38" s="31">
        <f t="shared" si="68"/>
        <v>1</v>
      </c>
      <c r="CN38" s="31">
        <f t="shared" si="69"/>
        <v>1</v>
      </c>
      <c r="CO38" s="31">
        <f t="shared" si="70"/>
        <v>1</v>
      </c>
      <c r="CP38" s="31">
        <f t="shared" si="71"/>
        <v>1</v>
      </c>
      <c r="CQ38" s="31">
        <f t="shared" si="72"/>
        <v>0</v>
      </c>
      <c r="CS38" s="32">
        <f t="shared" si="73"/>
        <v>1.0294178196498205</v>
      </c>
      <c r="CT38" s="32">
        <f t="shared" si="74"/>
        <v>1.5009659621877105</v>
      </c>
      <c r="CU38" s="32">
        <f t="shared" si="75"/>
        <v>0</v>
      </c>
      <c r="CV38" s="32">
        <f t="shared" si="76"/>
        <v>0</v>
      </c>
      <c r="CW38" s="32">
        <f t="shared" si="77"/>
        <v>0</v>
      </c>
      <c r="CX38" s="32">
        <f t="shared" si="78"/>
        <v>4.632948580428186E-2</v>
      </c>
      <c r="CY38" s="32">
        <f t="shared" si="78"/>
        <v>1.510033072002722</v>
      </c>
    </row>
    <row r="39" spans="1:103" x14ac:dyDescent="0.25">
      <c r="B39" s="15">
        <f t="shared" si="79"/>
        <v>42217</v>
      </c>
      <c r="C39" s="30">
        <f t="shared" si="19"/>
        <v>0.95934642398286818</v>
      </c>
      <c r="D39" s="30">
        <f t="shared" si="19"/>
        <v>0.88150777029914273</v>
      </c>
      <c r="E39" s="30">
        <f t="shared" si="19"/>
        <v>0</v>
      </c>
      <c r="F39" s="30">
        <f t="shared" si="19"/>
        <v>0</v>
      </c>
      <c r="G39" s="30">
        <f t="shared" si="19"/>
        <v>0</v>
      </c>
      <c r="H39" s="30">
        <f t="shared" si="20"/>
        <v>1.1107003417694006</v>
      </c>
      <c r="I39" s="30">
        <f t="shared" si="20"/>
        <v>1.224988702843623</v>
      </c>
      <c r="J39" s="9"/>
      <c r="K39" s="31">
        <f t="shared" si="21"/>
        <v>1</v>
      </c>
      <c r="L39" s="31">
        <f t="shared" si="22"/>
        <v>1</v>
      </c>
      <c r="M39" s="31">
        <f t="shared" si="23"/>
        <v>1</v>
      </c>
      <c r="N39" s="31">
        <f t="shared" si="24"/>
        <v>1</v>
      </c>
      <c r="O39" s="31">
        <f t="shared" si="25"/>
        <v>1</v>
      </c>
      <c r="P39" s="31">
        <f t="shared" si="26"/>
        <v>1</v>
      </c>
      <c r="Q39" s="31">
        <f t="shared" si="27"/>
        <v>1</v>
      </c>
      <c r="S39" s="32">
        <f t="shared" si="28"/>
        <v>1.3354800917127181</v>
      </c>
      <c r="T39" s="32">
        <f t="shared" si="29"/>
        <v>0.41628093004509825</v>
      </c>
      <c r="U39" s="32">
        <f t="shared" si="30"/>
        <v>0</v>
      </c>
      <c r="V39" s="32">
        <f t="shared" si="31"/>
        <v>0</v>
      </c>
      <c r="W39" s="32">
        <f t="shared" si="32"/>
        <v>0</v>
      </c>
      <c r="X39" s="32">
        <f t="shared" si="33"/>
        <v>0.64551033078297182</v>
      </c>
      <c r="Y39" s="32">
        <f t="shared" si="33"/>
        <v>0.45566410798238055</v>
      </c>
      <c r="AA39" s="6"/>
      <c r="AB39" s="15">
        <f t="shared" si="80"/>
        <v>40026</v>
      </c>
      <c r="AC39" s="30">
        <f t="shared" si="34"/>
        <v>0.75540095714182776</v>
      </c>
      <c r="AD39" s="30">
        <f t="shared" si="34"/>
        <v>0.59897364599555247</v>
      </c>
      <c r="AE39" s="30">
        <f t="shared" si="34"/>
        <v>0</v>
      </c>
      <c r="AF39" s="30">
        <f t="shared" si="34"/>
        <v>0</v>
      </c>
      <c r="AG39" s="30">
        <f t="shared" si="34"/>
        <v>0</v>
      </c>
      <c r="AH39" s="30">
        <f t="shared" si="34"/>
        <v>0.90573728474937176</v>
      </c>
      <c r="AI39" s="30">
        <f t="shared" si="34"/>
        <v>0.83672151150386753</v>
      </c>
      <c r="AJ39" s="9"/>
      <c r="AK39" s="31">
        <f t="shared" si="36"/>
        <v>1</v>
      </c>
      <c r="AL39" s="31">
        <f t="shared" si="37"/>
        <v>1</v>
      </c>
      <c r="AM39" s="31">
        <f t="shared" si="38"/>
        <v>1</v>
      </c>
      <c r="AN39" s="31">
        <f t="shared" si="39"/>
        <v>1</v>
      </c>
      <c r="AO39" s="31">
        <f t="shared" si="40"/>
        <v>1</v>
      </c>
      <c r="AP39" s="31">
        <f t="shared" si="41"/>
        <v>1</v>
      </c>
      <c r="AQ39" s="31">
        <f t="shared" si="42"/>
        <v>1</v>
      </c>
      <c r="AS39" s="32">
        <f t="shared" si="43"/>
        <v>0.12140610722662491</v>
      </c>
      <c r="AT39" s="32">
        <f t="shared" si="44"/>
        <v>0.94929373508027037</v>
      </c>
      <c r="AU39" s="32">
        <f t="shared" si="45"/>
        <v>0</v>
      </c>
      <c r="AV39" s="32">
        <f t="shared" si="46"/>
        <v>0</v>
      </c>
      <c r="AW39" s="32">
        <f t="shared" si="47"/>
        <v>0</v>
      </c>
      <c r="AX39" s="32">
        <f t="shared" si="48"/>
        <v>1.153464274307844</v>
      </c>
      <c r="AY39" s="32">
        <f t="shared" si="48"/>
        <v>1.0922740989001616</v>
      </c>
      <c r="BA39" s="6"/>
      <c r="BB39" s="15">
        <f t="shared" si="81"/>
        <v>36008</v>
      </c>
      <c r="BC39" s="30">
        <f t="shared" si="49"/>
        <v>1.0889892465352686</v>
      </c>
      <c r="BD39" s="30">
        <f t="shared" si="49"/>
        <v>0.74220102326774151</v>
      </c>
      <c r="BE39" s="30">
        <f t="shared" si="49"/>
        <v>0</v>
      </c>
      <c r="BF39" s="30">
        <f t="shared" si="49"/>
        <v>0</v>
      </c>
      <c r="BG39" s="30">
        <f t="shared" si="49"/>
        <v>0</v>
      </c>
      <c r="BH39" s="30">
        <f t="shared" si="49"/>
        <v>0.82956389667249342</v>
      </c>
      <c r="BI39" s="30">
        <f t="shared" si="49"/>
        <v>0.73913233603900375</v>
      </c>
      <c r="BJ39" s="9"/>
      <c r="BK39" s="31">
        <f t="shared" si="51"/>
        <v>1</v>
      </c>
      <c r="BL39" s="31">
        <f t="shared" si="52"/>
        <v>1</v>
      </c>
      <c r="BM39" s="31">
        <f t="shared" si="53"/>
        <v>1</v>
      </c>
      <c r="BN39" s="31">
        <f t="shared" si="54"/>
        <v>1</v>
      </c>
      <c r="BO39" s="31">
        <f t="shared" si="55"/>
        <v>1</v>
      </c>
      <c r="BP39" s="31">
        <f t="shared" si="56"/>
        <v>1</v>
      </c>
      <c r="BQ39" s="31">
        <f t="shared" si="57"/>
        <v>0</v>
      </c>
      <c r="BS39" s="32">
        <f t="shared" si="58"/>
        <v>0.31913995203618362</v>
      </c>
      <c r="BT39" s="32">
        <f t="shared" si="59"/>
        <v>0.63927221792536171</v>
      </c>
      <c r="BU39" s="32">
        <f t="shared" si="60"/>
        <v>0</v>
      </c>
      <c r="BV39" s="32">
        <f t="shared" si="61"/>
        <v>0</v>
      </c>
      <c r="BW39" s="32">
        <f t="shared" si="62"/>
        <v>0</v>
      </c>
      <c r="BX39" s="32">
        <f t="shared" si="63"/>
        <v>1.2896815499436833</v>
      </c>
      <c r="BY39" s="32">
        <f t="shared" si="63"/>
        <v>1.5317871000982983</v>
      </c>
      <c r="CA39" s="6"/>
      <c r="CB39" s="15">
        <f t="shared" si="82"/>
        <v>33817</v>
      </c>
      <c r="CC39" s="30">
        <f t="shared" si="64"/>
        <v>0.77809553941754872</v>
      </c>
      <c r="CD39" s="30">
        <f t="shared" si="64"/>
        <v>1.1357909581696746</v>
      </c>
      <c r="CE39" s="30">
        <f t="shared" si="64"/>
        <v>0</v>
      </c>
      <c r="CF39" s="30">
        <f t="shared" si="64"/>
        <v>0</v>
      </c>
      <c r="CG39" s="30">
        <f t="shared" si="64"/>
        <v>0</v>
      </c>
      <c r="CH39" s="30">
        <f t="shared" si="64"/>
        <v>1.1355888001960661</v>
      </c>
      <c r="CI39" s="30">
        <f t="shared" si="64"/>
        <v>1.35579995110541</v>
      </c>
      <c r="CJ39" s="9"/>
      <c r="CK39" s="31">
        <f t="shared" si="66"/>
        <v>0</v>
      </c>
      <c r="CL39" s="31">
        <f t="shared" si="67"/>
        <v>1</v>
      </c>
      <c r="CM39" s="31">
        <f t="shared" si="68"/>
        <v>1</v>
      </c>
      <c r="CN39" s="31">
        <f t="shared" si="69"/>
        <v>1</v>
      </c>
      <c r="CO39" s="31">
        <f t="shared" si="70"/>
        <v>1</v>
      </c>
      <c r="CP39" s="31">
        <f t="shared" si="71"/>
        <v>1</v>
      </c>
      <c r="CQ39" s="31">
        <f t="shared" si="72"/>
        <v>0</v>
      </c>
      <c r="CS39" s="32">
        <f t="shared" si="73"/>
        <v>1.9091977890771947</v>
      </c>
      <c r="CT39" s="32">
        <f t="shared" si="74"/>
        <v>0.44187390924770198</v>
      </c>
      <c r="CU39" s="32">
        <f t="shared" si="75"/>
        <v>0</v>
      </c>
      <c r="CV39" s="32">
        <f t="shared" si="76"/>
        <v>0</v>
      </c>
      <c r="CW39" s="32">
        <f t="shared" si="77"/>
        <v>0</v>
      </c>
      <c r="CX39" s="32">
        <f t="shared" si="78"/>
        <v>5.3670437947522083E-2</v>
      </c>
      <c r="CY39" s="32">
        <f t="shared" si="78"/>
        <v>1.6807849756834856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1.1608632398008325</v>
      </c>
      <c r="D41" s="30">
        <f>SUMPRODUCT(D31:D39,J11:J19)/J20</f>
        <v>0.90462033311653234</v>
      </c>
      <c r="E41" s="30">
        <f>SUMPRODUCT(E31:E39,J11:J19)/J20</f>
        <v>0</v>
      </c>
      <c r="F41" s="30">
        <f>SUMPRODUCT(F31:F39,J11:J19)/J20</f>
        <v>0</v>
      </c>
      <c r="G41" s="30">
        <f>SUMPRODUCT(G31:G39,J11:J19)/J20</f>
        <v>0</v>
      </c>
      <c r="H41" s="30">
        <f>SUMPRODUCT(H31:H39,J11:J19)/J20</f>
        <v>1.1848409040713792</v>
      </c>
      <c r="I41" s="30">
        <f>SUMPRODUCT(I31:I39,J11:J19)/J20</f>
        <v>1.3286666731506096</v>
      </c>
      <c r="J41" s="38" t="s">
        <v>18</v>
      </c>
      <c r="K41" s="31">
        <f>SUM(K31:K40)</f>
        <v>7</v>
      </c>
      <c r="L41" s="31">
        <f t="shared" ref="L41:Q41" si="83">SUM(L31:L40)</f>
        <v>8</v>
      </c>
      <c r="M41" s="31">
        <f t="shared" si="83"/>
        <v>8</v>
      </c>
      <c r="N41" s="31">
        <f t="shared" si="83"/>
        <v>8</v>
      </c>
      <c r="O41" s="31">
        <f t="shared" si="83"/>
        <v>8</v>
      </c>
      <c r="P41" s="31">
        <f t="shared" si="83"/>
        <v>7</v>
      </c>
      <c r="Q41" s="31">
        <f t="shared" si="83"/>
        <v>7</v>
      </c>
      <c r="AA41" s="6"/>
      <c r="AB41" s="2" t="s">
        <v>17</v>
      </c>
      <c r="AC41" s="30">
        <f>SUMPRODUCT(AC31:AC39,AJ11:AJ19)/AJ20</f>
        <v>0.74665190035003859</v>
      </c>
      <c r="AD41" s="30">
        <f>SUMPRODUCT(AD31:AD39,AJ11:AJ19)/AJ20</f>
        <v>0.67005839690070501</v>
      </c>
      <c r="AE41" s="30">
        <f>SUMPRODUCT(AE31:AE39,AJ11:AJ19)/AJ20</f>
        <v>0</v>
      </c>
      <c r="AF41" s="30">
        <f>SUMPRODUCT(AF31:AF39,AJ11:AJ19)/AJ20</f>
        <v>0</v>
      </c>
      <c r="AG41" s="30">
        <f>SUMPRODUCT(AG31:AG39,AJ11:AJ19)/AJ20</f>
        <v>0</v>
      </c>
      <c r="AH41" s="30">
        <f>SUMPRODUCT(AH31:AH39,AJ11:AJ19)/AJ20</f>
        <v>1.0053025639098274</v>
      </c>
      <c r="AI41" s="30">
        <f>SUMPRODUCT(AI31:AI39,AJ11:AJ19)/AJ20</f>
        <v>0.9443937996570273</v>
      </c>
      <c r="AJ41" s="38" t="s">
        <v>18</v>
      </c>
      <c r="AK41" s="31">
        <f>SUM(AK31:AK40)</f>
        <v>6</v>
      </c>
      <c r="AL41" s="31">
        <f t="shared" ref="AL41:AQ41" si="84">SUM(AL31:AL40)</f>
        <v>7</v>
      </c>
      <c r="AM41" s="31">
        <f t="shared" si="84"/>
        <v>8</v>
      </c>
      <c r="AN41" s="31">
        <f t="shared" si="84"/>
        <v>8</v>
      </c>
      <c r="AO41" s="31">
        <f t="shared" si="84"/>
        <v>8</v>
      </c>
      <c r="AP41" s="31">
        <f t="shared" si="84"/>
        <v>7</v>
      </c>
      <c r="AQ41" s="31">
        <f t="shared" si="84"/>
        <v>7</v>
      </c>
      <c r="BA41" s="6"/>
      <c r="BB41" s="2" t="s">
        <v>17</v>
      </c>
      <c r="BC41" s="30">
        <f>SUMPRODUCT(BC31:BC39,BJ11:BJ19)/BJ20</f>
        <v>1.0552403740353762</v>
      </c>
      <c r="BD41" s="30">
        <f>SUMPRODUCT(BD31:BD39,BJ11:BJ19)/BJ20</f>
        <v>0.78269590199364469</v>
      </c>
      <c r="BE41" s="30">
        <f>SUMPRODUCT(BE31:BE39,BJ11:BJ19)/BJ20</f>
        <v>0</v>
      </c>
      <c r="BF41" s="30">
        <f>SUMPRODUCT(BF31:BF39,BJ11:BJ19)/BJ20</f>
        <v>0</v>
      </c>
      <c r="BG41" s="30">
        <f>SUMPRODUCT(BG31:BG39,BJ11:BJ19)/BJ20</f>
        <v>0</v>
      </c>
      <c r="BH41" s="30">
        <f>SUMPRODUCT(BH31:BH39,BJ11:BJ19)/BJ20</f>
        <v>0.89607190148721738</v>
      </c>
      <c r="BI41" s="30">
        <f>SUMPRODUCT(BI31:BI39,BJ11:BJ19)/BJ20</f>
        <v>0.91404009887907078</v>
      </c>
      <c r="BJ41" s="38" t="s">
        <v>18</v>
      </c>
      <c r="BK41" s="31">
        <f>SUM(BK31:BK40)</f>
        <v>8</v>
      </c>
      <c r="BL41" s="31">
        <f t="shared" ref="BL41:BQ41" si="85">SUM(BL31:BL40)</f>
        <v>7</v>
      </c>
      <c r="BM41" s="31">
        <f t="shared" si="85"/>
        <v>8</v>
      </c>
      <c r="BN41" s="31">
        <f t="shared" si="85"/>
        <v>8</v>
      </c>
      <c r="BO41" s="31">
        <f t="shared" si="85"/>
        <v>8</v>
      </c>
      <c r="BP41" s="31">
        <f t="shared" si="85"/>
        <v>8</v>
      </c>
      <c r="BQ41" s="31">
        <f t="shared" si="85"/>
        <v>6</v>
      </c>
      <c r="CA41" s="6"/>
      <c r="CB41" s="2" t="s">
        <v>17</v>
      </c>
      <c r="CC41" s="30">
        <f>SUMPRODUCT(CC31:CC39,CJ11:CJ19)/CJ20</f>
        <v>0.99834129660263982</v>
      </c>
      <c r="CD41" s="30">
        <f>SUMPRODUCT(CD31:CD39,CJ11:CJ19)/CJ20</f>
        <v>1.0990622857100512</v>
      </c>
      <c r="CE41" s="30">
        <f>SUMPRODUCT(CE31:CE39,CJ11:CJ19)/CJ20</f>
        <v>0</v>
      </c>
      <c r="CF41" s="30">
        <f>SUMPRODUCT(CF31:CF39,CJ11:CJ19)/CJ20</f>
        <v>0</v>
      </c>
      <c r="CG41" s="30">
        <f>SUMPRODUCT(CG31:CG39,CJ11:CJ19)/CJ20</f>
        <v>0</v>
      </c>
      <c r="CH41" s="30">
        <f>SUMPRODUCT(CH31:CH39,CJ11:CJ19)/CJ20</f>
        <v>1.1386289354859092</v>
      </c>
      <c r="CI41" s="30">
        <f>SUMPRODUCT(CI31:CI39,CJ11:CJ19)/CJ20</f>
        <v>1.1885868198733809</v>
      </c>
      <c r="CJ41" s="38" t="s">
        <v>18</v>
      </c>
      <c r="CK41" s="31">
        <f>SUM(CK31:CK40)</f>
        <v>7</v>
      </c>
      <c r="CL41" s="31">
        <f t="shared" ref="CL41:CQ41" si="86">SUM(CL31:CL40)</f>
        <v>6</v>
      </c>
      <c r="CM41" s="31">
        <f t="shared" si="86"/>
        <v>8</v>
      </c>
      <c r="CN41" s="31">
        <f t="shared" si="86"/>
        <v>8</v>
      </c>
      <c r="CO41" s="31">
        <f t="shared" si="86"/>
        <v>8</v>
      </c>
      <c r="CP41" s="31">
        <f t="shared" si="86"/>
        <v>7</v>
      </c>
      <c r="CQ41" s="31">
        <f t="shared" si="86"/>
        <v>6</v>
      </c>
    </row>
    <row r="42" spans="1:103" x14ac:dyDescent="0.25">
      <c r="B42" s="39" t="s">
        <v>19</v>
      </c>
      <c r="C42" s="40">
        <f>IF(K41=0,0,SUMPRODUCT(C31:C39,K31:K39)/K41)</f>
        <v>1.1185167378912537</v>
      </c>
      <c r="D42" s="40">
        <f t="shared" ref="D42:F42" si="87">IF(L41=0,0,SUMPRODUCT(D31:D39,L31:L39)/L41)</f>
        <v>0.90462033311653234</v>
      </c>
      <c r="E42" s="40">
        <f t="shared" si="87"/>
        <v>0</v>
      </c>
      <c r="F42" s="40">
        <f t="shared" si="87"/>
        <v>0</v>
      </c>
      <c r="G42" s="40">
        <f>IF(O41=0,0,SUMPRODUCT(G31:G39,O31:O39)/O41)</f>
        <v>0</v>
      </c>
      <c r="H42" s="40">
        <f>IF(P41=0,0,SUMPRODUCT(H31:H39,P31:P39)/P41)</f>
        <v>1.2106837520882643</v>
      </c>
      <c r="I42" s="40">
        <f>IF(Q41=0,0,SUMPRODUCT(I31:I39,Q31:Q39)/Q41)</f>
        <v>1.3862091370650749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0.74740240990365014</v>
      </c>
      <c r="AD42" s="40">
        <f t="shared" ref="AD42:AF42" si="88">IF(AL41=0,0,SUMPRODUCT(AD31:AD39,AL31:AL39)/AL41)</f>
        <v>0.65128348711965478</v>
      </c>
      <c r="AE42" s="40">
        <f t="shared" si="88"/>
        <v>0</v>
      </c>
      <c r="AF42" s="40">
        <f t="shared" si="88"/>
        <v>0</v>
      </c>
      <c r="AG42" s="40">
        <f>IF(AO41=0,0,SUMPRODUCT(AG31:AG39,AO31:AO39)/AO41)</f>
        <v>0</v>
      </c>
      <c r="AH42" s="40">
        <f>IF(AP41=0,0,SUMPRODUCT(AH31:AH39,AP31:AP39)/AP41)</f>
        <v>1.0259829980665722</v>
      </c>
      <c r="AI42" s="40">
        <f>IF(AQ41=0,0,SUMPRODUCT(AI31:AI39,AQ31:AQ39)/AQ41)</f>
        <v>0.91880223998731936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1.0552403740353762</v>
      </c>
      <c r="BD42" s="40">
        <f t="shared" ref="BD42:BF42" si="89">IF(BL41=0,0,SUMPRODUCT(BD31:BD39,BL31:BL39)/BL41)</f>
        <v>0.76822226086301382</v>
      </c>
      <c r="BE42" s="40">
        <f t="shared" si="89"/>
        <v>0</v>
      </c>
      <c r="BF42" s="40">
        <f t="shared" si="89"/>
        <v>0</v>
      </c>
      <c r="BG42" s="40">
        <f>IF(BO41=0,0,SUMPRODUCT(BG31:BG39,BO31:BO39)/BO41)</f>
        <v>0</v>
      </c>
      <c r="BH42" s="40">
        <f>IF(BP41=0,0,SUMPRODUCT(BH31:BH39,BP31:BP39)/BP41)</f>
        <v>0.89607190148721738</v>
      </c>
      <c r="BI42" s="40">
        <f>IF(BQ41=0,0,SUMPRODUCT(BI31:BI39,BQ31:BQ39)/BQ41)</f>
        <v>0.90907661034075693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1.0298049762005099</v>
      </c>
      <c r="CD42" s="40">
        <f t="shared" ref="CD42:CF42" si="90">IF(CL41=0,0,SUMPRODUCT(CD31:CD39,CL31:CL39)/CL41)</f>
        <v>1.0991870269077708</v>
      </c>
      <c r="CE42" s="40">
        <f t="shared" si="90"/>
        <v>0</v>
      </c>
      <c r="CF42" s="40">
        <f t="shared" si="90"/>
        <v>0</v>
      </c>
      <c r="CG42" s="40">
        <f>IF(CO41=0,0,SUMPRODUCT(CG31:CG39,CO31:CO39)/CO41)</f>
        <v>0</v>
      </c>
      <c r="CH42" s="40">
        <f>IF(CP41=0,0,SUMPRODUCT(CH31:CH39,CP31:CP39)/CP41)</f>
        <v>1.1218663285114423</v>
      </c>
      <c r="CI42" s="40">
        <f>IF(CQ41=0,0,SUMPRODUCT(CI31:CI39,CQ31:CQ39)/CQ41)</f>
        <v>1.1857556069885917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0.15089466107991495</v>
      </c>
      <c r="D43" s="30">
        <f t="shared" ref="D43:I43" si="91">STDEV(D31:D34,D36:D39)</f>
        <v>5.5521550830795151E-2</v>
      </c>
      <c r="E43" s="30">
        <f t="shared" si="91"/>
        <v>0</v>
      </c>
      <c r="F43" s="30">
        <f t="shared" si="91"/>
        <v>0</v>
      </c>
      <c r="G43" s="30">
        <f t="shared" si="91"/>
        <v>0</v>
      </c>
      <c r="H43" s="30">
        <f t="shared" si="91"/>
        <v>0.11485573315619879</v>
      </c>
      <c r="I43" s="30">
        <f t="shared" si="91"/>
        <v>0.22753157093293716</v>
      </c>
      <c r="AA43" s="6"/>
      <c r="AB43" s="2" t="s">
        <v>20</v>
      </c>
      <c r="AC43" s="30">
        <f t="shared" ref="AC43:CI43" si="92">STDEV(AC31:AC34,AC36:AC39)</f>
        <v>7.206438779440956E-2</v>
      </c>
      <c r="AD43" s="30">
        <f t="shared" si="92"/>
        <v>7.4881723410027301E-2</v>
      </c>
      <c r="AE43" s="30">
        <f t="shared" si="92"/>
        <v>0</v>
      </c>
      <c r="AF43" s="30">
        <f t="shared" si="92"/>
        <v>0</v>
      </c>
      <c r="AG43" s="30">
        <f t="shared" si="92"/>
        <v>0</v>
      </c>
      <c r="AH43" s="30">
        <f t="shared" si="92"/>
        <v>8.6318476764442056E-2</v>
      </c>
      <c r="AI43" s="30">
        <f t="shared" si="92"/>
        <v>9.8576253214809104E-2</v>
      </c>
      <c r="BA43" s="6"/>
      <c r="BB43" s="2" t="s">
        <v>20</v>
      </c>
      <c r="BC43" s="30">
        <f t="shared" ref="BC43" si="93">STDEV(BC31:BC34,BC36:BC39)</f>
        <v>0.10574944404348989</v>
      </c>
      <c r="BD43" s="30">
        <f t="shared" si="92"/>
        <v>6.3345281697555586E-2</v>
      </c>
      <c r="BE43" s="30">
        <f t="shared" si="92"/>
        <v>0</v>
      </c>
      <c r="BF43" s="30">
        <f t="shared" si="92"/>
        <v>0</v>
      </c>
      <c r="BG43" s="30">
        <f t="shared" si="92"/>
        <v>0</v>
      </c>
      <c r="BH43" s="30">
        <f t="shared" si="92"/>
        <v>5.1569323309020101E-2</v>
      </c>
      <c r="BI43" s="30">
        <f t="shared" si="92"/>
        <v>0.11418542617890097</v>
      </c>
      <c r="CA43" s="6"/>
      <c r="CB43" s="2" t="s">
        <v>20</v>
      </c>
      <c r="CC43" s="30">
        <f t="shared" ref="CC43" si="94">STDEV(CC31:CC34,CC36:CC39)</f>
        <v>0.1153603667703524</v>
      </c>
      <c r="CD43" s="30">
        <f t="shared" si="92"/>
        <v>8.3120256007318052E-2</v>
      </c>
      <c r="CE43" s="30">
        <f t="shared" si="92"/>
        <v>0</v>
      </c>
      <c r="CF43" s="30">
        <f t="shared" si="92"/>
        <v>0</v>
      </c>
      <c r="CG43" s="30">
        <f t="shared" si="92"/>
        <v>0</v>
      </c>
      <c r="CH43" s="30">
        <f t="shared" si="92"/>
        <v>5.6644503121357485E-2</v>
      </c>
      <c r="CI43" s="30">
        <f t="shared" si="92"/>
        <v>9.9485141556570858E-2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Wed</v>
      </c>
      <c r="D50" s="13" t="str">
        <f t="shared" ref="D50:I50" si="95">D$10</f>
        <v>Thu</v>
      </c>
      <c r="E50" s="13" t="str">
        <f t="shared" si="95"/>
        <v>Fri</v>
      </c>
      <c r="F50" s="13" t="str">
        <f t="shared" si="95"/>
        <v>Sat</v>
      </c>
      <c r="G50" s="13" t="str">
        <f t="shared" si="95"/>
        <v>Sun</v>
      </c>
      <c r="H50" s="13" t="str">
        <f t="shared" si="95"/>
        <v>Mon</v>
      </c>
      <c r="I50" s="13" t="str">
        <f t="shared" si="95"/>
        <v>Tue</v>
      </c>
      <c r="K50" s="13" t="str">
        <f t="shared" ref="K50:Q50" si="96">C$10</f>
        <v>Wed</v>
      </c>
      <c r="L50" s="13" t="str">
        <f t="shared" si="96"/>
        <v>Thu</v>
      </c>
      <c r="M50" s="13" t="str">
        <f t="shared" si="96"/>
        <v>Fri</v>
      </c>
      <c r="N50" s="13" t="str">
        <f t="shared" si="96"/>
        <v>Sat</v>
      </c>
      <c r="O50" s="13" t="str">
        <f t="shared" si="96"/>
        <v>Sun</v>
      </c>
      <c r="P50" s="13" t="str">
        <f t="shared" si="96"/>
        <v>Mon</v>
      </c>
      <c r="Q50" s="13" t="str">
        <f t="shared" si="96"/>
        <v>Tue</v>
      </c>
      <c r="S50" s="13" t="str">
        <f>C$10</f>
        <v>Wed</v>
      </c>
      <c r="T50" s="13" t="str">
        <f t="shared" ref="T50:Y50" si="97">D$10</f>
        <v>Thu</v>
      </c>
      <c r="U50" s="13" t="str">
        <f t="shared" si="97"/>
        <v>Fri</v>
      </c>
      <c r="V50" s="13" t="str">
        <f t="shared" si="97"/>
        <v>Sat</v>
      </c>
      <c r="W50" s="13" t="str">
        <f t="shared" si="97"/>
        <v>Sun</v>
      </c>
      <c r="X50" s="13" t="str">
        <f t="shared" si="97"/>
        <v>Mon</v>
      </c>
      <c r="Y50" s="13" t="str">
        <f t="shared" si="97"/>
        <v>Tue</v>
      </c>
      <c r="AA50" s="6"/>
      <c r="AC50" s="13" t="str">
        <f t="shared" ref="AC50:AI50" si="98">AC$10</f>
        <v>Wed</v>
      </c>
      <c r="AD50" s="13" t="str">
        <f t="shared" si="98"/>
        <v>Thu</v>
      </c>
      <c r="AE50" s="13" t="str">
        <f t="shared" si="98"/>
        <v>Fri</v>
      </c>
      <c r="AF50" s="13" t="str">
        <f t="shared" si="98"/>
        <v>Sat</v>
      </c>
      <c r="AG50" s="13" t="str">
        <f t="shared" si="98"/>
        <v>Sun</v>
      </c>
      <c r="AH50" s="13" t="str">
        <f t="shared" si="98"/>
        <v>Mon</v>
      </c>
      <c r="AI50" s="13" t="str">
        <f t="shared" si="98"/>
        <v>Tue</v>
      </c>
    </row>
    <row r="51" spans="1:35" x14ac:dyDescent="0.25">
      <c r="A51" s="48">
        <v>1</v>
      </c>
      <c r="B51" s="15">
        <f>G$1</f>
        <v>42189</v>
      </c>
      <c r="C51" s="30">
        <f>C$42</f>
        <v>1.1185167378912537</v>
      </c>
      <c r="D51" s="30">
        <f>D$42</f>
        <v>0.90462033311653234</v>
      </c>
      <c r="E51" s="30">
        <f>E$42</f>
        <v>0</v>
      </c>
      <c r="F51" s="30">
        <f>F$42</f>
        <v>0</v>
      </c>
      <c r="G51" s="30">
        <f>G$42</f>
        <v>0</v>
      </c>
      <c r="H51" s="30">
        <f t="shared" ref="H51:I51" si="99">H$42</f>
        <v>1.2106837520882643</v>
      </c>
      <c r="I51" s="30">
        <f t="shared" si="99"/>
        <v>1.3862091370650749</v>
      </c>
      <c r="K51" s="49">
        <f t="shared" ref="K51:Q54" si="100">IF(C51=0,0,IF((ABS(C51-C$56)/C$58)&gt;$Q$48,0,$A51))</f>
        <v>1</v>
      </c>
      <c r="L51" s="49">
        <f t="shared" si="100"/>
        <v>1</v>
      </c>
      <c r="M51" s="49">
        <f t="shared" si="100"/>
        <v>0</v>
      </c>
      <c r="N51" s="49">
        <f t="shared" si="100"/>
        <v>0</v>
      </c>
      <c r="O51" s="49">
        <f t="shared" si="100"/>
        <v>0</v>
      </c>
      <c r="P51" s="49">
        <f t="shared" si="100"/>
        <v>0</v>
      </c>
      <c r="Q51" s="49">
        <f t="shared" si="100"/>
        <v>0</v>
      </c>
      <c r="S51" s="32">
        <f t="shared" ref="S51:W54" si="101">IF(C$58=0,0,ABS(C51-C$56)/C$58)</f>
        <v>0.79494091740741235</v>
      </c>
      <c r="T51" s="32">
        <f t="shared" si="101"/>
        <v>0.25352363649320664</v>
      </c>
      <c r="U51" s="32">
        <f t="shared" si="101"/>
        <v>0</v>
      </c>
      <c r="V51" s="32">
        <f t="shared" si="101"/>
        <v>0</v>
      </c>
      <c r="W51" s="32">
        <f t="shared" si="101"/>
        <v>0</v>
      </c>
      <c r="X51" s="32">
        <f t="shared" ref="X51:Y54" si="102">IF(H$58=0,0,ABS(H51-H$56)/H$58)</f>
        <v>1.0907839473876648</v>
      </c>
      <c r="Y51" s="32">
        <f t="shared" si="102"/>
        <v>1.2451302104307991</v>
      </c>
      <c r="AA51" s="6"/>
      <c r="AB51" s="15">
        <f>B51</f>
        <v>42189</v>
      </c>
      <c r="AC51" s="30">
        <f>C$43</f>
        <v>0.15089466107991495</v>
      </c>
      <c r="AD51" s="30">
        <f>D$43</f>
        <v>5.5521550830795151E-2</v>
      </c>
      <c r="AE51" s="30">
        <f>E$43</f>
        <v>0</v>
      </c>
      <c r="AF51" s="30">
        <f>F$43</f>
        <v>0</v>
      </c>
      <c r="AG51" s="30">
        <f>G$43</f>
        <v>0</v>
      </c>
      <c r="AH51" s="30">
        <f t="shared" ref="AH51:AI51" si="103">H$43</f>
        <v>0.11485573315619879</v>
      </c>
      <c r="AI51" s="30">
        <f t="shared" si="103"/>
        <v>0.22753157093293716</v>
      </c>
    </row>
    <row r="52" spans="1:35" x14ac:dyDescent="0.25">
      <c r="A52" s="48">
        <v>1</v>
      </c>
      <c r="B52" s="15">
        <f>AG$1</f>
        <v>39998</v>
      </c>
      <c r="C52" s="30">
        <f>AC$42</f>
        <v>0.74740240990365014</v>
      </c>
      <c r="D52" s="30">
        <f>AD$42</f>
        <v>0.65128348711965478</v>
      </c>
      <c r="E52" s="30">
        <f>AE$42</f>
        <v>0</v>
      </c>
      <c r="F52" s="30">
        <f>AF$42</f>
        <v>0</v>
      </c>
      <c r="G52" s="30">
        <f>AG$42</f>
        <v>0</v>
      </c>
      <c r="H52" s="30">
        <f t="shared" ref="H52:I52" si="104">AH$42</f>
        <v>1.0259829980665722</v>
      </c>
      <c r="I52" s="30">
        <f t="shared" si="104"/>
        <v>0.91880223998731936</v>
      </c>
      <c r="K52" s="49">
        <f t="shared" si="100"/>
        <v>0</v>
      </c>
      <c r="L52" s="49">
        <f t="shared" si="100"/>
        <v>0</v>
      </c>
      <c r="M52" s="49">
        <f t="shared" si="100"/>
        <v>0</v>
      </c>
      <c r="N52" s="49">
        <f t="shared" si="100"/>
        <v>0</v>
      </c>
      <c r="O52" s="49">
        <f t="shared" si="100"/>
        <v>0</v>
      </c>
      <c r="P52" s="49">
        <f t="shared" si="100"/>
        <v>1</v>
      </c>
      <c r="Q52" s="49">
        <f t="shared" si="100"/>
        <v>1</v>
      </c>
      <c r="S52" s="32">
        <f t="shared" si="101"/>
        <v>1.4609381163100164</v>
      </c>
      <c r="T52" s="32">
        <f t="shared" si="101"/>
        <v>1.0628152016108092</v>
      </c>
      <c r="U52" s="32">
        <f t="shared" si="101"/>
        <v>0</v>
      </c>
      <c r="V52" s="32">
        <f t="shared" si="101"/>
        <v>0</v>
      </c>
      <c r="W52" s="32">
        <f t="shared" si="101"/>
        <v>0</v>
      </c>
      <c r="X52" s="32">
        <f t="shared" si="102"/>
        <v>0.27944785780693976</v>
      </c>
      <c r="Y52" s="32">
        <f t="shared" si="102"/>
        <v>0.78800875743383736</v>
      </c>
      <c r="AA52" s="6"/>
      <c r="AB52" s="15">
        <f>B52</f>
        <v>39998</v>
      </c>
      <c r="AC52" s="30">
        <f>AC$43</f>
        <v>7.206438779440956E-2</v>
      </c>
      <c r="AD52" s="30">
        <f>AD$43</f>
        <v>7.4881723410027301E-2</v>
      </c>
      <c r="AE52" s="30">
        <f>AE$43</f>
        <v>0</v>
      </c>
      <c r="AF52" s="30">
        <f>AF$43</f>
        <v>0</v>
      </c>
      <c r="AG52" s="30">
        <f>AG$43</f>
        <v>0</v>
      </c>
      <c r="AH52" s="30">
        <f t="shared" ref="AH52:AI52" si="105">AH$43</f>
        <v>8.6318476764442056E-2</v>
      </c>
      <c r="AI52" s="30">
        <f t="shared" si="105"/>
        <v>9.8576253214809104E-2</v>
      </c>
    </row>
    <row r="53" spans="1:35" x14ac:dyDescent="0.25">
      <c r="A53" s="48">
        <v>0.8</v>
      </c>
      <c r="B53" s="15">
        <f>BG$1</f>
        <v>35980</v>
      </c>
      <c r="C53" s="30">
        <f>BC$42</f>
        <v>1.0552403740353762</v>
      </c>
      <c r="D53" s="30">
        <f>BD$42</f>
        <v>0.76822226086301382</v>
      </c>
      <c r="E53" s="30">
        <f>BE$42</f>
        <v>0</v>
      </c>
      <c r="F53" s="30">
        <f>BF$42</f>
        <v>0</v>
      </c>
      <c r="G53" s="30">
        <f>BG$42</f>
        <v>0</v>
      </c>
      <c r="H53" s="30">
        <f t="shared" ref="H53:I53" si="106">BH$42</f>
        <v>0.89607190148721738</v>
      </c>
      <c r="I53" s="30">
        <f t="shared" si="106"/>
        <v>0.90907661034075693</v>
      </c>
      <c r="K53" s="49">
        <f t="shared" si="100"/>
        <v>0.8</v>
      </c>
      <c r="L53" s="49">
        <f t="shared" si="100"/>
        <v>0.8</v>
      </c>
      <c r="M53" s="49">
        <f t="shared" si="100"/>
        <v>0</v>
      </c>
      <c r="N53" s="49">
        <f t="shared" si="100"/>
        <v>0</v>
      </c>
      <c r="O53" s="49">
        <f t="shared" si="100"/>
        <v>0</v>
      </c>
      <c r="P53" s="49">
        <f t="shared" si="100"/>
        <v>0</v>
      </c>
      <c r="Q53" s="49">
        <f t="shared" si="100"/>
        <v>0.8</v>
      </c>
      <c r="S53" s="32">
        <f t="shared" si="101"/>
        <v>0.41030520871249626</v>
      </c>
      <c r="T53" s="32">
        <f t="shared" si="101"/>
        <v>0.45520106260578325</v>
      </c>
      <c r="U53" s="32">
        <f t="shared" si="101"/>
        <v>0</v>
      </c>
      <c r="V53" s="32">
        <f t="shared" si="101"/>
        <v>0</v>
      </c>
      <c r="W53" s="32">
        <f t="shared" si="101"/>
        <v>0</v>
      </c>
      <c r="X53" s="32">
        <f t="shared" si="102"/>
        <v>1.243213909134667</v>
      </c>
      <c r="Y53" s="32">
        <f t="shared" si="102"/>
        <v>0.83031356026210246</v>
      </c>
      <c r="AA53" s="6"/>
      <c r="AB53" s="15">
        <f>B53</f>
        <v>35980</v>
      </c>
      <c r="AC53" s="30">
        <f>BC$43</f>
        <v>0.10574944404348989</v>
      </c>
      <c r="AD53" s="30">
        <f>BD$43</f>
        <v>6.3345281697555586E-2</v>
      </c>
      <c r="AE53" s="30">
        <f>BE$43</f>
        <v>0</v>
      </c>
      <c r="AF53" s="30">
        <f>BF$43</f>
        <v>0</v>
      </c>
      <c r="AG53" s="30">
        <f>BG$43</f>
        <v>0</v>
      </c>
      <c r="AH53" s="30">
        <f t="shared" ref="AH53:AI53" si="107">BH$43</f>
        <v>5.1569323309020101E-2</v>
      </c>
      <c r="AI53" s="30">
        <f t="shared" si="107"/>
        <v>0.11418542617890097</v>
      </c>
    </row>
    <row r="54" spans="1:35" x14ac:dyDescent="0.25">
      <c r="A54" s="48">
        <v>0.6</v>
      </c>
      <c r="B54" s="15">
        <f>CG$1</f>
        <v>33789</v>
      </c>
      <c r="C54" s="30">
        <f>CC$42</f>
        <v>1.0298049762005099</v>
      </c>
      <c r="D54" s="30">
        <f>CD$42</f>
        <v>1.0991870269077708</v>
      </c>
      <c r="E54" s="30">
        <f>CE$42</f>
        <v>0</v>
      </c>
      <c r="F54" s="30">
        <f>CF$42</f>
        <v>0</v>
      </c>
      <c r="G54" s="30">
        <f>CG$42</f>
        <v>0</v>
      </c>
      <c r="H54" s="30">
        <f t="shared" ref="H54:I54" si="108">CH$42</f>
        <v>1.1218663285114423</v>
      </c>
      <c r="I54" s="30">
        <f t="shared" si="108"/>
        <v>1.1857556069885917</v>
      </c>
      <c r="K54" s="49">
        <f t="shared" si="100"/>
        <v>0.6</v>
      </c>
      <c r="L54" s="49">
        <f t="shared" si="100"/>
        <v>0</v>
      </c>
      <c r="M54" s="49">
        <f t="shared" si="100"/>
        <v>0</v>
      </c>
      <c r="N54" s="49">
        <f t="shared" si="100"/>
        <v>0</v>
      </c>
      <c r="O54" s="49">
        <f t="shared" si="100"/>
        <v>0</v>
      </c>
      <c r="P54" s="49">
        <f t="shared" si="100"/>
        <v>0.6</v>
      </c>
      <c r="Q54" s="49">
        <f t="shared" si="100"/>
        <v>0.6</v>
      </c>
      <c r="S54" s="32">
        <f t="shared" si="101"/>
        <v>0.25569199019010841</v>
      </c>
      <c r="T54" s="32">
        <f t="shared" si="101"/>
        <v>1.2644926277233863</v>
      </c>
      <c r="U54" s="32">
        <f t="shared" si="101"/>
        <v>0</v>
      </c>
      <c r="V54" s="32">
        <f t="shared" si="101"/>
        <v>0</v>
      </c>
      <c r="W54" s="32">
        <f t="shared" si="101"/>
        <v>0</v>
      </c>
      <c r="X54" s="32">
        <f t="shared" si="102"/>
        <v>0.43187781955393878</v>
      </c>
      <c r="Y54" s="32">
        <f t="shared" si="102"/>
        <v>0.37319210726514168</v>
      </c>
      <c r="AA54" s="6"/>
      <c r="AB54" s="15">
        <f>B54</f>
        <v>33789</v>
      </c>
      <c r="AC54" s="30">
        <f>CC$43</f>
        <v>0.1153603667703524</v>
      </c>
      <c r="AD54" s="30">
        <f>CD$43</f>
        <v>8.3120256007318052E-2</v>
      </c>
      <c r="AE54" s="30">
        <f>CE$43</f>
        <v>0</v>
      </c>
      <c r="AF54" s="30">
        <f>CF$43</f>
        <v>0</v>
      </c>
      <c r="AG54" s="30">
        <f>CG$43</f>
        <v>0</v>
      </c>
      <c r="AH54" s="30">
        <f t="shared" ref="AH54:AI54" si="109">CH$43</f>
        <v>5.6644503121357485E-2</v>
      </c>
      <c r="AI54" s="30">
        <f t="shared" si="109"/>
        <v>9.9485141556570858E-2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0.98774112450769747</v>
      </c>
      <c r="D56" s="30">
        <f>AVERAGE(D51:D55)</f>
        <v>0.85582827700174291</v>
      </c>
      <c r="E56" s="30">
        <f>AVERAGE(E51:E55)</f>
        <v>0</v>
      </c>
      <c r="F56" s="30">
        <f>AVERAGE(F51:F55)</f>
        <v>0</v>
      </c>
      <c r="G56" s="30">
        <f>AVERAGE(G51:G55)</f>
        <v>0</v>
      </c>
      <c r="H56" s="30">
        <f t="shared" ref="H56:I56" si="110">AVERAGE(H51:H55)</f>
        <v>1.0636512450383742</v>
      </c>
      <c r="I56" s="30">
        <f t="shared" si="110"/>
        <v>1.0999608985954357</v>
      </c>
      <c r="J56" s="9" t="s">
        <v>11</v>
      </c>
      <c r="K56" s="49">
        <f>SUM(K50:K55)</f>
        <v>2.4</v>
      </c>
      <c r="L56" s="49">
        <f>SUM(L50:L55)</f>
        <v>1.8</v>
      </c>
      <c r="M56" s="49">
        <f>SUM(M50:M55)</f>
        <v>0</v>
      </c>
      <c r="N56" s="49">
        <f>SUM(N50:N55)</f>
        <v>0</v>
      </c>
      <c r="O56" s="49">
        <f>SUM(O50:O55)</f>
        <v>0</v>
      </c>
      <c r="P56" s="49">
        <f t="shared" ref="P56:Q56" si="111">SUM(P50:P55)</f>
        <v>1.6</v>
      </c>
      <c r="Q56" s="49">
        <f t="shared" si="111"/>
        <v>2.4</v>
      </c>
      <c r="AA56" s="6"/>
      <c r="AB56" s="2" t="s">
        <v>25</v>
      </c>
      <c r="AC56" s="30">
        <f>AVERAGE(AC51:AC55)</f>
        <v>0.1110172149220417</v>
      </c>
      <c r="AD56" s="30">
        <f>AVERAGE(AD51:AD55)</f>
        <v>6.9217202986424017E-2</v>
      </c>
      <c r="AE56" s="30">
        <f>AVERAGE(AE51:AE55)</f>
        <v>0</v>
      </c>
      <c r="AF56" s="30">
        <f>AVERAGE(AF51:AF55)</f>
        <v>0</v>
      </c>
      <c r="AG56" s="30">
        <f>AVERAGE(AG51:AG55)</f>
        <v>0</v>
      </c>
      <c r="AH56" s="30">
        <f t="shared" ref="AH56:AI56" si="112">AVERAGE(AH51:AH55)</f>
        <v>7.7347009087754603E-2</v>
      </c>
      <c r="AI56" s="30">
        <f t="shared" si="112"/>
        <v>0.13494459797080452</v>
      </c>
    </row>
    <row r="57" spans="1:35" ht="15.75" thickBot="1" x14ac:dyDescent="0.3">
      <c r="B57" s="50" t="s">
        <v>26</v>
      </c>
      <c r="C57" s="51">
        <f>IF(K56=0,0,SUMPRODUCT(C51:C55,K51:K55)/K56)</f>
        <v>1.0752466761832755</v>
      </c>
      <c r="D57" s="51">
        <f>IF(L56=0,0,SUMPRODUCT(D51:D55,L51:L55)/L56)</f>
        <v>0.84399896767052407</v>
      </c>
      <c r="E57" s="51">
        <f>IF(M56=0,0,SUMPRODUCT(E51:E55,M51:M55)/M56)</f>
        <v>0</v>
      </c>
      <c r="F57" s="51">
        <f>IF(N56=0,0,SUMPRODUCT(F51:F55,N51:N55)/N56)</f>
        <v>0</v>
      </c>
      <c r="G57" s="51">
        <f>IF(O56=0,0,SUMPRODUCT(G51:G55,O51:O55)/O56)</f>
        <v>0</v>
      </c>
      <c r="H57" s="51">
        <f t="shared" ref="H57:I57" si="113">IF(P56=0,0,SUMPRODUCT(H51:H55,P51:P55)/P56)</f>
        <v>1.0619392469833984</v>
      </c>
      <c r="I57" s="65">
        <f t="shared" si="113"/>
        <v>0.98229870518878326</v>
      </c>
      <c r="AA57" s="6"/>
    </row>
    <row r="58" spans="1:35" x14ac:dyDescent="0.25">
      <c r="B58" s="2" t="s">
        <v>20</v>
      </c>
      <c r="C58" s="30">
        <f>STDEV(C51:C54)</f>
        <v>0.16450985289581327</v>
      </c>
      <c r="D58" s="30">
        <f>STDEV(D51:D54)</f>
        <v>0.19245564946011195</v>
      </c>
      <c r="E58" s="30">
        <f>STDEV(E51:E54)</f>
        <v>0</v>
      </c>
      <c r="F58" s="30">
        <f>STDEV(F51:F54)</f>
        <v>0</v>
      </c>
      <c r="G58" s="30">
        <f>STDEV(G51:G54)</f>
        <v>0</v>
      </c>
      <c r="H58" s="30">
        <f t="shared" ref="H58:I58" si="114">STDEV(H51:H54)</f>
        <v>0.13479526115324719</v>
      </c>
      <c r="I58" s="30">
        <f t="shared" si="114"/>
        <v>0.22989421995519729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200" priority="42" operator="equal">
      <formula>0</formula>
    </cfRule>
  </conditionalFormatting>
  <conditionalFormatting sqref="S31:Y39">
    <cfRule type="expression" dxfId="1199" priority="43">
      <formula>S31&lt;$S$27</formula>
    </cfRule>
    <cfRule type="expression" dxfId="1198" priority="44">
      <formula>S31&gt;$V$27</formula>
    </cfRule>
    <cfRule type="expression" dxfId="1197" priority="45">
      <formula>S31&gt;$U$27</formula>
    </cfRule>
  </conditionalFormatting>
  <conditionalFormatting sqref="S51:Y54">
    <cfRule type="expression" dxfId="1196" priority="38">
      <formula>S51&lt;$S$27</formula>
    </cfRule>
    <cfRule type="expression" dxfId="1195" priority="39">
      <formula>S51&gt;$V$27</formula>
    </cfRule>
    <cfRule type="expression" dxfId="1194" priority="40">
      <formula>S51&gt;$U$27</formula>
    </cfRule>
  </conditionalFormatting>
  <conditionalFormatting sqref="C31:I42">
    <cfRule type="cellIs" dxfId="1193" priority="37" operator="equal">
      <formula>0</formula>
    </cfRule>
  </conditionalFormatting>
  <conditionalFormatting sqref="K31:Q41 K51:Q56">
    <cfRule type="cellIs" dxfId="1192" priority="36" operator="equal">
      <formula>0</formula>
    </cfRule>
  </conditionalFormatting>
  <conditionalFormatting sqref="AS31:AY39">
    <cfRule type="expression" dxfId="1191" priority="32">
      <formula>AS31&lt;$S$27</formula>
    </cfRule>
    <cfRule type="expression" dxfId="1190" priority="33">
      <formula>AS31&gt;$V$27</formula>
    </cfRule>
    <cfRule type="expression" dxfId="1189" priority="34">
      <formula>AS31&gt;$U$27</formula>
    </cfRule>
  </conditionalFormatting>
  <conditionalFormatting sqref="AC31:AI42">
    <cfRule type="cellIs" dxfId="1188" priority="30" operator="equal">
      <formula>0</formula>
    </cfRule>
  </conditionalFormatting>
  <conditionalFormatting sqref="AK31:AQ41">
    <cfRule type="cellIs" dxfId="1187" priority="29" operator="equal">
      <formula>0</formula>
    </cfRule>
  </conditionalFormatting>
  <conditionalFormatting sqref="BS31:BY39">
    <cfRule type="expression" dxfId="1186" priority="26">
      <formula>BS31&lt;$S$27</formula>
    </cfRule>
    <cfRule type="expression" dxfId="1185" priority="27">
      <formula>BS31&gt;$V$27</formula>
    </cfRule>
    <cfRule type="expression" dxfId="1184" priority="28">
      <formula>BS31&gt;$U$27</formula>
    </cfRule>
  </conditionalFormatting>
  <conditionalFormatting sqref="BC31:BI42">
    <cfRule type="cellIs" dxfId="1183" priority="24" operator="equal">
      <formula>0</formula>
    </cfRule>
  </conditionalFormatting>
  <conditionalFormatting sqref="BK31:BQ41">
    <cfRule type="cellIs" dxfId="1182" priority="23" operator="equal">
      <formula>0</formula>
    </cfRule>
  </conditionalFormatting>
  <conditionalFormatting sqref="CS31:CY39">
    <cfRule type="expression" dxfId="1181" priority="20">
      <formula>CS31&lt;$S$27</formula>
    </cfRule>
    <cfRule type="expression" dxfId="1180" priority="21">
      <formula>CS31&gt;$V$27</formula>
    </cfRule>
    <cfRule type="expression" dxfId="1179" priority="22">
      <formula>CS31&gt;$U$27</formula>
    </cfRule>
  </conditionalFormatting>
  <conditionalFormatting sqref="CC31:CI42">
    <cfRule type="cellIs" dxfId="1178" priority="18" operator="equal">
      <formula>0</formula>
    </cfRule>
  </conditionalFormatting>
  <conditionalFormatting sqref="CK31:CQ41">
    <cfRule type="cellIs" dxfId="1177" priority="17" operator="equal">
      <formula>0</formula>
    </cfRule>
  </conditionalFormatting>
  <conditionalFormatting sqref="AC11 BC11">
    <cfRule type="cellIs" dxfId="1176" priority="6" operator="equal">
      <formula>0</formula>
    </cfRule>
  </conditionalFormatting>
  <conditionalFormatting sqref="AC12:AC19 BC12:BC19">
    <cfRule type="cellIs" dxfId="1175" priority="5" operator="equal">
      <formula>0</formula>
    </cfRule>
  </conditionalFormatting>
  <conditionalFormatting sqref="AD11:AI11 BD11:BI11">
    <cfRule type="cellIs" dxfId="1174" priority="4" operator="equal">
      <formula>0</formula>
    </cfRule>
  </conditionalFormatting>
  <conditionalFormatting sqref="C43:I43 AC43:AI43 BC43:BI43 CC43:CI43">
    <cfRule type="cellIs" dxfId="1173" priority="13" operator="equal">
      <formula>0</formula>
    </cfRule>
  </conditionalFormatting>
  <conditionalFormatting sqref="J11:J19">
    <cfRule type="cellIs" dxfId="1172" priority="12" operator="equal">
      <formula>0</formula>
    </cfRule>
  </conditionalFormatting>
  <conditionalFormatting sqref="C11 CC11">
    <cfRule type="cellIs" dxfId="1171" priority="11" operator="equal">
      <formula>0</formula>
    </cfRule>
  </conditionalFormatting>
  <conditionalFormatting sqref="C12:C19 CC12:CC19">
    <cfRule type="cellIs" dxfId="1170" priority="10" operator="equal">
      <formula>0</formula>
    </cfRule>
  </conditionalFormatting>
  <conditionalFormatting sqref="D11:I11 CD11:CI11">
    <cfRule type="cellIs" dxfId="1169" priority="9" operator="equal">
      <formula>0</formula>
    </cfRule>
  </conditionalFormatting>
  <conditionalFormatting sqref="D12:I19 CD12:CI19">
    <cfRule type="cellIs" dxfId="1168" priority="8" operator="equal">
      <formula>0</formula>
    </cfRule>
  </conditionalFormatting>
  <conditionalFormatting sqref="AJ11:AJ19 BJ11:BJ19">
    <cfRule type="cellIs" dxfId="1167" priority="7" operator="equal">
      <formula>0</formula>
    </cfRule>
  </conditionalFormatting>
  <conditionalFormatting sqref="AD12:AI19 BD12:BI19">
    <cfRule type="cellIs" dxfId="1166" priority="3" operator="equal">
      <formula>0</formula>
    </cfRule>
  </conditionalFormatting>
  <conditionalFormatting sqref="I57">
    <cfRule type="cellIs" dxfId="1165" priority="2" operator="equal">
      <formula>0</formula>
    </cfRule>
  </conditionalFormatting>
  <conditionalFormatting sqref="CJ11:CJ19">
    <cfRule type="cellIs" dxfId="1164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58"/>
  <sheetViews>
    <sheetView zoomScale="75" zoomScaleNormal="75" workbookViewId="0">
      <pane xSplit="2" ySplit="10" topLeftCell="C11" activePane="bottomRight" state="frozen"/>
      <selection activeCell="CJ11" sqref="CJ11:CJ19"/>
      <selection pane="topRight" activeCell="CJ11" sqref="CJ11:CJ19"/>
      <selection pane="bottomLeft" activeCell="CJ11" sqref="CJ11:CJ19"/>
      <selection pane="bottomRight" activeCell="J13" sqref="J13"/>
    </sheetView>
  </sheetViews>
  <sheetFormatPr defaultRowHeight="15" x14ac:dyDescent="0.25"/>
  <cols>
    <col min="1" max="1" width="8.7109375" style="23" customWidth="1"/>
    <col min="2" max="2" width="9.140625" style="3" customWidth="1"/>
    <col min="3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30</v>
      </c>
      <c r="D1" s="2"/>
      <c r="F1" s="4" t="s">
        <v>9</v>
      </c>
      <c r="G1" s="5">
        <f>DATE(J1,7,4)</f>
        <v>40363</v>
      </c>
      <c r="H1" s="2"/>
      <c r="I1" s="2"/>
      <c r="J1" s="58">
        <f>$A11</f>
        <v>2010</v>
      </c>
      <c r="K1" s="2"/>
      <c r="AA1" s="6"/>
      <c r="AB1" s="2"/>
      <c r="AC1" s="1" t="s">
        <v>30</v>
      </c>
      <c r="AD1" s="2"/>
      <c r="AF1" s="4" t="str">
        <f>$F1</f>
        <v>Sun</v>
      </c>
      <c r="AG1" s="5">
        <f>DATE(AJ1,7,4)</f>
        <v>38172</v>
      </c>
      <c r="AH1" s="2"/>
      <c r="AI1" s="2"/>
      <c r="AJ1" s="58">
        <f>$A12</f>
        <v>2004</v>
      </c>
      <c r="AK1" s="2"/>
      <c r="BA1" s="6"/>
      <c r="BB1" s="2"/>
      <c r="BC1" s="1" t="s">
        <v>30</v>
      </c>
      <c r="BD1" s="2"/>
      <c r="BF1" s="4" t="str">
        <f>$F1</f>
        <v>Sun</v>
      </c>
      <c r="BG1" s="5">
        <f>DATE(BJ1,7,4)</f>
        <v>36345</v>
      </c>
      <c r="BH1" s="2"/>
      <c r="BI1" s="2"/>
      <c r="BJ1" s="58">
        <f>$A13</f>
        <v>1999</v>
      </c>
      <c r="BK1" s="2"/>
      <c r="CA1" s="6"/>
      <c r="CB1" s="2"/>
      <c r="CC1" s="1" t="s">
        <v>30</v>
      </c>
      <c r="CD1" s="2"/>
      <c r="CF1" s="4" t="str">
        <f>$F1</f>
        <v>Sun</v>
      </c>
      <c r="CG1" s="5">
        <f>DATE(CJ1,7,4)</f>
        <v>34154</v>
      </c>
      <c r="CH1" s="2"/>
      <c r="CI1" s="2"/>
      <c r="CJ1" s="58">
        <f>$A14</f>
        <v>1993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6</v>
      </c>
      <c r="D10" s="13" t="s">
        <v>7</v>
      </c>
      <c r="E10" s="13" t="s">
        <v>8</v>
      </c>
      <c r="F10" s="13" t="s">
        <v>9</v>
      </c>
      <c r="G10" s="13" t="s">
        <v>1</v>
      </c>
      <c r="H10" s="13" t="s">
        <v>4</v>
      </c>
      <c r="I10" s="13" t="s">
        <v>5</v>
      </c>
      <c r="J10" s="14" t="s">
        <v>10</v>
      </c>
      <c r="AA10" s="6"/>
      <c r="AB10" s="59" t="s">
        <v>32</v>
      </c>
      <c r="AC10" s="13" t="str">
        <f>C10</f>
        <v>Thu</v>
      </c>
      <c r="AD10" s="13" t="str">
        <f t="shared" ref="AD10:AI10" si="0">D10</f>
        <v>Fri</v>
      </c>
      <c r="AE10" s="13" t="str">
        <f t="shared" si="0"/>
        <v>Sat</v>
      </c>
      <c r="AF10" s="13" t="str">
        <f t="shared" si="0"/>
        <v>Sun</v>
      </c>
      <c r="AG10" s="13" t="str">
        <f t="shared" si="0"/>
        <v>Mon</v>
      </c>
      <c r="AH10" s="13" t="str">
        <f t="shared" si="0"/>
        <v>Tue</v>
      </c>
      <c r="AI10" s="13" t="str">
        <f t="shared" si="0"/>
        <v>Wed</v>
      </c>
      <c r="AJ10" s="14" t="s">
        <v>10</v>
      </c>
      <c r="BA10" s="6"/>
      <c r="BB10" s="59" t="s">
        <v>32</v>
      </c>
      <c r="BC10" s="13" t="str">
        <f>AC10</f>
        <v>Thu</v>
      </c>
      <c r="BD10" s="13" t="str">
        <f t="shared" ref="BD10:BI10" si="1">AD10</f>
        <v>Fri</v>
      </c>
      <c r="BE10" s="13" t="str">
        <f t="shared" si="1"/>
        <v>Sat</v>
      </c>
      <c r="BF10" s="13" t="str">
        <f t="shared" si="1"/>
        <v>Sun</v>
      </c>
      <c r="BG10" s="13" t="str">
        <f t="shared" si="1"/>
        <v>Mon</v>
      </c>
      <c r="BH10" s="13" t="str">
        <f t="shared" si="1"/>
        <v>Tue</v>
      </c>
      <c r="BI10" s="13" t="str">
        <f t="shared" si="1"/>
        <v>Wed</v>
      </c>
      <c r="BJ10" s="14" t="s">
        <v>10</v>
      </c>
      <c r="CA10" s="6"/>
      <c r="CB10" s="59" t="s">
        <v>32</v>
      </c>
      <c r="CC10" s="13" t="str">
        <f>BC10</f>
        <v>Thu</v>
      </c>
      <c r="CD10" s="13" t="str">
        <f t="shared" ref="CD10:CI10" si="2">BD10</f>
        <v>Fri</v>
      </c>
      <c r="CE10" s="13" t="str">
        <f t="shared" si="2"/>
        <v>Sat</v>
      </c>
      <c r="CF10" s="13" t="str">
        <f t="shared" si="2"/>
        <v>Sun</v>
      </c>
      <c r="CG10" s="13" t="str">
        <f t="shared" si="2"/>
        <v>Mon</v>
      </c>
      <c r="CH10" s="13" t="str">
        <f t="shared" si="2"/>
        <v>Tue</v>
      </c>
      <c r="CI10" s="13" t="str">
        <f t="shared" si="2"/>
        <v>Wed</v>
      </c>
      <c r="CJ10" s="14" t="s">
        <v>10</v>
      </c>
    </row>
    <row r="11" spans="1:104" x14ac:dyDescent="0.25">
      <c r="A11" s="55">
        <v>2010</v>
      </c>
      <c r="B11" s="15">
        <f>G$1-28</f>
        <v>40335</v>
      </c>
      <c r="C11" s="9">
        <f t="array" ref="C11">SUM(((B11+C$9)=[1]DataByDay!$A$11:$A$11000)*([1]DataByDay!$E$11:$E$11000))</f>
        <v>1894775549</v>
      </c>
      <c r="D11" s="9">
        <f t="array" ref="D11">SUM(((B11+D$9)=[1]DataByDay!$A$11:$A$11000)*([1]DataByDay!$E$11:$E$11000))</f>
        <v>2503284531</v>
      </c>
      <c r="E11" s="9">
        <f t="array" ref="E11">SUM(((B11+E$9)=[1]DataByDay!$A$11:$A$11000)*([1]DataByDay!$E$11:$E$11000))</f>
        <v>0</v>
      </c>
      <c r="F11" s="9">
        <f t="array" ref="F11">SUM(((B11+F$9)=[1]DataByDay!$A$11:$A$11000)*([1]DataByDay!$E$11:$E$11000))</f>
        <v>0</v>
      </c>
      <c r="G11" s="9">
        <f t="array" ref="G11">SUM(((B11+G$9)=[1]DataByDay!$A$11:$A$11000)*([1]DataByDay!$E$11:$E$11000))</f>
        <v>2182176756</v>
      </c>
      <c r="H11" s="9">
        <f t="array" ref="H11">SUM(((B11+H$9)=[1]DataByDay!$A$11:$A$11000)*([1]DataByDay!$E$11:$E$11000))</f>
        <v>2512551441</v>
      </c>
      <c r="I11" s="9">
        <f t="array" ref="I11">SUM(((B11+I$9)=[1]DataByDay!$A$11:$A$11000)*([1]DataByDay!$E$11:$E$11000))</f>
        <v>2505226040</v>
      </c>
      <c r="J11" s="17">
        <v>1</v>
      </c>
      <c r="AA11" s="6"/>
      <c r="AB11" s="15">
        <f>AG$1-28</f>
        <v>38144</v>
      </c>
      <c r="AC11" s="9">
        <f t="array" ref="AC11">SUM(((AB11+AC$9)=[1]DataByDay!$A$11:$A$11000)*([1]DataByDay!$E$11:$E$11000))</f>
        <v>1280996730</v>
      </c>
      <c r="AD11" s="9">
        <f t="array" ref="AD11">SUM(((AB11+AD$9)=[1]DataByDay!$A$11:$A$11000)*([1]DataByDay!$E$11:$E$11000))</f>
        <v>1129089299</v>
      </c>
      <c r="AE11" s="9">
        <f t="array" ref="AE11">SUM(((AB11+AE$9)=[1]DataByDay!$A$11:$A$11000)*([1]DataByDay!$E$11:$E$11000))</f>
        <v>0</v>
      </c>
      <c r="AF11" s="9">
        <f t="array" ref="AF11">SUM(((AB11+AF$9)=[1]DataByDay!$A$11:$A$11000)*([1]DataByDay!$E$11:$E$11000))</f>
        <v>0</v>
      </c>
      <c r="AG11" s="9">
        <f t="array" ref="AG11">SUM(((AB11+AG$9)=[1]DataByDay!$A$11:$A$11000)*([1]DataByDay!$E$11:$E$11000))</f>
        <v>1246481485</v>
      </c>
      <c r="AH11" s="9">
        <f t="array" ref="AH11">SUM(((AB11+AH$9)=[1]DataByDay!$A$11:$A$11000)*([1]DataByDay!$E$11:$E$11000))</f>
        <v>1205304735</v>
      </c>
      <c r="AI11" s="9">
        <f t="array" ref="AI11">SUM(((AB11+AI$9)=[1]DataByDay!$A$11:$A$11000)*([1]DataByDay!$E$11:$E$11000))</f>
        <v>1296693046</v>
      </c>
      <c r="AJ11" s="17">
        <v>1</v>
      </c>
      <c r="BA11" s="6"/>
      <c r="BB11" s="15">
        <f>BG$1-28</f>
        <v>36317</v>
      </c>
      <c r="BC11" s="9">
        <f t="array" ref="BC11">SUM(((BB11+BC$9)=[1]DataByDay!$A$11:$A$11000)*([1]DataByDay!$E$11:$E$11000))</f>
        <v>732830167</v>
      </c>
      <c r="BD11" s="9">
        <f t="array" ref="BD11">SUM(((BB11+BD$9)=[1]DataByDay!$A$11:$A$11000)*([1]DataByDay!$E$11:$E$11000))</f>
        <v>694326672</v>
      </c>
      <c r="BE11" s="9">
        <f t="array" ref="BE11">SUM(((BB11+BE$9)=[1]DataByDay!$A$11:$A$11000)*([1]DataByDay!$E$11:$E$11000))</f>
        <v>0</v>
      </c>
      <c r="BF11" s="9">
        <f t="array" ref="BF11">SUM(((BB11+BF$9)=[1]DataByDay!$A$11:$A$11000)*([1]DataByDay!$E$11:$E$11000))</f>
        <v>0</v>
      </c>
      <c r="BG11" s="9">
        <f t="array" ref="BG11">SUM(((BB11+BG$9)=[1]DataByDay!$A$11:$A$11000)*([1]DataByDay!$E$11:$E$11000))</f>
        <v>664182780</v>
      </c>
      <c r="BH11" s="9">
        <f t="array" ref="BH11">SUM(((BB11+BH$9)=[1]DataByDay!$A$11:$A$11000)*([1]DataByDay!$E$11:$E$11000))</f>
        <v>685793315</v>
      </c>
      <c r="BI11" s="9">
        <f t="array" ref="BI11">SUM(((BB11+BI$9)=[1]DataByDay!$A$11:$A$11000)*([1]DataByDay!$E$11:$E$11000))</f>
        <v>661830649</v>
      </c>
      <c r="BJ11" s="17">
        <v>1</v>
      </c>
      <c r="CA11" s="6"/>
      <c r="CB11" s="15">
        <f>CG$1-28</f>
        <v>34126</v>
      </c>
      <c r="CC11" s="9">
        <f t="array" ref="CC11">SUM(((CB11+CC$9)=[1]DataByDay!$A$11:$A$11000)*([1]DataByDay!$E$11:$E$11000))</f>
        <v>284597512</v>
      </c>
      <c r="CD11" s="9">
        <f t="array" ref="CD11">SUM(((CB11+CD$9)=[1]DataByDay!$A$11:$A$11000)*([1]DataByDay!$E$11:$E$11000))</f>
        <v>224329000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235601530</v>
      </c>
      <c r="CH11" s="9">
        <f t="array" ref="CH11">SUM(((CB11+CH$9)=[1]DataByDay!$A$11:$A$11000)*([1]DataByDay!$E$11:$E$11000))</f>
        <v>238838637</v>
      </c>
      <c r="CI11" s="9">
        <f t="array" ref="CI11">SUM(((CB11+CI$9)=[1]DataByDay!$A$11:$A$11000)*([1]DataByDay!$E$11:$E$11000))</f>
        <v>246493420</v>
      </c>
      <c r="CJ11" s="17">
        <v>1</v>
      </c>
    </row>
    <row r="12" spans="1:104" x14ac:dyDescent="0.25">
      <c r="A12" s="55">
        <v>2004</v>
      </c>
      <c r="B12" s="15">
        <f>B11+7</f>
        <v>40342</v>
      </c>
      <c r="C12" s="9">
        <f t="array" ref="C12">SUM(((B12+C$9)=[1]DataByDay!$A$11:$A$11000)*([1]DataByDay!$E$11:$E$11000))</f>
        <v>2017989470</v>
      </c>
      <c r="D12" s="9">
        <f t="array" ref="D12">SUM(((B12+D$9)=[1]DataByDay!$A$11:$A$11000)*([1]DataByDay!$E$11:$E$11000))</f>
        <v>1579057986</v>
      </c>
      <c r="E12" s="9">
        <f t="array" ref="E12">SUM(((B12+E$9)=[1]DataByDay!$A$11:$A$11000)*([1]DataByDay!$E$11:$E$11000))</f>
        <v>0</v>
      </c>
      <c r="F12" s="9">
        <f t="array" ref="F12">SUM(((B12+F$9)=[1]DataByDay!$A$11:$A$11000)*([1]DataByDay!$E$11:$E$11000))</f>
        <v>0</v>
      </c>
      <c r="G12" s="9">
        <f t="array" ref="G12">SUM(((B12+G$9)=[1]DataByDay!$A$11:$A$11000)*([1]DataByDay!$E$11:$E$11000))</f>
        <v>1718887392</v>
      </c>
      <c r="H12" s="9">
        <f t="array" ref="H12">SUM(((B12+H$9)=[1]DataByDay!$A$11:$A$11000)*([1]DataByDay!$E$11:$E$11000))</f>
        <v>1729087648</v>
      </c>
      <c r="I12" s="9">
        <f t="array" ref="I12">SUM(((B12+I$9)=[1]DataByDay!$A$11:$A$11000)*([1]DataByDay!$E$11:$E$11000))</f>
        <v>1813988836</v>
      </c>
      <c r="J12" s="17">
        <v>1</v>
      </c>
      <c r="AA12" s="6"/>
      <c r="AB12" s="15">
        <f>AB11+7</f>
        <v>38151</v>
      </c>
      <c r="AC12" s="9">
        <f t="array" ref="AC12">SUM(((AB12+AC$9)=[1]DataByDay!$A$11:$A$11000)*([1]DataByDay!$E$11:$E$11000))</f>
        <v>1229517032</v>
      </c>
      <c r="AD12" s="9">
        <f t="array" ref="AD12">SUM(((AB12+AD$9)=[1]DataByDay!$A$11:$A$11000)*([1]DataByDay!$E$11:$E$11000))</f>
        <v>0</v>
      </c>
      <c r="AE12" s="9">
        <f t="array" ref="AE12">SUM(((AB12+AE$9)=[1]DataByDay!$A$11:$A$11000)*([1]DataByDay!$E$11:$E$11000))</f>
        <v>0</v>
      </c>
      <c r="AF12" s="9">
        <f t="array" ref="AF12">SUM(((AB12+AF$9)=[1]DataByDay!$A$11:$A$11000)*([1]DataByDay!$E$11:$E$11000))</f>
        <v>0</v>
      </c>
      <c r="AG12" s="9">
        <f t="array" ref="AG12">SUM(((AB12+AG$9)=[1]DataByDay!$A$11:$A$11000)*([1]DataByDay!$E$11:$E$11000))</f>
        <v>1198901294</v>
      </c>
      <c r="AH12" s="9">
        <f t="array" ref="AH12">SUM(((AB12+AH$9)=[1]DataByDay!$A$11:$A$11000)*([1]DataByDay!$E$11:$E$11000))</f>
        <v>1358971823</v>
      </c>
      <c r="AI12" s="9">
        <f t="array" ref="AI12">SUM(((AB12+AI$9)=[1]DataByDay!$A$11:$A$11000)*([1]DataByDay!$E$11:$E$11000))</f>
        <v>1181304211</v>
      </c>
      <c r="AJ12" s="17">
        <v>1</v>
      </c>
      <c r="BA12" s="6"/>
      <c r="BB12" s="15">
        <f t="shared" ref="BB12:BB19" si="3">BB11+7</f>
        <v>36324</v>
      </c>
      <c r="BC12" s="9">
        <f t="array" ref="BC12">SUM(((BB12+BC$9)=[1]DataByDay!$A$11:$A$11000)*([1]DataByDay!$E$11:$E$11000))</f>
        <v>714989085</v>
      </c>
      <c r="BD12" s="9">
        <f t="array" ref="BD12">SUM(((BB12+BD$9)=[1]DataByDay!$A$11:$A$11000)*([1]DataByDay!$E$11:$E$11000))</f>
        <v>698035270</v>
      </c>
      <c r="BE12" s="9">
        <f t="array" ref="BE12">SUM(((BB12+BE$9)=[1]DataByDay!$A$11:$A$11000)*([1]DataByDay!$E$11:$E$11000))</f>
        <v>0</v>
      </c>
      <c r="BF12" s="9">
        <f t="array" ref="BF12">SUM(((BB12+BF$9)=[1]DataByDay!$A$11:$A$11000)*([1]DataByDay!$E$11:$E$11000))</f>
        <v>0</v>
      </c>
      <c r="BG12" s="9">
        <f t="array" ref="BG12">SUM(((BB12+BG$9)=[1]DataByDay!$A$11:$A$11000)*([1]DataByDay!$E$11:$E$11000))</f>
        <v>667860040</v>
      </c>
      <c r="BH12" s="9">
        <f t="array" ref="BH12">SUM(((BB12+BH$9)=[1]DataByDay!$A$11:$A$11000)*([1]DataByDay!$E$11:$E$11000))</f>
        <v>695284948</v>
      </c>
      <c r="BI12" s="9">
        <f t="array" ref="BI12">SUM(((BB12+BI$9)=[1]DataByDay!$A$11:$A$11000)*([1]DataByDay!$E$11:$E$11000))</f>
        <v>806239028</v>
      </c>
      <c r="BJ12" s="17">
        <v>1</v>
      </c>
      <c r="CA12" s="6"/>
      <c r="CB12" s="15">
        <f t="shared" ref="CB12:CB19" si="4">CB11+7</f>
        <v>34133</v>
      </c>
      <c r="CC12" s="9">
        <f t="array" ref="CC12">SUM(((CB12+CC$9)=[1]DataByDay!$A$11:$A$11000)*([1]DataByDay!$E$11:$E$11000))</f>
        <v>231154600</v>
      </c>
      <c r="CD12" s="9">
        <f t="array" ref="CD12">SUM(((CB12+CD$9)=[1]DataByDay!$A$11:$A$11000)*([1]DataByDay!$E$11:$E$11000))</f>
        <v>255999094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214912749</v>
      </c>
      <c r="CH12" s="9">
        <f t="array" ref="CH12">SUM(((CB12+CH$9)=[1]DataByDay!$A$11:$A$11000)*([1]DataByDay!$E$11:$E$11000))</f>
        <v>232330877</v>
      </c>
      <c r="CI12" s="9">
        <f t="array" ref="CI12">SUM(((CB12+CI$9)=[1]DataByDay!$A$11:$A$11000)*([1]DataByDay!$E$11:$E$11000))</f>
        <v>266198250</v>
      </c>
      <c r="CJ12" s="17">
        <v>1</v>
      </c>
    </row>
    <row r="13" spans="1:104" x14ac:dyDescent="0.25">
      <c r="A13" s="55">
        <v>1999</v>
      </c>
      <c r="B13" s="15">
        <f t="shared" ref="B13:B19" si="5">B12+7</f>
        <v>40349</v>
      </c>
      <c r="C13" s="9">
        <f t="array" ref="C13">SUM(((B13+C$9)=[1]DataByDay!$A$11:$A$11000)*([1]DataByDay!$E$11:$E$11000))</f>
        <v>1736561314</v>
      </c>
      <c r="D13" s="9">
        <f t="array" ref="D13">SUM(((B13+D$9)=[1]DataByDay!$A$11:$A$11000)*([1]DataByDay!$E$11:$E$11000))</f>
        <v>2400570832</v>
      </c>
      <c r="E13" s="9">
        <f t="array" ref="E13">SUM(((B13+E$9)=[1]DataByDay!$A$11:$A$11000)*([1]DataByDay!$E$11:$E$11000))</f>
        <v>0</v>
      </c>
      <c r="F13" s="9">
        <f t="array" ref="F13">SUM(((B13+F$9)=[1]DataByDay!$A$11:$A$11000)*([1]DataByDay!$E$11:$E$11000))</f>
        <v>0</v>
      </c>
      <c r="G13" s="9">
        <f t="array" ref="G13">SUM(((B13+G$9)=[1]DataByDay!$A$11:$A$11000)*([1]DataByDay!$E$11:$E$11000))</f>
        <v>1696235777</v>
      </c>
      <c r="H13" s="9">
        <f t="array" ref="H13">SUM(((B13+H$9)=[1]DataByDay!$A$11:$A$11000)*([1]DataByDay!$E$11:$E$11000))</f>
        <v>1753028768</v>
      </c>
      <c r="I13" s="9">
        <f t="array" ref="I13">SUM(((B13+I$9)=[1]DataByDay!$A$11:$A$11000)*([1]DataByDay!$E$11:$E$11000))</f>
        <v>1766145524</v>
      </c>
      <c r="J13" s="17">
        <v>1</v>
      </c>
      <c r="AA13" s="6"/>
      <c r="AB13" s="15">
        <f t="shared" ref="AB13:AB19" si="6">AB12+7</f>
        <v>38158</v>
      </c>
      <c r="AC13" s="9">
        <f t="array" ref="AC13">SUM(((AB13+AC$9)=[1]DataByDay!$A$11:$A$11000)*([1]DataByDay!$E$11:$E$11000))</f>
        <v>1344970277</v>
      </c>
      <c r="AD13" s="9">
        <f t="array" ref="AD13">SUM(((AB13+AD$9)=[1]DataByDay!$A$11:$A$11000)*([1]DataByDay!$E$11:$E$11000))</f>
        <v>1568866596</v>
      </c>
      <c r="AE13" s="9">
        <f t="array" ref="AE13">SUM(((AB13+AE$9)=[1]DataByDay!$A$11:$A$11000)*([1]DataByDay!$E$11:$E$11000))</f>
        <v>0</v>
      </c>
      <c r="AF13" s="9">
        <f t="array" ref="AF13">SUM(((AB13+AF$9)=[1]DataByDay!$A$11:$A$11000)*([1]DataByDay!$E$11:$E$11000))</f>
        <v>0</v>
      </c>
      <c r="AG13" s="9">
        <f t="array" ref="AG13">SUM(((AB13+AG$9)=[1]DataByDay!$A$11:$A$11000)*([1]DataByDay!$E$11:$E$11000))</f>
        <v>1204034953</v>
      </c>
      <c r="AH13" s="9">
        <f t="array" ref="AH13">SUM(((AB13+AH$9)=[1]DataByDay!$A$11:$A$11000)*([1]DataByDay!$E$11:$E$11000))</f>
        <v>1418295973</v>
      </c>
      <c r="AI13" s="9">
        <f t="array" ref="AI13">SUM(((AB13+AI$9)=[1]DataByDay!$A$11:$A$11000)*([1]DataByDay!$E$11:$E$11000))</f>
        <v>1466207475</v>
      </c>
      <c r="AJ13" s="17">
        <v>1</v>
      </c>
      <c r="BA13" s="6"/>
      <c r="BB13" s="15">
        <f t="shared" si="3"/>
        <v>36331</v>
      </c>
      <c r="BC13" s="9">
        <f t="array" ref="BC13">SUM(((BB13+BC$9)=[1]DataByDay!$A$11:$A$11000)*([1]DataByDay!$E$11:$E$11000))</f>
        <v>697772209</v>
      </c>
      <c r="BD13" s="9">
        <f t="array" ref="BD13">SUM(((BB13+BD$9)=[1]DataByDay!$A$11:$A$11000)*([1]DataByDay!$E$11:$E$11000))</f>
        <v>910325726</v>
      </c>
      <c r="BE13" s="9">
        <f t="array" ref="BE13">SUM(((BB13+BE$9)=[1]DataByDay!$A$11:$A$11000)*([1]DataByDay!$E$11:$E$11000))</f>
        <v>0</v>
      </c>
      <c r="BF13" s="9">
        <f t="array" ref="BF13">SUM(((BB13+BF$9)=[1]DataByDay!$A$11:$A$11000)*([1]DataByDay!$E$11:$E$11000))</f>
        <v>0</v>
      </c>
      <c r="BG13" s="9">
        <f t="array" ref="BG13">SUM(((BB13+BG$9)=[1]DataByDay!$A$11:$A$11000)*([1]DataByDay!$E$11:$E$11000))</f>
        <v>684390317</v>
      </c>
      <c r="BH13" s="9">
        <f t="array" ref="BH13">SUM(((BB13+BH$9)=[1]DataByDay!$A$11:$A$11000)*([1]DataByDay!$E$11:$E$11000))</f>
        <v>710371547</v>
      </c>
      <c r="BI13" s="9">
        <f t="array" ref="BI13">SUM(((BB13+BI$9)=[1]DataByDay!$A$11:$A$11000)*([1]DataByDay!$E$11:$E$11000))</f>
        <v>731693790</v>
      </c>
      <c r="BJ13" s="17">
        <v>1</v>
      </c>
      <c r="CA13" s="6"/>
      <c r="CB13" s="15">
        <f t="shared" si="4"/>
        <v>34140</v>
      </c>
      <c r="CC13" s="9">
        <f t="array" ref="CC13">SUM(((CB13+CC$9)=[1]DataByDay!$A$11:$A$11000)*([1]DataByDay!$E$11:$E$11000))</f>
        <v>238908490</v>
      </c>
      <c r="CD13" s="9">
        <f t="array" ref="CD13">SUM(((CB13+CD$9)=[1]DataByDay!$A$11:$A$11000)*([1]DataByDay!$E$11:$E$11000))</f>
        <v>299558216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222419657</v>
      </c>
      <c r="CH13" s="9">
        <f t="array" ref="CH13">SUM(((CB13+CH$9)=[1]DataByDay!$A$11:$A$11000)*([1]DataByDay!$E$11:$E$11000))</f>
        <v>259367874</v>
      </c>
      <c r="CI13" s="9">
        <f t="array" ref="CI13">SUM(((CB13+CI$9)=[1]DataByDay!$A$11:$A$11000)*([1]DataByDay!$E$11:$E$11000))</f>
        <v>277849061</v>
      </c>
      <c r="CJ13" s="17">
        <v>1</v>
      </c>
    </row>
    <row r="14" spans="1:104" x14ac:dyDescent="0.25">
      <c r="A14" s="55">
        <v>1993</v>
      </c>
      <c r="B14" s="15">
        <f t="shared" si="5"/>
        <v>40356</v>
      </c>
      <c r="C14" s="9">
        <f t="array" ref="C14">SUM(((B14+C$9)=[1]DataByDay!$A$11:$A$11000)*([1]DataByDay!$E$11:$E$11000))</f>
        <v>1880770567</v>
      </c>
      <c r="D14" s="9">
        <f t="array" ref="D14">SUM(((B14+D$9)=[1]DataByDay!$A$11:$A$11000)*([1]DataByDay!$E$11:$E$11000))</f>
        <v>4474476550</v>
      </c>
      <c r="E14" s="9">
        <f t="array" ref="E14">SUM(((B14+E$9)=[1]DataByDay!$A$11:$A$11000)*([1]DataByDay!$E$11:$E$11000))</f>
        <v>0</v>
      </c>
      <c r="F14" s="9">
        <f t="array" ref="F14">SUM(((B14+F$9)=[1]DataByDay!$A$11:$A$11000)*([1]DataByDay!$E$11:$E$11000))</f>
        <v>0</v>
      </c>
      <c r="G14" s="9">
        <f t="array" ref="G14">SUM(((B14+G$9)=[1]DataByDay!$A$11:$A$11000)*([1]DataByDay!$E$11:$E$11000))</f>
        <v>1435857999</v>
      </c>
      <c r="H14" s="9">
        <f t="array" ref="H14">SUM(((B14+H$9)=[1]DataByDay!$A$11:$A$11000)*([1]DataByDay!$E$11:$E$11000))</f>
        <v>2456216827</v>
      </c>
      <c r="I14" s="9">
        <f t="array" ref="I14">SUM(((B14+I$9)=[1]DataByDay!$A$11:$A$11000)*([1]DataByDay!$E$11:$E$11000))</f>
        <v>2132637045</v>
      </c>
      <c r="J14" s="17">
        <v>1</v>
      </c>
      <c r="AA14" s="6"/>
      <c r="AB14" s="15">
        <f t="shared" si="6"/>
        <v>38165</v>
      </c>
      <c r="AC14" s="9">
        <f t="array" ref="AC14">SUM(((AB14+AC$9)=[1]DataByDay!$A$11:$A$11000)*([1]DataByDay!$E$11:$E$11000))</f>
        <v>1443628916</v>
      </c>
      <c r="AD14" s="9">
        <f t="array" ref="AD14">SUM(((AB14+AD$9)=[1]DataByDay!$A$11:$A$11000)*([1]DataByDay!$E$11:$E$11000))</f>
        <v>2447916562</v>
      </c>
      <c r="AE14" s="9">
        <f t="array" ref="AE14">SUM(((AB14+AE$9)=[1]DataByDay!$A$11:$A$11000)*([1]DataByDay!$E$11:$E$11000))</f>
        <v>0</v>
      </c>
      <c r="AF14" s="9">
        <f t="array" ref="AF14">SUM(((AB14+AF$9)=[1]DataByDay!$A$11:$A$11000)*([1]DataByDay!$E$11:$E$11000))</f>
        <v>0</v>
      </c>
      <c r="AG14" s="9">
        <f t="array" ref="AG14">SUM(((AB14+AG$9)=[1]DataByDay!$A$11:$A$11000)*([1]DataByDay!$E$11:$E$11000))</f>
        <v>1383735490</v>
      </c>
      <c r="AH14" s="9">
        <f t="array" ref="AH14">SUM(((AB14+AH$9)=[1]DataByDay!$A$11:$A$11000)*([1]DataByDay!$E$11:$E$11000))</f>
        <v>1443804991</v>
      </c>
      <c r="AI14" s="9">
        <f t="array" ref="AI14">SUM(((AB14+AI$9)=[1]DataByDay!$A$11:$A$11000)*([1]DataByDay!$E$11:$E$11000))</f>
        <v>1541855782</v>
      </c>
      <c r="AJ14" s="17">
        <v>1</v>
      </c>
      <c r="BA14" s="6"/>
      <c r="BB14" s="15">
        <f t="shared" si="3"/>
        <v>36338</v>
      </c>
      <c r="BC14" s="9">
        <f t="array" ref="BC14">SUM(((BB14+BC$9)=[1]DataByDay!$A$11:$A$11000)*([1]DataByDay!$E$11:$E$11000))</f>
        <v>696032440</v>
      </c>
      <c r="BD14" s="9">
        <f t="array" ref="BD14">SUM(((BB14+BD$9)=[1]DataByDay!$A$11:$A$11000)*([1]DataByDay!$E$11:$E$11000))</f>
        <v>623206897</v>
      </c>
      <c r="BE14" s="9">
        <f t="array" ref="BE14">SUM(((BB14+BE$9)=[1]DataByDay!$A$11:$A$11000)*([1]DataByDay!$E$11:$E$11000))</f>
        <v>0</v>
      </c>
      <c r="BF14" s="9">
        <f t="array" ref="BF14">SUM(((BB14+BF$9)=[1]DataByDay!$A$11:$A$11000)*([1]DataByDay!$E$11:$E$11000))</f>
        <v>0</v>
      </c>
      <c r="BG14" s="9">
        <f t="array" ref="BG14">SUM(((BB14+BG$9)=[1]DataByDay!$A$11:$A$11000)*([1]DataByDay!$E$11:$E$11000))</f>
        <v>652765792</v>
      </c>
      <c r="BH14" s="9">
        <f t="array" ref="BH14">SUM(((BB14+BH$9)=[1]DataByDay!$A$11:$A$11000)*([1]DataByDay!$E$11:$E$11000))</f>
        <v>820039494</v>
      </c>
      <c r="BI14" s="9">
        <f t="array" ref="BI14">SUM(((BB14+BI$9)=[1]DataByDay!$A$11:$A$11000)*([1]DataByDay!$E$11:$E$11000))</f>
        <v>1150172158</v>
      </c>
      <c r="BJ14" s="17">
        <v>1</v>
      </c>
      <c r="CA14" s="6"/>
      <c r="CB14" s="15">
        <f t="shared" si="4"/>
        <v>34147</v>
      </c>
      <c r="CC14" s="9">
        <f t="array" ref="CC14">SUM(((CB14+CC$9)=[1]DataByDay!$A$11:$A$11000)*([1]DataByDay!$E$11:$E$11000))</f>
        <v>267202305</v>
      </c>
      <c r="CD14" s="9">
        <f t="array" ref="CD14">SUM(((CB14+CD$9)=[1]DataByDay!$A$11:$A$11000)*([1]DataByDay!$E$11:$E$11000))</f>
        <v>210206031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241868810</v>
      </c>
      <c r="CH14" s="9">
        <f t="array" ref="CH14">SUM(((CB14+CH$9)=[1]DataByDay!$A$11:$A$11000)*([1]DataByDay!$E$11:$E$11000))</f>
        <v>276094340</v>
      </c>
      <c r="CI14" s="9">
        <f t="array" ref="CI14">SUM(((CB14+CI$9)=[1]DataByDay!$A$11:$A$11000)*([1]DataByDay!$E$11:$E$11000))</f>
        <v>284231760</v>
      </c>
      <c r="CJ14" s="17">
        <v>1</v>
      </c>
    </row>
    <row r="15" spans="1:104" s="22" customFormat="1" x14ac:dyDescent="0.25">
      <c r="A15" s="23"/>
      <c r="B15" s="18">
        <f t="shared" si="5"/>
        <v>40363</v>
      </c>
      <c r="C15" s="19">
        <f t="array" ref="C15">SUM(((B15+C$9)=[1]DataByDay!$A$11:$A$11000)*([1]DataByDay!$E$11:$E$11000))</f>
        <v>2456357275</v>
      </c>
      <c r="D15" s="19">
        <f t="array" ref="D15">SUM(((B15+D$9)=[1]DataByDay!$A$11:$A$11000)*([1]DataByDay!$E$11:$E$11000))</f>
        <v>1603124713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0</v>
      </c>
      <c r="H15" s="19">
        <f t="array" ref="H15">SUM(((B15+H$9)=[1]DataByDay!$A$11:$A$11000)*([1]DataByDay!$E$11:$E$11000))</f>
        <v>1979600849</v>
      </c>
      <c r="I15" s="19">
        <f t="array" ref="I15">SUM(((B15+I$9)=[1]DataByDay!$A$11:$A$11000)*([1]DataByDay!$E$11:$E$11000))</f>
        <v>1958505162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6"/>
        <v>38172</v>
      </c>
      <c r="AC15" s="19">
        <f t="array" ref="AC15">SUM(((AB15+AC$9)=[1]DataByDay!$A$11:$A$11000)*([1]DataByDay!$E$11:$E$11000))</f>
        <v>1530488761</v>
      </c>
      <c r="AD15" s="19">
        <f t="array" ref="AD15">SUM(((AB15+AD$9)=[1]DataByDay!$A$11:$A$11000)*([1]DataByDay!$E$11:$E$11000))</f>
        <v>1097680025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0</v>
      </c>
      <c r="AH15" s="19">
        <f t="array" ref="AH15">SUM(((AB15+AH$9)=[1]DataByDay!$A$11:$A$11000)*([1]DataByDay!$E$11:$E$11000))</f>
        <v>1335449145</v>
      </c>
      <c r="AI15" s="19">
        <f t="array" ref="AI15">SUM(((AB15+AI$9)=[1]DataByDay!$A$11:$A$11000)*([1]DataByDay!$E$11:$E$11000))</f>
        <v>1355710484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3"/>
        <v>36345</v>
      </c>
      <c r="BC15" s="19">
        <f t="array" ref="BC15">SUM(((BB15+BC$9)=[1]DataByDay!$A$11:$A$11000)*([1]DataByDay!$E$11:$E$11000))</f>
        <v>843357145</v>
      </c>
      <c r="BD15" s="19">
        <f t="array" ref="BD15">SUM(((BB15+BD$9)=[1]DataByDay!$A$11:$A$11000)*([1]DataByDay!$E$11:$E$11000))</f>
        <v>613451916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0</v>
      </c>
      <c r="BH15" s="19">
        <f t="array" ref="BH15">SUM(((BB15+BH$9)=[1]DataByDay!$A$11:$A$11000)*([1]DataByDay!$E$11:$E$11000))</f>
        <v>722602447</v>
      </c>
      <c r="BI15" s="19">
        <f t="array" ref="BI15">SUM(((BB15+BI$9)=[1]DataByDay!$A$11:$A$11000)*([1]DataByDay!$E$11:$E$11000))</f>
        <v>791015854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4"/>
        <v>34154</v>
      </c>
      <c r="CC15" s="19">
        <f t="array" ref="CC15">SUM(((CB15+CC$9)=[1]DataByDay!$A$11:$A$11000)*([1]DataByDay!$E$11:$E$11000))</f>
        <v>291707478</v>
      </c>
      <c r="CD15" s="19">
        <f t="array" ref="CD15">SUM(((CB15+CD$9)=[1]DataByDay!$A$11:$A$11000)*([1]DataByDay!$E$11:$E$11000))</f>
        <v>220492984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234568208</v>
      </c>
      <c r="CI15" s="19">
        <f t="array" ref="CI15">SUM(((CB15+CI$9)=[1]DataByDay!$A$11:$A$11000)*([1]DataByDay!$E$11:$E$11000))</f>
        <v>252799343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5"/>
        <v>40370</v>
      </c>
      <c r="C16" s="9">
        <f t="array" ref="C16">SUM(((B16+C$9)=[1]DataByDay!$A$11:$A$11000)*([1]DataByDay!$E$11:$E$11000))</f>
        <v>1777626955</v>
      </c>
      <c r="D16" s="9">
        <f t="array" ref="D16">SUM(((B16+D$9)=[1]DataByDay!$A$11:$A$11000)*([1]DataByDay!$E$11:$E$11000))</f>
        <v>1338653025</v>
      </c>
      <c r="E16" s="9">
        <f t="array" ref="E16">SUM(((B16+E$9)=[1]DataByDay!$A$11:$A$11000)*([1]DataByDay!$E$11:$E$11000))</f>
        <v>0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1311015634</v>
      </c>
      <c r="H16" s="9">
        <f t="array" ref="H16">SUM(((B16+H$9)=[1]DataByDay!$A$11:$A$11000)*([1]DataByDay!$E$11:$E$11000))</f>
        <v>1756219833</v>
      </c>
      <c r="I16" s="9">
        <f t="array" ref="I16">SUM(((B16+I$9)=[1]DataByDay!$A$11:$A$11000)*([1]DataByDay!$E$11:$E$11000))</f>
        <v>1633452379</v>
      </c>
      <c r="J16" s="17">
        <v>1</v>
      </c>
      <c r="AA16" s="6"/>
      <c r="AB16" s="15">
        <f t="shared" si="6"/>
        <v>38179</v>
      </c>
      <c r="AC16" s="9">
        <f t="array" ref="AC16">SUM(((AB16+AC$9)=[1]DataByDay!$A$11:$A$11000)*([1]DataByDay!$E$11:$E$11000))</f>
        <v>1422562287</v>
      </c>
      <c r="AD16" s="9">
        <f t="array" ref="AD16">SUM(((AB16+AD$9)=[1]DataByDay!$A$11:$A$11000)*([1]DataByDay!$E$11:$E$11000))</f>
        <v>1217830372</v>
      </c>
      <c r="AE16" s="9">
        <f t="array" ref="AE16">SUM(((AB16+AE$9)=[1]DataByDay!$A$11:$A$11000)*([1]DataByDay!$E$11:$E$11000))</f>
        <v>0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1145313789</v>
      </c>
      <c r="AH16" s="9">
        <f t="array" ref="AH16">SUM(((AB16+AH$9)=[1]DataByDay!$A$11:$A$11000)*([1]DataByDay!$E$11:$E$11000))</f>
        <v>1227085457</v>
      </c>
      <c r="AI16" s="9">
        <f t="array" ref="AI16">SUM(((AB16+AI$9)=[1]DataByDay!$A$11:$A$11000)*([1]DataByDay!$E$11:$E$11000))</f>
        <v>1493758472</v>
      </c>
      <c r="AJ16" s="17">
        <v>1</v>
      </c>
      <c r="BA16" s="6"/>
      <c r="BB16" s="15">
        <f t="shared" si="3"/>
        <v>36352</v>
      </c>
      <c r="BC16" s="9">
        <f t="array" ref="BC16">SUM(((BB16+BC$9)=[1]DataByDay!$A$11:$A$11000)*([1]DataByDay!$E$11:$E$11000))</f>
        <v>830298266</v>
      </c>
      <c r="BD16" s="9">
        <f t="array" ref="BD16">SUM(((BB16+BD$9)=[1]DataByDay!$A$11:$A$11000)*([1]DataByDay!$E$11:$E$11000))</f>
        <v>700773900</v>
      </c>
      <c r="BE16" s="9">
        <f t="array" ref="BE16">SUM(((BB16+BE$9)=[1]DataByDay!$A$11:$A$11000)*([1]DataByDay!$E$11:$E$11000))</f>
        <v>0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685213577</v>
      </c>
      <c r="BH16" s="9">
        <f t="array" ref="BH16">SUM(((BB16+BH$9)=[1]DataByDay!$A$11:$A$11000)*([1]DataByDay!$E$11:$E$11000))</f>
        <v>740116367</v>
      </c>
      <c r="BI16" s="9">
        <f t="array" ref="BI16">SUM(((BB16+BI$9)=[1]DataByDay!$A$11:$A$11000)*([1]DataByDay!$E$11:$E$11000))</f>
        <v>755848719</v>
      </c>
      <c r="BJ16" s="17">
        <v>1</v>
      </c>
      <c r="CA16" s="6"/>
      <c r="CB16" s="15">
        <f t="shared" si="4"/>
        <v>34161</v>
      </c>
      <c r="CC16" s="9">
        <f t="array" ref="CC16">SUM(((CB16+CC$9)=[1]DataByDay!$A$11:$A$11000)*([1]DataByDay!$E$11:$E$11000))</f>
        <v>283751723</v>
      </c>
      <c r="CD16" s="9">
        <f t="array" ref="CD16">SUM(((CB16+CD$9)=[1]DataByDay!$A$11:$A$11000)*([1]DataByDay!$E$11:$E$11000))</f>
        <v>234662593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202433730</v>
      </c>
      <c r="CH16" s="9">
        <f t="array" ref="CH16">SUM(((CB16+CH$9)=[1]DataByDay!$A$11:$A$11000)*([1]DataByDay!$E$11:$E$11000))</f>
        <v>236667140</v>
      </c>
      <c r="CI16" s="9">
        <f t="array" ref="CI16">SUM(((CB16+CI$9)=[1]DataByDay!$A$11:$A$11000)*([1]DataByDay!$E$11:$E$11000))</f>
        <v>296870418</v>
      </c>
      <c r="CJ16" s="17">
        <v>1</v>
      </c>
    </row>
    <row r="17" spans="2:103" x14ac:dyDescent="0.25">
      <c r="B17" s="15">
        <f t="shared" si="5"/>
        <v>40377</v>
      </c>
      <c r="C17" s="9">
        <f t="array" ref="C17">SUM(((B17+C$9)=[1]DataByDay!$A$11:$A$11000)*([1]DataByDay!$E$11:$E$11000))</f>
        <v>1802885779</v>
      </c>
      <c r="D17" s="9">
        <f t="array" ref="D17">SUM(((B17+D$9)=[1]DataByDay!$A$11:$A$11000)*([1]DataByDay!$E$11:$E$11000))</f>
        <v>2255682528</v>
      </c>
      <c r="E17" s="9">
        <f t="array" ref="E17">SUM(((B17+E$9)=[1]DataByDay!$A$11:$A$11000)*([1]DataByDay!$E$11:$E$11000))</f>
        <v>0</v>
      </c>
      <c r="F17" s="9">
        <f t="array" ref="F17">SUM(((B17+F$9)=[1]DataByDay!$A$11:$A$11000)*([1]DataByDay!$E$11:$E$11000))</f>
        <v>0</v>
      </c>
      <c r="G17" s="9">
        <f t="array" ref="G17">SUM(((B17+G$9)=[1]DataByDay!$A$11:$A$11000)*([1]DataByDay!$E$11:$E$11000))</f>
        <v>1570390323</v>
      </c>
      <c r="H17" s="9">
        <f t="array" ref="H17">SUM(((B17+H$9)=[1]DataByDay!$A$11:$A$11000)*([1]DataByDay!$E$11:$E$11000))</f>
        <v>1829880853</v>
      </c>
      <c r="I17" s="9">
        <f t="array" ref="I17">SUM(((B17+I$9)=[1]DataByDay!$A$11:$A$11000)*([1]DataByDay!$E$11:$E$11000))</f>
        <v>1899294684</v>
      </c>
      <c r="J17" s="17">
        <v>1</v>
      </c>
      <c r="AA17" s="6"/>
      <c r="AB17" s="15">
        <f t="shared" si="6"/>
        <v>38186</v>
      </c>
      <c r="AC17" s="9">
        <f t="array" ref="AC17">SUM(((AB17+AC$9)=[1]DataByDay!$A$11:$A$11000)*([1]DataByDay!$E$11:$E$11000))</f>
        <v>1447861142</v>
      </c>
      <c r="AD17" s="9">
        <f t="array" ref="AD17">SUM(((AB17+AD$9)=[1]DataByDay!$A$11:$A$11000)*([1]DataByDay!$E$11:$E$11000))</f>
        <v>1473281136</v>
      </c>
      <c r="AE17" s="9">
        <f t="array" ref="AE17">SUM(((AB17+AE$9)=[1]DataByDay!$A$11:$A$11000)*([1]DataByDay!$E$11:$E$11000))</f>
        <v>0</v>
      </c>
      <c r="AF17" s="9">
        <f t="array" ref="AF17">SUM(((AB17+AF$9)=[1]DataByDay!$A$11:$A$11000)*([1]DataByDay!$E$11:$E$11000))</f>
        <v>0</v>
      </c>
      <c r="AG17" s="9">
        <f t="array" ref="AG17">SUM(((AB17+AG$9)=[1]DataByDay!$A$11:$A$11000)*([1]DataByDay!$E$11:$E$11000))</f>
        <v>1342518117</v>
      </c>
      <c r="AH17" s="9">
        <f t="array" ref="AH17">SUM(((AB17+AH$9)=[1]DataByDay!$A$11:$A$11000)*([1]DataByDay!$E$11:$E$11000))</f>
        <v>1465757311</v>
      </c>
      <c r="AI17" s="9">
        <f t="array" ref="AI17">SUM(((AB17+AI$9)=[1]DataByDay!$A$11:$A$11000)*([1]DataByDay!$E$11:$E$11000))</f>
        <v>1702732893</v>
      </c>
      <c r="AJ17" s="17">
        <v>1</v>
      </c>
      <c r="BA17" s="6"/>
      <c r="BB17" s="15">
        <f t="shared" si="3"/>
        <v>36359</v>
      </c>
      <c r="BC17" s="9">
        <f t="array" ref="BC17">SUM(((BB17+BC$9)=[1]DataByDay!$A$11:$A$11000)*([1]DataByDay!$E$11:$E$11000))</f>
        <v>818491454</v>
      </c>
      <c r="BD17" s="9">
        <f t="array" ref="BD17">SUM(((BB17+BD$9)=[1]DataByDay!$A$11:$A$11000)*([1]DataByDay!$E$11:$E$11000))</f>
        <v>713727927</v>
      </c>
      <c r="BE17" s="9">
        <f t="array" ref="BE17">SUM(((BB17+BE$9)=[1]DataByDay!$A$11:$A$11000)*([1]DataByDay!$E$11:$E$11000))</f>
        <v>0</v>
      </c>
      <c r="BF17" s="9">
        <f t="array" ref="BF17">SUM(((BB17+BF$9)=[1]DataByDay!$A$11:$A$11000)*([1]DataByDay!$E$11:$E$11000))</f>
        <v>0</v>
      </c>
      <c r="BG17" s="9">
        <f t="array" ref="BG17">SUM(((BB17+BG$9)=[1]DataByDay!$A$11:$A$11000)*([1]DataByDay!$E$11:$E$11000))</f>
        <v>644124081</v>
      </c>
      <c r="BH17" s="9">
        <f t="array" ref="BH17">SUM(((BB17+BH$9)=[1]DataByDay!$A$11:$A$11000)*([1]DataByDay!$E$11:$E$11000))</f>
        <v>757901304</v>
      </c>
      <c r="BI17" s="9">
        <f t="array" ref="BI17">SUM(((BB17+BI$9)=[1]DataByDay!$A$11:$A$11000)*([1]DataByDay!$E$11:$E$11000))</f>
        <v>789208565</v>
      </c>
      <c r="BJ17" s="17">
        <v>1</v>
      </c>
      <c r="CA17" s="6"/>
      <c r="CB17" s="15">
        <f t="shared" si="4"/>
        <v>34168</v>
      </c>
      <c r="CC17" s="9">
        <f t="array" ref="CC17">SUM(((CB17+CC$9)=[1]DataByDay!$A$11:$A$11000)*([1]DataByDay!$E$11:$E$11000))</f>
        <v>277123708</v>
      </c>
      <c r="CD17" s="9">
        <f t="array" ref="CD17">SUM(((CB17+CD$9)=[1]DataByDay!$A$11:$A$11000)*([1]DataByDay!$E$11:$E$11000))</f>
        <v>262538770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215499030</v>
      </c>
      <c r="CH17" s="9">
        <f t="array" ref="CH17">SUM(((CB17+CH$9)=[1]DataByDay!$A$11:$A$11000)*([1]DataByDay!$E$11:$E$11000))</f>
        <v>276583870</v>
      </c>
      <c r="CI17" s="9">
        <f t="array" ref="CI17">SUM(((CB17+CI$9)=[1]DataByDay!$A$11:$A$11000)*([1]DataByDay!$E$11:$E$11000))</f>
        <v>277703452</v>
      </c>
      <c r="CJ17" s="17">
        <v>1</v>
      </c>
    </row>
    <row r="18" spans="2:103" x14ac:dyDescent="0.25">
      <c r="B18" s="15">
        <f t="shared" si="5"/>
        <v>40384</v>
      </c>
      <c r="C18" s="9">
        <f t="array" ref="C18">SUM(((B18+C$9)=[1]DataByDay!$A$11:$A$11000)*([1]DataByDay!$E$11:$E$11000))</f>
        <v>1834592857</v>
      </c>
      <c r="D18" s="9">
        <f t="array" ref="D18">SUM(((B18+D$9)=[1]DataByDay!$A$11:$A$11000)*([1]DataByDay!$E$11:$E$11000))</f>
        <v>1783376237</v>
      </c>
      <c r="E18" s="9">
        <f t="array" ref="E18">SUM(((B18+E$9)=[1]DataByDay!$A$11:$A$11000)*([1]DataByDay!$E$11:$E$11000))</f>
        <v>0</v>
      </c>
      <c r="F18" s="9">
        <f t="array" ref="F18">SUM(((B18+F$9)=[1]DataByDay!$A$11:$A$11000)*([1]DataByDay!$E$11:$E$11000))</f>
        <v>0</v>
      </c>
      <c r="G18" s="9">
        <f t="array" ref="G18">SUM(((B18+G$9)=[1]DataByDay!$A$11:$A$11000)*([1]DataByDay!$E$11:$E$11000))</f>
        <v>1545630590</v>
      </c>
      <c r="H18" s="9">
        <f t="array" ref="H18">SUM(((B18+H$9)=[1]DataByDay!$A$11:$A$11000)*([1]DataByDay!$E$11:$E$11000))</f>
        <v>1767071876</v>
      </c>
      <c r="I18" s="9">
        <f t="array" ref="I18">SUM(((B18+I$9)=[1]DataByDay!$A$11:$A$11000)*([1]DataByDay!$E$11:$E$11000))</f>
        <v>1571802160</v>
      </c>
      <c r="J18" s="17">
        <v>1</v>
      </c>
      <c r="AA18" s="6"/>
      <c r="AB18" s="15">
        <f t="shared" si="6"/>
        <v>38193</v>
      </c>
      <c r="AC18" s="9">
        <f t="array" ref="AC18">SUM(((AB18+AC$9)=[1]DataByDay!$A$11:$A$11000)*([1]DataByDay!$E$11:$E$11000))</f>
        <v>1705908658</v>
      </c>
      <c r="AD18" s="9">
        <f t="array" ref="AD18">SUM(((AB18+AD$9)=[1]DataByDay!$A$11:$A$11000)*([1]DataByDay!$E$11:$E$11000))</f>
        <v>1354690683</v>
      </c>
      <c r="AE18" s="9">
        <f t="array" ref="AE18">SUM(((AB18+AE$9)=[1]DataByDay!$A$11:$A$11000)*([1]DataByDay!$E$11:$E$11000))</f>
        <v>0</v>
      </c>
      <c r="AF18" s="9">
        <f t="array" ref="AF18">SUM(((AB18+AF$9)=[1]DataByDay!$A$11:$A$11000)*([1]DataByDay!$E$11:$E$11000))</f>
        <v>0</v>
      </c>
      <c r="AG18" s="9">
        <f t="array" ref="AG18">SUM(((AB18+AG$9)=[1]DataByDay!$A$11:$A$11000)*([1]DataByDay!$E$11:$E$11000))</f>
        <v>1457146149</v>
      </c>
      <c r="AH18" s="9">
        <f t="array" ref="AH18">SUM(((AB18+AH$9)=[1]DataByDay!$A$11:$A$11000)*([1]DataByDay!$E$11:$E$11000))</f>
        <v>1642281736</v>
      </c>
      <c r="AI18" s="9">
        <f t="array" ref="AI18">SUM(((AB18+AI$9)=[1]DataByDay!$A$11:$A$11000)*([1]DataByDay!$E$11:$E$11000))</f>
        <v>1580962717</v>
      </c>
      <c r="AJ18" s="17">
        <v>1</v>
      </c>
      <c r="BA18" s="6"/>
      <c r="BB18" s="15">
        <f t="shared" si="3"/>
        <v>36366</v>
      </c>
      <c r="BC18" s="9">
        <f t="array" ref="BC18">SUM(((BB18+BC$9)=[1]DataByDay!$A$11:$A$11000)*([1]DataByDay!$E$11:$E$11000))</f>
        <v>783478204</v>
      </c>
      <c r="BD18" s="9">
        <f t="array" ref="BD18">SUM(((BB18+BD$9)=[1]DataByDay!$A$11:$A$11000)*([1]DataByDay!$E$11:$E$11000))</f>
        <v>633243871</v>
      </c>
      <c r="BE18" s="9">
        <f t="array" ref="BE18">SUM(((BB18+BE$9)=[1]DataByDay!$A$11:$A$11000)*([1]DataByDay!$E$11:$E$11000))</f>
        <v>0</v>
      </c>
      <c r="BF18" s="9">
        <f t="array" ref="BF18">SUM(((BB18+BF$9)=[1]DataByDay!$A$11:$A$11000)*([1]DataByDay!$E$11:$E$11000))</f>
        <v>0</v>
      </c>
      <c r="BG18" s="9">
        <f t="array" ref="BG18">SUM(((BB18+BG$9)=[1]DataByDay!$A$11:$A$11000)*([1]DataByDay!$E$11:$E$11000))</f>
        <v>615826895</v>
      </c>
      <c r="BH18" s="9">
        <f t="array" ref="BH18">SUM(((BB18+BH$9)=[1]DataByDay!$A$11:$A$11000)*([1]DataByDay!$E$11:$E$11000))</f>
        <v>723821642</v>
      </c>
      <c r="BI18" s="9">
        <f t="array" ref="BI18">SUM(((BB18+BI$9)=[1]DataByDay!$A$11:$A$11000)*([1]DataByDay!$E$11:$E$11000))</f>
        <v>690748550</v>
      </c>
      <c r="BJ18" s="17">
        <v>1</v>
      </c>
      <c r="CA18" s="6"/>
      <c r="CB18" s="15">
        <f t="shared" si="4"/>
        <v>34175</v>
      </c>
      <c r="CC18" s="9">
        <f t="array" ref="CC18">SUM(((CB18+CC$9)=[1]DataByDay!$A$11:$A$11000)*([1]DataByDay!$E$11:$E$11000))</f>
        <v>248798123</v>
      </c>
      <c r="CD18" s="9">
        <f t="array" ref="CD18">SUM(((CB18+CD$9)=[1]DataByDay!$A$11:$A$11000)*([1]DataByDay!$E$11:$E$11000))</f>
        <v>221332098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222945913</v>
      </c>
      <c r="CH18" s="9">
        <f t="array" ref="CH18">SUM(((CB18+CH$9)=[1]DataByDay!$A$11:$A$11000)*([1]DataByDay!$E$11:$E$11000))</f>
        <v>255697802</v>
      </c>
      <c r="CI18" s="9">
        <f t="array" ref="CI18">SUM(((CB18+CI$9)=[1]DataByDay!$A$11:$A$11000)*([1]DataByDay!$E$11:$E$11000))</f>
        <v>271950692</v>
      </c>
      <c r="CJ18" s="17">
        <v>1</v>
      </c>
    </row>
    <row r="19" spans="2:103" x14ac:dyDescent="0.25">
      <c r="B19" s="15">
        <f t="shared" si="5"/>
        <v>40391</v>
      </c>
      <c r="C19" s="9">
        <f t="array" ref="C19">SUM(((B19+C$9)=[1]DataByDay!$A$11:$A$11000)*([1]DataByDay!$E$11:$E$11000))</f>
        <v>1823160998</v>
      </c>
      <c r="D19" s="9">
        <f t="array" ref="D19">SUM(((B19+D$9)=[1]DataByDay!$A$11:$A$11000)*([1]DataByDay!$E$11:$E$11000))</f>
        <v>1755767571</v>
      </c>
      <c r="E19" s="9">
        <f t="array" ref="E19">SUM(((B19+E$9)=[1]DataByDay!$A$11:$A$11000)*([1]DataByDay!$E$11:$E$11000))</f>
        <v>0</v>
      </c>
      <c r="F19" s="9">
        <f t="array" ref="F19">SUM(((B19+F$9)=[1]DataByDay!$A$11:$A$11000)*([1]DataByDay!$E$11:$E$11000))</f>
        <v>0</v>
      </c>
      <c r="G19" s="9">
        <f t="array" ref="G19">SUM(((B19+G$9)=[1]DataByDay!$A$11:$A$11000)*([1]DataByDay!$E$11:$E$11000))</f>
        <v>1560235739</v>
      </c>
      <c r="H19" s="9">
        <f t="array" ref="H19">SUM(((B19+H$9)=[1]DataByDay!$A$11:$A$11000)*([1]DataByDay!$E$11:$E$11000))</f>
        <v>1556141348</v>
      </c>
      <c r="I19" s="9">
        <f t="array" ref="I19">SUM(((B19+I$9)=[1]DataByDay!$A$11:$A$11000)*([1]DataByDay!$E$11:$E$11000))</f>
        <v>1520879927</v>
      </c>
      <c r="J19" s="17">
        <v>1</v>
      </c>
      <c r="AA19" s="6"/>
      <c r="AB19" s="15">
        <f t="shared" si="6"/>
        <v>38200</v>
      </c>
      <c r="AC19" s="9">
        <f t="array" ref="AC19">SUM(((AB19+AC$9)=[1]DataByDay!$A$11:$A$11000)*([1]DataByDay!$E$11:$E$11000))</f>
        <v>1565160929</v>
      </c>
      <c r="AD19" s="9">
        <f t="array" ref="AD19">SUM(((AB19+AD$9)=[1]DataByDay!$A$11:$A$11000)*([1]DataByDay!$E$11:$E$11000))</f>
        <v>1363466922</v>
      </c>
      <c r="AE19" s="9">
        <f t="array" ref="AE19">SUM(((AB19+AE$9)=[1]DataByDay!$A$11:$A$11000)*([1]DataByDay!$E$11:$E$11000))</f>
        <v>0</v>
      </c>
      <c r="AF19" s="9">
        <f t="array" ref="AF19">SUM(((AB19+AF$9)=[1]DataByDay!$A$11:$A$11000)*([1]DataByDay!$E$11:$E$11000))</f>
        <v>0</v>
      </c>
      <c r="AG19" s="9">
        <f t="array" ref="AG19">SUM(((AB19+AG$9)=[1]DataByDay!$A$11:$A$11000)*([1]DataByDay!$E$11:$E$11000))</f>
        <v>1303131809</v>
      </c>
      <c r="AH19" s="9">
        <f t="array" ref="AH19">SUM(((AB19+AH$9)=[1]DataByDay!$A$11:$A$11000)*([1]DataByDay!$E$11:$E$11000))</f>
        <v>1390703332</v>
      </c>
      <c r="AI19" s="9">
        <f t="array" ref="AI19">SUM(((AB19+AI$9)=[1]DataByDay!$A$11:$A$11000)*([1]DataByDay!$E$11:$E$11000))</f>
        <v>1395561726</v>
      </c>
      <c r="AJ19" s="17">
        <v>1</v>
      </c>
      <c r="BA19" s="6"/>
      <c r="BB19" s="15">
        <f t="shared" si="3"/>
        <v>36373</v>
      </c>
      <c r="BC19" s="9">
        <f t="array" ref="BC19">SUM(((BB19+BC$9)=[1]DataByDay!$A$11:$A$11000)*([1]DataByDay!$E$11:$E$11000))</f>
        <v>770083148</v>
      </c>
      <c r="BD19" s="9">
        <f t="array" ref="BD19">SUM(((BB19+BD$9)=[1]DataByDay!$A$11:$A$11000)*([1]DataByDay!$E$11:$E$11000))</f>
        <v>736627257</v>
      </c>
      <c r="BE19" s="9">
        <f t="array" ref="BE19">SUM(((BB19+BE$9)=[1]DataByDay!$A$11:$A$11000)*([1]DataByDay!$E$11:$E$11000))</f>
        <v>0</v>
      </c>
      <c r="BF19" s="9">
        <f t="array" ref="BF19">SUM(((BB19+BF$9)=[1]DataByDay!$A$11:$A$11000)*([1]DataByDay!$E$11:$E$11000))</f>
        <v>0</v>
      </c>
      <c r="BG19" s="9">
        <f t="array" ref="BG19">SUM(((BB19+BG$9)=[1]DataByDay!$A$11:$A$11000)*([1]DataByDay!$E$11:$E$11000))</f>
        <v>649404705</v>
      </c>
      <c r="BH19" s="9">
        <f t="array" ref="BH19">SUM(((BB19+BH$9)=[1]DataByDay!$A$11:$A$11000)*([1]DataByDay!$E$11:$E$11000))</f>
        <v>739365236</v>
      </c>
      <c r="BI19" s="9">
        <f t="array" ref="BI19">SUM(((BB19+BI$9)=[1]DataByDay!$A$11:$A$11000)*([1]DataByDay!$E$11:$E$11000))</f>
        <v>788886872</v>
      </c>
      <c r="BJ19" s="17">
        <v>1</v>
      </c>
      <c r="CA19" s="6"/>
      <c r="CB19" s="15">
        <f t="shared" si="4"/>
        <v>34182</v>
      </c>
      <c r="CC19" s="9">
        <f t="array" ref="CC19">SUM(((CB19+CC$9)=[1]DataByDay!$A$11:$A$11000)*([1]DataByDay!$E$11:$E$11000))</f>
        <v>265501960</v>
      </c>
      <c r="CD19" s="9">
        <f t="array" ref="CD19">SUM(((CB19+CD$9)=[1]DataByDay!$A$11:$A$11000)*([1]DataByDay!$E$11:$E$11000))</f>
        <v>253529000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237435660</v>
      </c>
      <c r="CH19" s="9">
        <f t="array" ref="CH19">SUM(((CB19+CH$9)=[1]DataByDay!$A$11:$A$11000)*([1]DataByDay!$E$11:$E$11000))</f>
        <v>252455550</v>
      </c>
      <c r="CI19" s="9">
        <f t="array" ref="CI19">SUM(((CB19+CI$9)=[1]DataByDay!$A$11:$A$11000)*([1]DataByDay!$E$11:$E$11000))</f>
        <v>229530380</v>
      </c>
      <c r="CJ19" s="17">
        <v>1</v>
      </c>
    </row>
    <row r="20" spans="2:103" x14ac:dyDescent="0.25">
      <c r="H20" s="24"/>
      <c r="I20" s="25" t="s">
        <v>11</v>
      </c>
      <c r="J20" s="16">
        <f>SUM(J11:J19)</f>
        <v>8</v>
      </c>
      <c r="AA20" s="6"/>
      <c r="AH20" s="24"/>
      <c r="AI20" s="25" t="s">
        <v>11</v>
      </c>
      <c r="AJ20" s="16">
        <f>SUM(AJ11:AJ19)</f>
        <v>8</v>
      </c>
      <c r="BA20" s="6"/>
      <c r="BH20" s="24"/>
      <c r="BI20" s="25" t="s">
        <v>11</v>
      </c>
      <c r="BJ20" s="16">
        <f>SUM(BJ11:BJ19)</f>
        <v>8</v>
      </c>
      <c r="CA20" s="6"/>
      <c r="CH20" s="24"/>
      <c r="CI20" s="25" t="s">
        <v>11</v>
      </c>
      <c r="CJ20" s="16">
        <f>SUM(CJ11:CJ19)</f>
        <v>8</v>
      </c>
    </row>
    <row r="21" spans="2:103" ht="15" hidden="1" customHeight="1" x14ac:dyDescent="0.25">
      <c r="B21" s="15"/>
      <c r="C21" s="9"/>
      <c r="D21" s="9"/>
      <c r="E21" s="9"/>
      <c r="F21" s="9"/>
      <c r="G21" s="9"/>
      <c r="H21" s="24"/>
      <c r="I21" s="24"/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4"/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4"/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4"/>
      <c r="CK21" s="9"/>
      <c r="CL21" s="9"/>
      <c r="CM21" s="9"/>
      <c r="CN21" s="9"/>
      <c r="CO21" s="9"/>
      <c r="CP21" s="9"/>
      <c r="CQ21" s="9"/>
    </row>
    <row r="22" spans="2:103" ht="15" hidden="1" customHeight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t="15" hidden="1" customHeight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t="15" hidden="1" customHeight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t="15" hidden="1" customHeight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12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Thu</v>
      </c>
      <c r="L29" s="13" t="str">
        <f t="shared" ref="L29:Q29" si="7">D$10</f>
        <v>Fri</v>
      </c>
      <c r="M29" s="13" t="str">
        <f t="shared" si="7"/>
        <v>Sat</v>
      </c>
      <c r="N29" s="13" t="str">
        <f t="shared" si="7"/>
        <v>Sun</v>
      </c>
      <c r="O29" s="13" t="str">
        <f t="shared" si="7"/>
        <v>Mon</v>
      </c>
      <c r="P29" s="13" t="str">
        <f t="shared" si="7"/>
        <v>Tue</v>
      </c>
      <c r="Q29" s="13" t="str">
        <f t="shared" si="7"/>
        <v>Wed</v>
      </c>
      <c r="S29" s="13" t="str">
        <f>C$10</f>
        <v>Thu</v>
      </c>
      <c r="T29" s="13" t="str">
        <f t="shared" ref="T29:Y29" si="8">D$10</f>
        <v>Fri</v>
      </c>
      <c r="U29" s="13" t="str">
        <f t="shared" si="8"/>
        <v>Sat</v>
      </c>
      <c r="V29" s="13" t="str">
        <f t="shared" si="8"/>
        <v>Sun</v>
      </c>
      <c r="W29" s="13" t="str">
        <f t="shared" si="8"/>
        <v>Mon</v>
      </c>
      <c r="X29" s="13" t="str">
        <f t="shared" si="8"/>
        <v>Tue</v>
      </c>
      <c r="Y29" s="13" t="str">
        <f t="shared" si="8"/>
        <v>Wed</v>
      </c>
      <c r="AA29" s="6"/>
      <c r="AH29" s="24"/>
      <c r="AI29" s="24"/>
      <c r="AK29" s="13" t="str">
        <f>AC$10</f>
        <v>Thu</v>
      </c>
      <c r="AL29" s="13" t="str">
        <f t="shared" ref="AL29:AQ29" si="9">AD$10</f>
        <v>Fri</v>
      </c>
      <c r="AM29" s="13" t="str">
        <f t="shared" si="9"/>
        <v>Sat</v>
      </c>
      <c r="AN29" s="13" t="str">
        <f t="shared" si="9"/>
        <v>Sun</v>
      </c>
      <c r="AO29" s="13" t="str">
        <f t="shared" si="9"/>
        <v>Mon</v>
      </c>
      <c r="AP29" s="13" t="str">
        <f t="shared" si="9"/>
        <v>Tue</v>
      </c>
      <c r="AQ29" s="13" t="str">
        <f t="shared" si="9"/>
        <v>Wed</v>
      </c>
      <c r="AS29" s="13" t="str">
        <f>AC$10</f>
        <v>Thu</v>
      </c>
      <c r="AT29" s="13" t="str">
        <f t="shared" ref="AT29:AY29" si="10">AD$10</f>
        <v>Fri</v>
      </c>
      <c r="AU29" s="13" t="str">
        <f t="shared" si="10"/>
        <v>Sat</v>
      </c>
      <c r="AV29" s="13" t="str">
        <f t="shared" si="10"/>
        <v>Sun</v>
      </c>
      <c r="AW29" s="13" t="str">
        <f t="shared" si="10"/>
        <v>Mon</v>
      </c>
      <c r="AX29" s="13" t="str">
        <f t="shared" si="10"/>
        <v>Tue</v>
      </c>
      <c r="AY29" s="13" t="str">
        <f t="shared" si="10"/>
        <v>Wed</v>
      </c>
      <c r="BA29" s="6"/>
      <c r="BH29" s="24"/>
      <c r="BI29" s="24"/>
      <c r="BK29" s="13" t="str">
        <f>BC$10</f>
        <v>Thu</v>
      </c>
      <c r="BL29" s="13" t="str">
        <f t="shared" ref="BL29:BQ29" si="11">BD$10</f>
        <v>Fri</v>
      </c>
      <c r="BM29" s="13" t="str">
        <f t="shared" si="11"/>
        <v>Sat</v>
      </c>
      <c r="BN29" s="13" t="str">
        <f t="shared" si="11"/>
        <v>Sun</v>
      </c>
      <c r="BO29" s="13" t="str">
        <f t="shared" si="11"/>
        <v>Mon</v>
      </c>
      <c r="BP29" s="13" t="str">
        <f t="shared" si="11"/>
        <v>Tue</v>
      </c>
      <c r="BQ29" s="13" t="str">
        <f t="shared" si="11"/>
        <v>Wed</v>
      </c>
      <c r="BS29" s="13" t="str">
        <f>BC$10</f>
        <v>Thu</v>
      </c>
      <c r="BT29" s="13" t="str">
        <f t="shared" ref="BT29:BY29" si="12">BD$10</f>
        <v>Fri</v>
      </c>
      <c r="BU29" s="13" t="str">
        <f t="shared" si="12"/>
        <v>Sat</v>
      </c>
      <c r="BV29" s="13" t="str">
        <f t="shared" si="12"/>
        <v>Sun</v>
      </c>
      <c r="BW29" s="13" t="str">
        <f t="shared" si="12"/>
        <v>Mon</v>
      </c>
      <c r="BX29" s="13" t="str">
        <f t="shared" si="12"/>
        <v>Tue</v>
      </c>
      <c r="BY29" s="13" t="str">
        <f t="shared" si="12"/>
        <v>Wed</v>
      </c>
      <c r="CA29" s="6"/>
      <c r="CH29" s="24"/>
      <c r="CI29" s="24"/>
      <c r="CK29" s="13" t="str">
        <f>CC$10</f>
        <v>Thu</v>
      </c>
      <c r="CL29" s="13" t="str">
        <f t="shared" ref="CL29:CQ29" si="13">CD$10</f>
        <v>Fri</v>
      </c>
      <c r="CM29" s="13" t="str">
        <f t="shared" si="13"/>
        <v>Sat</v>
      </c>
      <c r="CN29" s="13" t="str">
        <f t="shared" si="13"/>
        <v>Sun</v>
      </c>
      <c r="CO29" s="13" t="str">
        <f t="shared" si="13"/>
        <v>Mon</v>
      </c>
      <c r="CP29" s="13" t="str">
        <f t="shared" si="13"/>
        <v>Tue</v>
      </c>
      <c r="CQ29" s="13" t="str">
        <f t="shared" si="13"/>
        <v>Wed</v>
      </c>
      <c r="CS29" s="13" t="str">
        <f>CC$10</f>
        <v>Thu</v>
      </c>
      <c r="CT29" s="13" t="str">
        <f t="shared" ref="CT29:CY29" si="14">CD$10</f>
        <v>Fri</v>
      </c>
      <c r="CU29" s="13" t="str">
        <f t="shared" si="14"/>
        <v>Sat</v>
      </c>
      <c r="CV29" s="13" t="str">
        <f t="shared" si="14"/>
        <v>Sun</v>
      </c>
      <c r="CW29" s="13" t="str">
        <f t="shared" si="14"/>
        <v>Mon</v>
      </c>
      <c r="CX29" s="13" t="str">
        <f t="shared" si="14"/>
        <v>Tue</v>
      </c>
      <c r="CY29" s="13" t="str">
        <f t="shared" si="14"/>
        <v>Wed</v>
      </c>
    </row>
    <row r="30" spans="2:103" x14ac:dyDescent="0.25">
      <c r="B30" s="12" t="s">
        <v>3</v>
      </c>
      <c r="C30" s="13" t="str">
        <f>C$10</f>
        <v>Thu</v>
      </c>
      <c r="D30" s="13" t="str">
        <f t="shared" ref="D30:I30" si="15">D$10</f>
        <v>Fri</v>
      </c>
      <c r="E30" s="13" t="str">
        <f t="shared" si="15"/>
        <v>Sat</v>
      </c>
      <c r="F30" s="13" t="str">
        <f t="shared" si="15"/>
        <v>Sun</v>
      </c>
      <c r="G30" s="13" t="str">
        <f t="shared" si="15"/>
        <v>Mon</v>
      </c>
      <c r="H30" s="13" t="str">
        <f t="shared" si="15"/>
        <v>Tue</v>
      </c>
      <c r="I30" s="13" t="str">
        <f t="shared" si="15"/>
        <v>Wed</v>
      </c>
      <c r="AA30" s="6"/>
      <c r="AB30" s="12" t="s">
        <v>3</v>
      </c>
      <c r="AC30" s="13" t="str">
        <f>AC$10</f>
        <v>Thu</v>
      </c>
      <c r="AD30" s="13" t="str">
        <f t="shared" ref="AD30:AI30" si="16">AD$10</f>
        <v>Fri</v>
      </c>
      <c r="AE30" s="13" t="str">
        <f t="shared" si="16"/>
        <v>Sat</v>
      </c>
      <c r="AF30" s="13" t="str">
        <f t="shared" si="16"/>
        <v>Sun</v>
      </c>
      <c r="AG30" s="13" t="str">
        <f t="shared" si="16"/>
        <v>Mon</v>
      </c>
      <c r="AH30" s="13" t="str">
        <f t="shared" si="16"/>
        <v>Tue</v>
      </c>
      <c r="AI30" s="13" t="str">
        <f t="shared" si="16"/>
        <v>Wed</v>
      </c>
      <c r="BA30" s="6"/>
      <c r="BB30" s="12" t="s">
        <v>3</v>
      </c>
      <c r="BC30" s="13" t="str">
        <f>BC$10</f>
        <v>Thu</v>
      </c>
      <c r="BD30" s="13" t="str">
        <f t="shared" ref="BD30:BI30" si="17">BD$10</f>
        <v>Fri</v>
      </c>
      <c r="BE30" s="13" t="str">
        <f t="shared" si="17"/>
        <v>Sat</v>
      </c>
      <c r="BF30" s="13" t="str">
        <f t="shared" si="17"/>
        <v>Sun</v>
      </c>
      <c r="BG30" s="13" t="str">
        <f t="shared" si="17"/>
        <v>Mon</v>
      </c>
      <c r="BH30" s="13" t="str">
        <f t="shared" si="17"/>
        <v>Tue</v>
      </c>
      <c r="BI30" s="13" t="str">
        <f t="shared" si="17"/>
        <v>Wed</v>
      </c>
      <c r="CA30" s="6"/>
      <c r="CB30" s="12" t="s">
        <v>3</v>
      </c>
      <c r="CC30" s="13" t="str">
        <f>CC$10</f>
        <v>Thu</v>
      </c>
      <c r="CD30" s="13" t="str">
        <f t="shared" ref="CD30:CI30" si="18">CD$10</f>
        <v>Fri</v>
      </c>
      <c r="CE30" s="13" t="str">
        <f t="shared" si="18"/>
        <v>Sat</v>
      </c>
      <c r="CF30" s="13" t="str">
        <f t="shared" si="18"/>
        <v>Sun</v>
      </c>
      <c r="CG30" s="13" t="str">
        <f t="shared" si="18"/>
        <v>Mon</v>
      </c>
      <c r="CH30" s="13" t="str">
        <f t="shared" si="18"/>
        <v>Tue</v>
      </c>
      <c r="CI30" s="13" t="str">
        <f t="shared" si="18"/>
        <v>Wed</v>
      </c>
    </row>
    <row r="31" spans="2:103" x14ac:dyDescent="0.25">
      <c r="B31" s="15">
        <f>B11</f>
        <v>40335</v>
      </c>
      <c r="C31" s="30">
        <f t="shared" ref="C31:G39" si="19">IF(C11=0,0,C$15/C11)</f>
        <v>1.2963843006610383</v>
      </c>
      <c r="D31" s="30">
        <f t="shared" si="19"/>
        <v>0.64040850856038789</v>
      </c>
      <c r="E31" s="30">
        <f>IF(E11=0,0,E$15/E11)</f>
        <v>0</v>
      </c>
      <c r="F31" s="30">
        <f>IF(F11=0,0,F$15/F11)</f>
        <v>0</v>
      </c>
      <c r="G31" s="30">
        <f>IF(G11=0,0,G$15/G11)</f>
        <v>0</v>
      </c>
      <c r="H31" s="30">
        <f t="shared" ref="H31:I39" si="20">IF(H11=0,0,H$15/H11)</f>
        <v>0.78788470424793189</v>
      </c>
      <c r="I31" s="30">
        <f t="shared" si="20"/>
        <v>0.78176784478896766</v>
      </c>
      <c r="J31" s="9"/>
      <c r="K31" s="31">
        <f t="shared" ref="K31:K39" si="21">IF(J11=0,0,IF(S31&lt;MaxStdDev,1,0))</f>
        <v>1</v>
      </c>
      <c r="L31" s="31">
        <f t="shared" ref="L31:L39" si="22">IF(J11=0,0,IF(T31&lt;MaxStdDev,1,0))</f>
        <v>1</v>
      </c>
      <c r="M31" s="31">
        <f t="shared" ref="M31:M39" si="23">IF(J11=0,0,IF(U31&lt;MaxStdDev,1,0))</f>
        <v>1</v>
      </c>
      <c r="N31" s="31">
        <f t="shared" ref="N31:N39" si="24">IF(J11=0,0,IF(V31&lt;MaxStdDev,1,0))</f>
        <v>1</v>
      </c>
      <c r="O31" s="31">
        <f t="shared" ref="O31:O39" si="25">IF(J11=0,0,IF(W31&lt;MaxStdDev,1,0))</f>
        <v>1</v>
      </c>
      <c r="P31" s="31">
        <f t="shared" ref="P31:P39" si="26">IF(J11=0,0,IF(X31&lt;MaxStdDev,1,0))</f>
        <v>0</v>
      </c>
      <c r="Q31" s="31">
        <f t="shared" ref="Q31:Q39" si="27">IF(J11=0,0,IF(Y31&lt;MaxStdDev,1,0))</f>
        <v>0</v>
      </c>
      <c r="S31" s="32">
        <f t="shared" ref="S31:S39" si="28">IF(C$43=0,0,ABS(C31-C$41)/C$43)</f>
        <v>0.60677368144923982</v>
      </c>
      <c r="T31" s="32">
        <f t="shared" ref="T31:T39" si="29">IF(D$43=0,0,ABS(D31-D$41)/D$43)</f>
        <v>0.61491302463323949</v>
      </c>
      <c r="U31" s="32">
        <f t="shared" ref="U31:U39" si="30">IF(E$43=0,0,ABS(E31-E$41)/E$43)</f>
        <v>0</v>
      </c>
      <c r="V31" s="32">
        <f t="shared" ref="V31:V39" si="31">IF(F$43=0,0,ABS(F31-F$41)/F$43)</f>
        <v>0</v>
      </c>
      <c r="W31" s="32">
        <f t="shared" ref="W31:W39" si="32">IF(G$43=0,0,ABS(G31-G$41)/G$43)</f>
        <v>0</v>
      </c>
      <c r="X31" s="32">
        <f t="shared" ref="X31:Y39" si="33">IF(H$43=0,0,ABS(H31-H$41)/H$43)</f>
        <v>1.5854740413492483</v>
      </c>
      <c r="Y31" s="32">
        <f t="shared" si="33"/>
        <v>1.7598820817661074</v>
      </c>
      <c r="AA31" s="6"/>
      <c r="AB31" s="15">
        <f>AB11</f>
        <v>38144</v>
      </c>
      <c r="AC31" s="30">
        <f t="shared" ref="AC31:AI39" si="34">IF(AC11=0,0,AC$15/AC11)</f>
        <v>1.1947639874147065</v>
      </c>
      <c r="AD31" s="30">
        <f t="shared" si="34"/>
        <v>0.97218176274647339</v>
      </c>
      <c r="AE31" s="30">
        <f>IF(AE11=0,0,AE$15/AE11)</f>
        <v>0</v>
      </c>
      <c r="AF31" s="30">
        <f>IF(AF11=0,0,AF$15/AF11)</f>
        <v>0</v>
      </c>
      <c r="AG31" s="30">
        <f>IF(AG11=0,0,AG$15/AG11)</f>
        <v>0</v>
      </c>
      <c r="AH31" s="30">
        <f t="shared" ref="AH31:AI31" si="35">IF(AH11=0,0,AH$15/AH11)</f>
        <v>1.1079763533825329</v>
      </c>
      <c r="AI31" s="30">
        <f t="shared" si="35"/>
        <v>1.0455138077450599</v>
      </c>
      <c r="AJ31" s="9"/>
      <c r="AK31" s="31">
        <f t="shared" ref="AK31:AK39" si="36">IF(AJ11=0,0,IF(AS31&lt;MaxStdDev,1,0))</f>
        <v>1</v>
      </c>
      <c r="AL31" s="31">
        <f t="shared" ref="AL31:AL39" si="37">IF(AJ11=0,0,IF(AT31&lt;MaxStdDev,1,0))</f>
        <v>1</v>
      </c>
      <c r="AM31" s="31">
        <f t="shared" ref="AM31:AM39" si="38">IF(AJ11=0,0,IF(AU31&lt;MaxStdDev,1,0))</f>
        <v>1</v>
      </c>
      <c r="AN31" s="31">
        <f t="shared" ref="AN31:AN39" si="39">IF(AJ11=0,0,IF(AV31&lt;MaxStdDev,1,0))</f>
        <v>1</v>
      </c>
      <c r="AO31" s="31">
        <f t="shared" ref="AO31:AO39" si="40">IF(AJ11=0,0,IF(AW31&lt;MaxStdDev,1,0))</f>
        <v>1</v>
      </c>
      <c r="AP31" s="31">
        <f t="shared" ref="AP31:AP39" si="41">IF(AJ11=0,0,IF(AX31&lt;MaxStdDev,1,0))</f>
        <v>1</v>
      </c>
      <c r="AQ31" s="31">
        <f t="shared" ref="AQ31:AQ39" si="42">IF(AJ11=0,0,IF(AY31&lt;MaxStdDev,1,0))</f>
        <v>1</v>
      </c>
      <c r="AS31" s="32">
        <f t="shared" ref="AS31:AS39" si="43">IF(AC$43=0,0,ABS(AC31-AC$41)/AC$43)</f>
        <v>1.0145612257649013</v>
      </c>
      <c r="AT31" s="32">
        <f t="shared" ref="AT31:AT39" si="44">IF(AD$43=0,0,ABS(AD31-AD$41)/AD$43)</f>
        <v>0.9556570985035463</v>
      </c>
      <c r="AU31" s="32">
        <f t="shared" ref="AU31:AU39" si="45">IF(AE$43=0,0,ABS(AE31-AE$41)/AE$43)</f>
        <v>0</v>
      </c>
      <c r="AV31" s="32">
        <f t="shared" ref="AV31:AV39" si="46">IF(AF$43=0,0,ABS(AF31-AF$41)/AF$43)</f>
        <v>0</v>
      </c>
      <c r="AW31" s="32">
        <f t="shared" ref="AW31:AW39" si="47">IF(AG$43=0,0,ABS(AG31-AG$41)/AG$43)</f>
        <v>0</v>
      </c>
      <c r="AX31" s="32">
        <f t="shared" ref="AX31:AY39" si="48">IF(AH$43=0,0,ABS(AH31-AH$41)/AH$43)</f>
        <v>1.4812078058871496</v>
      </c>
      <c r="AY31" s="32">
        <f t="shared" si="48"/>
        <v>0.93181750440848787</v>
      </c>
      <c r="BA31" s="6"/>
      <c r="BB31" s="15">
        <f>BB11</f>
        <v>36317</v>
      </c>
      <c r="BC31" s="30">
        <f t="shared" ref="BC31:BI39" si="49">IF(BC11=0,0,BC$15/BC11)</f>
        <v>1.1508220908160294</v>
      </c>
      <c r="BD31" s="30">
        <f t="shared" si="49"/>
        <v>0.88352059734787203</v>
      </c>
      <c r="BE31" s="30">
        <f>IF(BE11=0,0,BE$15/BE11)</f>
        <v>0</v>
      </c>
      <c r="BF31" s="30">
        <f>IF(BF11=0,0,BF$15/BF11)</f>
        <v>0</v>
      </c>
      <c r="BG31" s="30">
        <f>IF(BG11=0,0,BG$15/BG11)</f>
        <v>0</v>
      </c>
      <c r="BH31" s="30">
        <f t="shared" ref="BH31:BI31" si="50">IF(BH11=0,0,BH$15/BH11)</f>
        <v>1.0536737982055133</v>
      </c>
      <c r="BI31" s="30">
        <f t="shared" si="50"/>
        <v>1.1951937481215078</v>
      </c>
      <c r="BJ31" s="9"/>
      <c r="BK31" s="31">
        <f t="shared" ref="BK31:BK39" si="51">IF(BJ11=0,0,IF(BS31&lt;MaxStdDev,1,0))</f>
        <v>1</v>
      </c>
      <c r="BL31" s="31">
        <f t="shared" ref="BL31:BL39" si="52">IF(BJ11=0,0,IF(BT31&lt;MaxStdDev,1,0))</f>
        <v>1</v>
      </c>
      <c r="BM31" s="31">
        <f t="shared" ref="BM31:BM39" si="53">IF(BJ11=0,0,IF(BU31&lt;MaxStdDev,1,0))</f>
        <v>1</v>
      </c>
      <c r="BN31" s="31">
        <f t="shared" ref="BN31:BN39" si="54">IF(BJ11=0,0,IF(BV31&lt;MaxStdDev,1,0))</f>
        <v>1</v>
      </c>
      <c r="BO31" s="31">
        <f t="shared" ref="BO31:BO39" si="55">IF(BJ11=0,0,IF(BW31&lt;MaxStdDev,1,0))</f>
        <v>1</v>
      </c>
      <c r="BP31" s="31">
        <f t="shared" ref="BP31:BP39" si="56">IF(BJ11=0,0,IF(BX31&lt;MaxStdDev,1,0))</f>
        <v>1</v>
      </c>
      <c r="BQ31" s="31">
        <f t="shared" ref="BQ31:BQ39" si="57">IF(BJ11=0,0,IF(BY31&lt;MaxStdDev,1,0))</f>
        <v>1</v>
      </c>
      <c r="BS31" s="32">
        <f t="shared" ref="BS31:BS39" si="58">IF(BC$43=0,0,ABS(BC31-BC$41)/BC$43)</f>
        <v>0.38367406593207437</v>
      </c>
      <c r="BT31" s="32">
        <f t="shared" ref="BT31:BT39" si="59">IF(BD$43=0,0,ABS(BD31-BD$41)/BD$43)</f>
        <v>0.14638640701957223</v>
      </c>
      <c r="BU31" s="32">
        <f t="shared" ref="BU31:BU39" si="60">IF(BE$43=0,0,ABS(BE31-BE$41)/BE$43)</f>
        <v>0</v>
      </c>
      <c r="BV31" s="32">
        <f t="shared" ref="BV31:BV39" si="61">IF(BF$43=0,0,ABS(BF31-BF$41)/BF$43)</f>
        <v>0</v>
      </c>
      <c r="BW31" s="32">
        <f t="shared" ref="BW31:BW39" si="62">IF(BG$43=0,0,ABS(BG31-BG$41)/BG$43)</f>
        <v>0</v>
      </c>
      <c r="BX31" s="32">
        <f t="shared" ref="BX31:BY39" si="63">IF(BH$43=0,0,ABS(BH31-BH$41)/BH$43)</f>
        <v>1.2227528088514972</v>
      </c>
      <c r="BY31" s="32">
        <f t="shared" si="63"/>
        <v>1.1620223597097097</v>
      </c>
      <c r="CA31" s="6"/>
      <c r="CB31" s="15">
        <f>CB11</f>
        <v>34126</v>
      </c>
      <c r="CC31" s="30">
        <f t="shared" ref="CC31:CI39" si="64">IF(CC11=0,0,CC$15/CC11)</f>
        <v>1.0249825304164992</v>
      </c>
      <c r="CD31" s="30">
        <f t="shared" si="64"/>
        <v>0.98290004413161025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5">IF(CH11=0,0,CH$15/CH11)</f>
        <v>0.98212002440794366</v>
      </c>
      <c r="CI31" s="30">
        <f t="shared" si="65"/>
        <v>1.0255825206206315</v>
      </c>
      <c r="CJ31" s="9"/>
      <c r="CK31" s="31">
        <f t="shared" ref="CK31:CK39" si="66">IF(CJ11=0,0,IF(CS31&lt;MaxStdDev,1,0))</f>
        <v>1</v>
      </c>
      <c r="CL31" s="31">
        <f t="shared" ref="CL31:CL39" si="67">IF(CJ11=0,0,IF(CT31&lt;MaxStdDev,1,0))</f>
        <v>1</v>
      </c>
      <c r="CM31" s="31">
        <f t="shared" ref="CM31:CM39" si="68">IF(CJ11=0,0,IF(CU31&lt;MaxStdDev,1,0))</f>
        <v>1</v>
      </c>
      <c r="CN31" s="31">
        <f t="shared" ref="CN31:CN39" si="69">IF(CJ11=0,0,IF(CV31&lt;MaxStdDev,1,0))</f>
        <v>1</v>
      </c>
      <c r="CO31" s="31">
        <f t="shared" ref="CO31:CO39" si="70">IF(CJ11=0,0,IF(CW31&lt;MaxStdDev,1,0))</f>
        <v>1</v>
      </c>
      <c r="CP31" s="31">
        <f t="shared" ref="CP31:CP39" si="71">IF(CJ11=0,0,IF(CX31&lt;MaxStdDev,1,0))</f>
        <v>1</v>
      </c>
      <c r="CQ31" s="31">
        <f t="shared" ref="CQ31:CQ39" si="72">IF(CJ11=0,0,IF(CY31&lt;MaxStdDev,1,0))</f>
        <v>1</v>
      </c>
      <c r="CS31" s="32">
        <f t="shared" ref="CS31:CS39" si="73">IF(CC$43=0,0,ABS(CC31-CC$41)/CC$43)</f>
        <v>1.0469198785946807</v>
      </c>
      <c r="CT31" s="32">
        <f t="shared" ref="CT31:CT39" si="74">IF(CD$43=0,0,ABS(CD31-CD$41)/CD$43)</f>
        <v>0.7250140187335663</v>
      </c>
      <c r="CU31" s="32">
        <f t="shared" ref="CU31:CU39" si="75">IF(CE$43=0,0,ABS(CE31-CE$41)/CE$43)</f>
        <v>0</v>
      </c>
      <c r="CV31" s="32">
        <f t="shared" ref="CV31:CV39" si="76">IF(CF$43=0,0,ABS(CF31-CF$41)/CF$43)</f>
        <v>0</v>
      </c>
      <c r="CW31" s="32">
        <f t="shared" ref="CW31:CW39" si="77">IF(CG$43=0,0,ABS(CG31-CG$41)/CG$43)</f>
        <v>0</v>
      </c>
      <c r="CX31" s="32">
        <f t="shared" ref="CX31:CY39" si="78">IF(CH$43=0,0,ABS(CH31-CH$41)/CH$43)</f>
        <v>0.85996970200266953</v>
      </c>
      <c r="CY31" s="32">
        <f t="shared" si="78"/>
        <v>0.98855576412051582</v>
      </c>
    </row>
    <row r="32" spans="2:103" x14ac:dyDescent="0.25">
      <c r="B32" s="15">
        <f t="shared" ref="B32:B39" si="79">+B31+7</f>
        <v>40342</v>
      </c>
      <c r="C32" s="30">
        <f t="shared" si="19"/>
        <v>1.2172299764279741</v>
      </c>
      <c r="D32" s="30">
        <f t="shared" si="19"/>
        <v>1.0152411926689056</v>
      </c>
      <c r="E32" s="30">
        <f t="shared" si="19"/>
        <v>0</v>
      </c>
      <c r="F32" s="30">
        <f t="shared" si="19"/>
        <v>0</v>
      </c>
      <c r="G32" s="30">
        <f t="shared" si="19"/>
        <v>0</v>
      </c>
      <c r="H32" s="30">
        <f t="shared" si="20"/>
        <v>1.1448817249315055</v>
      </c>
      <c r="I32" s="30">
        <f t="shared" si="20"/>
        <v>1.0796677041952865</v>
      </c>
      <c r="J32" s="9"/>
      <c r="K32" s="31">
        <f t="shared" si="21"/>
        <v>0</v>
      </c>
      <c r="L32" s="31">
        <f t="shared" si="22"/>
        <v>1</v>
      </c>
      <c r="M32" s="31">
        <f t="shared" si="23"/>
        <v>1</v>
      </c>
      <c r="N32" s="31">
        <f t="shared" si="24"/>
        <v>1</v>
      </c>
      <c r="O32" s="31">
        <f t="shared" si="25"/>
        <v>1</v>
      </c>
      <c r="P32" s="31">
        <f t="shared" si="26"/>
        <v>1</v>
      </c>
      <c r="Q32" s="31">
        <f t="shared" si="27"/>
        <v>1</v>
      </c>
      <c r="S32" s="32">
        <f t="shared" si="28"/>
        <v>1.9156036407929478</v>
      </c>
      <c r="T32" s="32">
        <f t="shared" si="29"/>
        <v>0.82707390785522905</v>
      </c>
      <c r="U32" s="32">
        <f t="shared" si="30"/>
        <v>0</v>
      </c>
      <c r="V32" s="32">
        <f t="shared" si="31"/>
        <v>0</v>
      </c>
      <c r="W32" s="32">
        <f t="shared" si="32"/>
        <v>0</v>
      </c>
      <c r="X32" s="32">
        <f t="shared" si="33"/>
        <v>0.50476366261699035</v>
      </c>
      <c r="Y32" s="32">
        <f t="shared" si="33"/>
        <v>1.1226471709421154E-2</v>
      </c>
      <c r="AA32" s="6"/>
      <c r="AB32" s="15">
        <f t="shared" ref="AB32:AB39" si="80">+AB31+7</f>
        <v>38151</v>
      </c>
      <c r="AC32" s="30">
        <f t="shared" si="34"/>
        <v>1.2447885805293992</v>
      </c>
      <c r="AD32" s="30">
        <f t="shared" si="34"/>
        <v>0</v>
      </c>
      <c r="AE32" s="30">
        <f t="shared" si="34"/>
        <v>0</v>
      </c>
      <c r="AF32" s="30">
        <f t="shared" si="34"/>
        <v>0</v>
      </c>
      <c r="AG32" s="30">
        <f t="shared" si="34"/>
        <v>0</v>
      </c>
      <c r="AH32" s="30">
        <f t="shared" si="34"/>
        <v>0.98269082728435642</v>
      </c>
      <c r="AI32" s="30">
        <f t="shared" si="34"/>
        <v>1.1476387465446867</v>
      </c>
      <c r="AJ32" s="9"/>
      <c r="AK32" s="31">
        <f t="shared" si="36"/>
        <v>1</v>
      </c>
      <c r="AL32" s="31">
        <f t="shared" si="37"/>
        <v>0</v>
      </c>
      <c r="AM32" s="31">
        <f t="shared" si="38"/>
        <v>1</v>
      </c>
      <c r="AN32" s="31">
        <f t="shared" si="39"/>
        <v>1</v>
      </c>
      <c r="AO32" s="31">
        <f t="shared" si="40"/>
        <v>1</v>
      </c>
      <c r="AP32" s="31">
        <f t="shared" si="41"/>
        <v>1</v>
      </c>
      <c r="AQ32" s="31">
        <f t="shared" si="42"/>
        <v>0</v>
      </c>
      <c r="AS32" s="32">
        <f t="shared" si="43"/>
        <v>1.4595174670713762</v>
      </c>
      <c r="AT32" s="32">
        <f t="shared" si="44"/>
        <v>2.1471346488193577</v>
      </c>
      <c r="AU32" s="32">
        <f t="shared" si="45"/>
        <v>0</v>
      </c>
      <c r="AV32" s="32">
        <f t="shared" si="46"/>
        <v>0</v>
      </c>
      <c r="AW32" s="32">
        <f t="shared" si="47"/>
        <v>0</v>
      </c>
      <c r="AX32" s="32">
        <f t="shared" si="48"/>
        <v>0.17176896478435838</v>
      </c>
      <c r="AY32" s="32">
        <f t="shared" si="48"/>
        <v>1.8443104040157032</v>
      </c>
      <c r="BA32" s="6"/>
      <c r="BB32" s="15">
        <f t="shared" ref="BB32:BB39" si="81">+BB31+7</f>
        <v>36324</v>
      </c>
      <c r="BC32" s="30">
        <f t="shared" si="49"/>
        <v>1.1795384890386125</v>
      </c>
      <c r="BD32" s="30">
        <f t="shared" si="49"/>
        <v>0.87882653264784172</v>
      </c>
      <c r="BE32" s="30">
        <f t="shared" si="49"/>
        <v>0</v>
      </c>
      <c r="BF32" s="30">
        <f t="shared" si="49"/>
        <v>0</v>
      </c>
      <c r="BG32" s="30">
        <f t="shared" si="49"/>
        <v>0</v>
      </c>
      <c r="BH32" s="30">
        <f t="shared" si="49"/>
        <v>1.0392896453153191</v>
      </c>
      <c r="BI32" s="30">
        <f t="shared" si="49"/>
        <v>0.98111828692073688</v>
      </c>
      <c r="BJ32" s="9"/>
      <c r="BK32" s="31">
        <f t="shared" si="51"/>
        <v>1</v>
      </c>
      <c r="BL32" s="31">
        <f t="shared" si="52"/>
        <v>1</v>
      </c>
      <c r="BM32" s="31">
        <f t="shared" si="53"/>
        <v>1</v>
      </c>
      <c r="BN32" s="31">
        <f t="shared" si="54"/>
        <v>1</v>
      </c>
      <c r="BO32" s="31">
        <f t="shared" si="55"/>
        <v>1</v>
      </c>
      <c r="BP32" s="31">
        <f t="shared" si="56"/>
        <v>1</v>
      </c>
      <c r="BQ32" s="31">
        <f t="shared" si="57"/>
        <v>1</v>
      </c>
      <c r="BS32" s="32">
        <f t="shared" si="58"/>
        <v>0.75366929010733197</v>
      </c>
      <c r="BT32" s="32">
        <f t="shared" si="59"/>
        <v>9.6934884232287258E-2</v>
      </c>
      <c r="BU32" s="32">
        <f t="shared" si="60"/>
        <v>0</v>
      </c>
      <c r="BV32" s="32">
        <f t="shared" si="61"/>
        <v>0</v>
      </c>
      <c r="BW32" s="32">
        <f t="shared" si="62"/>
        <v>0</v>
      </c>
      <c r="BX32" s="32">
        <f t="shared" si="63"/>
        <v>0.95857737820441535</v>
      </c>
      <c r="BY32" s="32">
        <f t="shared" si="63"/>
        <v>0.23968872741747993</v>
      </c>
      <c r="CA32" s="6"/>
      <c r="CB32" s="15">
        <f t="shared" ref="CB32:CB39" si="82">+CB31+7</f>
        <v>34133</v>
      </c>
      <c r="CC32" s="30">
        <f t="shared" si="64"/>
        <v>1.2619583516832458</v>
      </c>
      <c r="CD32" s="30">
        <f t="shared" si="64"/>
        <v>0.8613037669578627</v>
      </c>
      <c r="CE32" s="30">
        <f t="shared" si="64"/>
        <v>0</v>
      </c>
      <c r="CF32" s="30">
        <f t="shared" si="64"/>
        <v>0</v>
      </c>
      <c r="CG32" s="30">
        <f t="shared" si="64"/>
        <v>0</v>
      </c>
      <c r="CH32" s="30">
        <f t="shared" si="64"/>
        <v>1.0096299339497607</v>
      </c>
      <c r="CI32" s="30">
        <f t="shared" si="64"/>
        <v>0.94966568337695678</v>
      </c>
      <c r="CJ32" s="9"/>
      <c r="CK32" s="31">
        <f t="shared" si="66"/>
        <v>0</v>
      </c>
      <c r="CL32" s="31">
        <f t="shared" si="67"/>
        <v>1</v>
      </c>
      <c r="CM32" s="31">
        <f t="shared" si="68"/>
        <v>1</v>
      </c>
      <c r="CN32" s="31">
        <f t="shared" si="69"/>
        <v>1</v>
      </c>
      <c r="CO32" s="31">
        <f t="shared" si="70"/>
        <v>1</v>
      </c>
      <c r="CP32" s="31">
        <f t="shared" si="71"/>
        <v>1</v>
      </c>
      <c r="CQ32" s="31">
        <f t="shared" si="72"/>
        <v>1</v>
      </c>
      <c r="CS32" s="32">
        <f t="shared" si="73"/>
        <v>1.5937082908116951</v>
      </c>
      <c r="CT32" s="32">
        <f t="shared" si="74"/>
        <v>0.4731484127385433</v>
      </c>
      <c r="CU32" s="32">
        <f t="shared" si="75"/>
        <v>0</v>
      </c>
      <c r="CV32" s="32">
        <f t="shared" si="76"/>
        <v>0</v>
      </c>
      <c r="CW32" s="32">
        <f t="shared" si="77"/>
        <v>0</v>
      </c>
      <c r="CX32" s="32">
        <f t="shared" si="78"/>
        <v>1.3047696086426361</v>
      </c>
      <c r="CY32" s="32">
        <f t="shared" si="78"/>
        <v>4.6528120637967851E-2</v>
      </c>
    </row>
    <row r="33" spans="1:103" x14ac:dyDescent="0.25">
      <c r="B33" s="15">
        <f t="shared" si="79"/>
        <v>40349</v>
      </c>
      <c r="C33" s="30">
        <f t="shared" si="19"/>
        <v>1.4144949879955693</v>
      </c>
      <c r="D33" s="30">
        <f t="shared" si="19"/>
        <v>0.66780979408317664</v>
      </c>
      <c r="E33" s="30">
        <f t="shared" si="19"/>
        <v>0</v>
      </c>
      <c r="F33" s="30">
        <f t="shared" si="19"/>
        <v>0</v>
      </c>
      <c r="G33" s="30">
        <f t="shared" si="19"/>
        <v>0</v>
      </c>
      <c r="H33" s="30">
        <f t="shared" si="20"/>
        <v>1.1292460712202073</v>
      </c>
      <c r="I33" s="30">
        <f t="shared" si="20"/>
        <v>1.1089149423906701</v>
      </c>
      <c r="J33" s="9"/>
      <c r="K33" s="31">
        <f t="shared" si="21"/>
        <v>1</v>
      </c>
      <c r="L33" s="31">
        <f t="shared" si="22"/>
        <v>1</v>
      </c>
      <c r="M33" s="31">
        <f t="shared" si="23"/>
        <v>1</v>
      </c>
      <c r="N33" s="31">
        <f t="shared" si="24"/>
        <v>1</v>
      </c>
      <c r="O33" s="31">
        <f t="shared" si="25"/>
        <v>1</v>
      </c>
      <c r="P33" s="31">
        <f t="shared" si="26"/>
        <v>1</v>
      </c>
      <c r="Q33" s="31">
        <f t="shared" si="27"/>
        <v>1</v>
      </c>
      <c r="S33" s="32">
        <f t="shared" si="28"/>
        <v>1.3462062422620922</v>
      </c>
      <c r="T33" s="32">
        <f t="shared" si="29"/>
        <v>0.50949987009144493</v>
      </c>
      <c r="U33" s="32">
        <f t="shared" si="30"/>
        <v>0</v>
      </c>
      <c r="V33" s="32">
        <f t="shared" si="31"/>
        <v>0</v>
      </c>
      <c r="W33" s="32">
        <f t="shared" si="32"/>
        <v>0</v>
      </c>
      <c r="X33" s="32">
        <f t="shared" si="33"/>
        <v>0.41321602770694055</v>
      </c>
      <c r="Y33" s="32">
        <f t="shared" si="33"/>
        <v>0.16045319021101351</v>
      </c>
      <c r="AA33" s="6"/>
      <c r="AB33" s="15">
        <f t="shared" si="80"/>
        <v>38158</v>
      </c>
      <c r="AC33" s="30">
        <f t="shared" si="34"/>
        <v>1.1379350065741267</v>
      </c>
      <c r="AD33" s="30">
        <f t="shared" si="34"/>
        <v>0.69966434864421068</v>
      </c>
      <c r="AE33" s="30">
        <f t="shared" si="34"/>
        <v>0</v>
      </c>
      <c r="AF33" s="30">
        <f t="shared" si="34"/>
        <v>0</v>
      </c>
      <c r="AG33" s="30">
        <f t="shared" si="34"/>
        <v>0</v>
      </c>
      <c r="AH33" s="30">
        <f t="shared" si="34"/>
        <v>0.94158706674971293</v>
      </c>
      <c r="AI33" s="30">
        <f t="shared" si="34"/>
        <v>0.9246375476294717</v>
      </c>
      <c r="AJ33" s="9"/>
      <c r="AK33" s="31">
        <f t="shared" si="36"/>
        <v>1</v>
      </c>
      <c r="AL33" s="31">
        <f t="shared" si="37"/>
        <v>1</v>
      </c>
      <c r="AM33" s="31">
        <f t="shared" si="38"/>
        <v>1</v>
      </c>
      <c r="AN33" s="31">
        <f t="shared" si="39"/>
        <v>1</v>
      </c>
      <c r="AO33" s="31">
        <f t="shared" si="40"/>
        <v>1</v>
      </c>
      <c r="AP33" s="31">
        <f t="shared" si="41"/>
        <v>1</v>
      </c>
      <c r="AQ33" s="31">
        <f t="shared" si="42"/>
        <v>1</v>
      </c>
      <c r="AS33" s="32">
        <f t="shared" si="43"/>
        <v>0.50908165786262571</v>
      </c>
      <c r="AT33" s="32">
        <f t="shared" si="44"/>
        <v>8.5897125749576433E-2</v>
      </c>
      <c r="AU33" s="32">
        <f t="shared" si="45"/>
        <v>0</v>
      </c>
      <c r="AV33" s="32">
        <f t="shared" si="46"/>
        <v>0</v>
      </c>
      <c r="AW33" s="32">
        <f t="shared" si="47"/>
        <v>0</v>
      </c>
      <c r="AX33" s="32">
        <f t="shared" si="48"/>
        <v>0.25783261997710444</v>
      </c>
      <c r="AY33" s="32">
        <f t="shared" si="48"/>
        <v>0.14821965774795209</v>
      </c>
      <c r="BA33" s="6"/>
      <c r="BB33" s="15">
        <f t="shared" si="81"/>
        <v>36331</v>
      </c>
      <c r="BC33" s="30">
        <f t="shared" si="49"/>
        <v>1.2086424969670868</v>
      </c>
      <c r="BD33" s="30">
        <f t="shared" si="49"/>
        <v>0.67388177492854906</v>
      </c>
      <c r="BE33" s="30">
        <f t="shared" si="49"/>
        <v>0</v>
      </c>
      <c r="BF33" s="30">
        <f t="shared" si="49"/>
        <v>0</v>
      </c>
      <c r="BG33" s="30">
        <f t="shared" si="49"/>
        <v>0</v>
      </c>
      <c r="BH33" s="30">
        <f t="shared" si="49"/>
        <v>1.0172176096461814</v>
      </c>
      <c r="BI33" s="30">
        <f t="shared" si="49"/>
        <v>1.0810749862999385</v>
      </c>
      <c r="BJ33" s="9"/>
      <c r="BK33" s="31">
        <f t="shared" si="51"/>
        <v>1</v>
      </c>
      <c r="BL33" s="31">
        <f t="shared" si="52"/>
        <v>0</v>
      </c>
      <c r="BM33" s="31">
        <f t="shared" si="53"/>
        <v>1</v>
      </c>
      <c r="BN33" s="31">
        <f t="shared" si="54"/>
        <v>1</v>
      </c>
      <c r="BO33" s="31">
        <f t="shared" si="55"/>
        <v>1</v>
      </c>
      <c r="BP33" s="31">
        <f t="shared" si="56"/>
        <v>1</v>
      </c>
      <c r="BQ33" s="31">
        <f t="shared" si="57"/>
        <v>1</v>
      </c>
      <c r="BS33" s="32">
        <f t="shared" si="58"/>
        <v>1.1286586552229723</v>
      </c>
      <c r="BT33" s="32">
        <f t="shared" si="59"/>
        <v>2.0621385423493188</v>
      </c>
      <c r="BU33" s="32">
        <f t="shared" si="60"/>
        <v>0</v>
      </c>
      <c r="BV33" s="32">
        <f t="shared" si="61"/>
        <v>0</v>
      </c>
      <c r="BW33" s="32">
        <f t="shared" si="62"/>
        <v>0</v>
      </c>
      <c r="BX33" s="32">
        <f t="shared" si="63"/>
        <v>0.55320838827055807</v>
      </c>
      <c r="BY33" s="32">
        <f t="shared" si="63"/>
        <v>0.41480204404494203</v>
      </c>
      <c r="CA33" s="6"/>
      <c r="CB33" s="15">
        <f t="shared" si="82"/>
        <v>34140</v>
      </c>
      <c r="CC33" s="30">
        <f t="shared" si="64"/>
        <v>1.2210008861551969</v>
      </c>
      <c r="CD33" s="30">
        <f t="shared" si="64"/>
        <v>0.73606054590737713</v>
      </c>
      <c r="CE33" s="30">
        <f t="shared" si="64"/>
        <v>0</v>
      </c>
      <c r="CF33" s="30">
        <f t="shared" si="64"/>
        <v>0</v>
      </c>
      <c r="CG33" s="30">
        <f t="shared" si="64"/>
        <v>0</v>
      </c>
      <c r="CH33" s="30">
        <f t="shared" si="64"/>
        <v>0.90438420295645405</v>
      </c>
      <c r="CI33" s="30">
        <f t="shared" si="64"/>
        <v>0.90984415095791882</v>
      </c>
      <c r="CJ33" s="9"/>
      <c r="CK33" s="31">
        <f t="shared" si="66"/>
        <v>1</v>
      </c>
      <c r="CL33" s="31">
        <f t="shared" si="67"/>
        <v>0</v>
      </c>
      <c r="CM33" s="31">
        <f t="shared" si="68"/>
        <v>1</v>
      </c>
      <c r="CN33" s="31">
        <f t="shared" si="69"/>
        <v>1</v>
      </c>
      <c r="CO33" s="31">
        <f t="shared" si="70"/>
        <v>1</v>
      </c>
      <c r="CP33" s="31">
        <f t="shared" si="71"/>
        <v>1</v>
      </c>
      <c r="CQ33" s="31">
        <f t="shared" si="72"/>
        <v>1</v>
      </c>
      <c r="CS33" s="32">
        <f t="shared" si="73"/>
        <v>1.1373181129331003</v>
      </c>
      <c r="CT33" s="32">
        <f t="shared" si="74"/>
        <v>1.7072464110253429</v>
      </c>
      <c r="CU33" s="32">
        <f t="shared" si="75"/>
        <v>0</v>
      </c>
      <c r="CV33" s="32">
        <f t="shared" si="76"/>
        <v>0</v>
      </c>
      <c r="CW33" s="32">
        <f t="shared" si="77"/>
        <v>0</v>
      </c>
      <c r="CX33" s="32">
        <f t="shared" si="78"/>
        <v>0.39691869567251259</v>
      </c>
      <c r="CY33" s="32">
        <f t="shared" si="78"/>
        <v>0.44760448164843414</v>
      </c>
    </row>
    <row r="34" spans="1:103" x14ac:dyDescent="0.25">
      <c r="B34" s="15">
        <f t="shared" si="79"/>
        <v>40356</v>
      </c>
      <c r="C34" s="30">
        <f t="shared" si="19"/>
        <v>1.306037705023273</v>
      </c>
      <c r="D34" s="30">
        <f t="shared" si="19"/>
        <v>0.35828206832372383</v>
      </c>
      <c r="E34" s="30">
        <f t="shared" si="19"/>
        <v>0</v>
      </c>
      <c r="F34" s="30">
        <f t="shared" si="19"/>
        <v>0</v>
      </c>
      <c r="G34" s="30">
        <f t="shared" si="19"/>
        <v>0</v>
      </c>
      <c r="H34" s="30">
        <f t="shared" si="20"/>
        <v>0.80595525087166908</v>
      </c>
      <c r="I34" s="30">
        <f t="shared" si="20"/>
        <v>0.9183490301792071</v>
      </c>
      <c r="J34" s="9"/>
      <c r="K34" s="31">
        <f t="shared" si="21"/>
        <v>1</v>
      </c>
      <c r="L34" s="31">
        <f t="shared" si="22"/>
        <v>0</v>
      </c>
      <c r="M34" s="31">
        <f t="shared" si="23"/>
        <v>1</v>
      </c>
      <c r="N34" s="31">
        <f t="shared" si="24"/>
        <v>1</v>
      </c>
      <c r="O34" s="31">
        <f t="shared" si="25"/>
        <v>1</v>
      </c>
      <c r="P34" s="31">
        <f t="shared" si="26"/>
        <v>1</v>
      </c>
      <c r="Q34" s="31">
        <f t="shared" si="27"/>
        <v>1</v>
      </c>
      <c r="S34" s="32">
        <f t="shared" si="28"/>
        <v>0.44715302949660374</v>
      </c>
      <c r="T34" s="32">
        <f t="shared" si="29"/>
        <v>1.7002576527259683</v>
      </c>
      <c r="U34" s="32">
        <f t="shared" si="30"/>
        <v>0</v>
      </c>
      <c r="V34" s="32">
        <f t="shared" si="31"/>
        <v>0</v>
      </c>
      <c r="W34" s="32">
        <f t="shared" si="32"/>
        <v>0</v>
      </c>
      <c r="X34" s="32">
        <f t="shared" si="33"/>
        <v>1.47966997101866</v>
      </c>
      <c r="Y34" s="32">
        <f t="shared" si="33"/>
        <v>0.95815811809320406</v>
      </c>
      <c r="AA34" s="6"/>
      <c r="AB34" s="15">
        <f t="shared" si="80"/>
        <v>38165</v>
      </c>
      <c r="AC34" s="30">
        <f t="shared" si="34"/>
        <v>1.0601677093311976</v>
      </c>
      <c r="AD34" s="30">
        <f t="shared" si="34"/>
        <v>0.44841398683261163</v>
      </c>
      <c r="AE34" s="30">
        <f t="shared" si="34"/>
        <v>0</v>
      </c>
      <c r="AF34" s="30">
        <f t="shared" si="34"/>
        <v>0</v>
      </c>
      <c r="AG34" s="30">
        <f t="shared" si="34"/>
        <v>0</v>
      </c>
      <c r="AH34" s="30">
        <f t="shared" si="34"/>
        <v>0.92495119030932893</v>
      </c>
      <c r="AI34" s="30">
        <f t="shared" si="34"/>
        <v>0.87927191364256918</v>
      </c>
      <c r="AJ34" s="9"/>
      <c r="AK34" s="31">
        <f t="shared" si="36"/>
        <v>1</v>
      </c>
      <c r="AL34" s="31">
        <f t="shared" si="37"/>
        <v>1</v>
      </c>
      <c r="AM34" s="31">
        <f t="shared" si="38"/>
        <v>1</v>
      </c>
      <c r="AN34" s="31">
        <f t="shared" si="39"/>
        <v>1</v>
      </c>
      <c r="AO34" s="31">
        <f t="shared" si="40"/>
        <v>1</v>
      </c>
      <c r="AP34" s="31">
        <f t="shared" si="41"/>
        <v>1</v>
      </c>
      <c r="AQ34" s="31">
        <f t="shared" si="42"/>
        <v>1</v>
      </c>
      <c r="AS34" s="32">
        <f t="shared" si="43"/>
        <v>0.18263899638521125</v>
      </c>
      <c r="AT34" s="32">
        <f t="shared" si="44"/>
        <v>0.71598743844813961</v>
      </c>
      <c r="AU34" s="32">
        <f t="shared" si="45"/>
        <v>0</v>
      </c>
      <c r="AV34" s="32">
        <f t="shared" si="46"/>
        <v>0</v>
      </c>
      <c r="AW34" s="32">
        <f t="shared" si="47"/>
        <v>0</v>
      </c>
      <c r="AX34" s="32">
        <f t="shared" si="48"/>
        <v>0.43170476183773332</v>
      </c>
      <c r="AY34" s="32">
        <f t="shared" si="48"/>
        <v>0.55356451656298222</v>
      </c>
      <c r="BA34" s="6"/>
      <c r="BB34" s="15">
        <f t="shared" si="81"/>
        <v>36338</v>
      </c>
      <c r="BC34" s="30">
        <f t="shared" si="49"/>
        <v>1.2116635612558517</v>
      </c>
      <c r="BD34" s="30">
        <f t="shared" si="49"/>
        <v>0.98434712284642767</v>
      </c>
      <c r="BE34" s="30">
        <f t="shared" si="49"/>
        <v>0</v>
      </c>
      <c r="BF34" s="30">
        <f t="shared" si="49"/>
        <v>0</v>
      </c>
      <c r="BG34" s="30">
        <f t="shared" si="49"/>
        <v>0</v>
      </c>
      <c r="BH34" s="30">
        <f t="shared" si="49"/>
        <v>0.88118005570107338</v>
      </c>
      <c r="BI34" s="30">
        <f t="shared" si="49"/>
        <v>0.68773691703290218</v>
      </c>
      <c r="BJ34" s="9"/>
      <c r="BK34" s="31">
        <f t="shared" si="51"/>
        <v>1</v>
      </c>
      <c r="BL34" s="31">
        <f t="shared" si="52"/>
        <v>1</v>
      </c>
      <c r="BM34" s="31">
        <f t="shared" si="53"/>
        <v>1</v>
      </c>
      <c r="BN34" s="31">
        <f t="shared" si="54"/>
        <v>1</v>
      </c>
      <c r="BO34" s="31">
        <f t="shared" si="55"/>
        <v>1</v>
      </c>
      <c r="BP34" s="31">
        <f t="shared" si="56"/>
        <v>0</v>
      </c>
      <c r="BQ34" s="31">
        <f t="shared" si="57"/>
        <v>0</v>
      </c>
      <c r="BS34" s="32">
        <f t="shared" si="58"/>
        <v>1.1675834308896642</v>
      </c>
      <c r="BT34" s="32">
        <f t="shared" si="59"/>
        <v>1.2085842125211452</v>
      </c>
      <c r="BU34" s="32">
        <f t="shared" si="60"/>
        <v>0</v>
      </c>
      <c r="BV34" s="32">
        <f t="shared" si="61"/>
        <v>0</v>
      </c>
      <c r="BW34" s="32">
        <f t="shared" si="62"/>
        <v>0</v>
      </c>
      <c r="BX34" s="32">
        <f t="shared" si="63"/>
        <v>1.9452202416227964</v>
      </c>
      <c r="BY34" s="32">
        <f t="shared" si="63"/>
        <v>2.1606745172958575</v>
      </c>
      <c r="CA34" s="6"/>
      <c r="CB34" s="15">
        <f t="shared" si="82"/>
        <v>34147</v>
      </c>
      <c r="CC34" s="30">
        <f t="shared" si="64"/>
        <v>1.0917101856587652</v>
      </c>
      <c r="CD34" s="30">
        <f t="shared" si="64"/>
        <v>1.0489374779166065</v>
      </c>
      <c r="CE34" s="30">
        <f t="shared" si="64"/>
        <v>0</v>
      </c>
      <c r="CF34" s="30">
        <f t="shared" si="64"/>
        <v>0</v>
      </c>
      <c r="CG34" s="30">
        <f t="shared" si="64"/>
        <v>0</v>
      </c>
      <c r="CH34" s="30">
        <f t="shared" si="64"/>
        <v>0.849594410374367</v>
      </c>
      <c r="CI34" s="30">
        <f t="shared" si="64"/>
        <v>0.88941272080220735</v>
      </c>
      <c r="CJ34" s="9"/>
      <c r="CK34" s="31">
        <f t="shared" si="66"/>
        <v>1</v>
      </c>
      <c r="CL34" s="31">
        <f t="shared" si="67"/>
        <v>1</v>
      </c>
      <c r="CM34" s="31">
        <f t="shared" si="68"/>
        <v>1</v>
      </c>
      <c r="CN34" s="31">
        <f t="shared" si="69"/>
        <v>1</v>
      </c>
      <c r="CO34" s="31">
        <f t="shared" si="70"/>
        <v>1</v>
      </c>
      <c r="CP34" s="31">
        <f t="shared" si="71"/>
        <v>1</v>
      </c>
      <c r="CQ34" s="31">
        <f t="shared" si="72"/>
        <v>1</v>
      </c>
      <c r="CS34" s="32">
        <f t="shared" si="73"/>
        <v>0.30337175976433939</v>
      </c>
      <c r="CT34" s="32">
        <f t="shared" si="74"/>
        <v>1.3757212120052056</v>
      </c>
      <c r="CU34" s="32">
        <f t="shared" si="75"/>
        <v>0</v>
      </c>
      <c r="CV34" s="32">
        <f t="shared" si="76"/>
        <v>0</v>
      </c>
      <c r="CW34" s="32">
        <f t="shared" si="77"/>
        <v>0</v>
      </c>
      <c r="CX34" s="32">
        <f t="shared" si="78"/>
        <v>1.2827992758427418</v>
      </c>
      <c r="CY34" s="32">
        <f t="shared" si="78"/>
        <v>0.7011315344257385</v>
      </c>
    </row>
    <row r="35" spans="1:103" x14ac:dyDescent="0.25">
      <c r="B35" s="18">
        <f t="shared" si="79"/>
        <v>40363</v>
      </c>
      <c r="C35" s="33">
        <f t="shared" si="19"/>
        <v>1</v>
      </c>
      <c r="D35" s="33">
        <f t="shared" si="19"/>
        <v>1</v>
      </c>
      <c r="E35" s="33">
        <f t="shared" si="19"/>
        <v>0</v>
      </c>
      <c r="F35" s="33">
        <f t="shared" si="19"/>
        <v>0</v>
      </c>
      <c r="G35" s="33">
        <f t="shared" si="19"/>
        <v>0</v>
      </c>
      <c r="H35" s="33">
        <f t="shared" si="20"/>
        <v>1</v>
      </c>
      <c r="I35" s="33">
        <f t="shared" si="20"/>
        <v>1</v>
      </c>
      <c r="J35" s="19"/>
      <c r="K35" s="34">
        <f t="shared" si="21"/>
        <v>0</v>
      </c>
      <c r="L35" s="34">
        <f t="shared" si="22"/>
        <v>0</v>
      </c>
      <c r="M35" s="34">
        <f t="shared" si="23"/>
        <v>0</v>
      </c>
      <c r="N35" s="34">
        <f t="shared" si="24"/>
        <v>0</v>
      </c>
      <c r="O35" s="34">
        <f t="shared" si="25"/>
        <v>0</v>
      </c>
      <c r="P35" s="34">
        <f t="shared" si="26"/>
        <v>0</v>
      </c>
      <c r="Q35" s="34">
        <f t="shared" si="27"/>
        <v>0</v>
      </c>
      <c r="R35" s="21"/>
      <c r="S35" s="35">
        <f t="shared" si="28"/>
        <v>5.5075375492842777</v>
      </c>
      <c r="T35" s="35">
        <f t="shared" si="29"/>
        <v>0.76844081208779025</v>
      </c>
      <c r="U35" s="35">
        <f t="shared" si="30"/>
        <v>0</v>
      </c>
      <c r="V35" s="35">
        <f t="shared" si="31"/>
        <v>0</v>
      </c>
      <c r="W35" s="35">
        <f t="shared" si="32"/>
        <v>0</v>
      </c>
      <c r="X35" s="35">
        <f t="shared" si="33"/>
        <v>0.34352701355624249</v>
      </c>
      <c r="Y35" s="35">
        <f t="shared" si="33"/>
        <v>0.47887146542998316</v>
      </c>
      <c r="Z35" s="21"/>
      <c r="AA35" s="6"/>
      <c r="AB35" s="18">
        <f t="shared" si="80"/>
        <v>38172</v>
      </c>
      <c r="AC35" s="33">
        <f t="shared" si="34"/>
        <v>1</v>
      </c>
      <c r="AD35" s="33">
        <f t="shared" si="34"/>
        <v>1</v>
      </c>
      <c r="AE35" s="33">
        <f t="shared" si="34"/>
        <v>0</v>
      </c>
      <c r="AF35" s="33">
        <f t="shared" si="34"/>
        <v>0</v>
      </c>
      <c r="AG35" s="33">
        <f t="shared" si="34"/>
        <v>0</v>
      </c>
      <c r="AH35" s="33">
        <f t="shared" si="34"/>
        <v>1</v>
      </c>
      <c r="AI35" s="33">
        <f t="shared" si="34"/>
        <v>1</v>
      </c>
      <c r="AJ35" s="19"/>
      <c r="AK35" s="34">
        <f t="shared" si="36"/>
        <v>0</v>
      </c>
      <c r="AL35" s="34">
        <f t="shared" si="37"/>
        <v>0</v>
      </c>
      <c r="AM35" s="34">
        <f t="shared" si="38"/>
        <v>0</v>
      </c>
      <c r="AN35" s="34">
        <f t="shared" si="39"/>
        <v>0</v>
      </c>
      <c r="AO35" s="34">
        <f t="shared" si="40"/>
        <v>0</v>
      </c>
      <c r="AP35" s="34">
        <f t="shared" si="41"/>
        <v>0</v>
      </c>
      <c r="AQ35" s="34">
        <f t="shared" si="42"/>
        <v>0</v>
      </c>
      <c r="AR35" s="21"/>
      <c r="AS35" s="35">
        <f t="shared" si="43"/>
        <v>0.71781571897542462</v>
      </c>
      <c r="AT35" s="35">
        <f t="shared" si="44"/>
        <v>1.0444411101799946</v>
      </c>
      <c r="AU35" s="35">
        <f t="shared" si="45"/>
        <v>0</v>
      </c>
      <c r="AV35" s="35">
        <f t="shared" si="46"/>
        <v>0</v>
      </c>
      <c r="AW35" s="35">
        <f t="shared" si="47"/>
        <v>0</v>
      </c>
      <c r="AX35" s="35">
        <f t="shared" si="48"/>
        <v>0.35267815491266868</v>
      </c>
      <c r="AY35" s="35">
        <f t="shared" si="48"/>
        <v>0.52514870352978638</v>
      </c>
      <c r="AZ35" s="21"/>
      <c r="BA35" s="6"/>
      <c r="BB35" s="18">
        <f t="shared" si="81"/>
        <v>36345</v>
      </c>
      <c r="BC35" s="33">
        <f t="shared" si="49"/>
        <v>1</v>
      </c>
      <c r="BD35" s="33">
        <f t="shared" si="49"/>
        <v>1</v>
      </c>
      <c r="BE35" s="33">
        <f t="shared" si="49"/>
        <v>0</v>
      </c>
      <c r="BF35" s="33">
        <f t="shared" si="49"/>
        <v>0</v>
      </c>
      <c r="BG35" s="33">
        <f t="shared" si="49"/>
        <v>0</v>
      </c>
      <c r="BH35" s="33">
        <f t="shared" si="49"/>
        <v>1</v>
      </c>
      <c r="BI35" s="33">
        <f t="shared" si="49"/>
        <v>1</v>
      </c>
      <c r="BJ35" s="19"/>
      <c r="BK35" s="34">
        <f t="shared" si="51"/>
        <v>0</v>
      </c>
      <c r="BL35" s="34">
        <f t="shared" si="52"/>
        <v>0</v>
      </c>
      <c r="BM35" s="34">
        <f t="shared" si="53"/>
        <v>0</v>
      </c>
      <c r="BN35" s="34">
        <f t="shared" si="54"/>
        <v>0</v>
      </c>
      <c r="BO35" s="34">
        <f t="shared" si="55"/>
        <v>0</v>
      </c>
      <c r="BP35" s="34">
        <f t="shared" si="56"/>
        <v>0</v>
      </c>
      <c r="BQ35" s="34">
        <f t="shared" si="57"/>
        <v>0</v>
      </c>
      <c r="BR35" s="21"/>
      <c r="BS35" s="35">
        <f t="shared" si="58"/>
        <v>1.5595868148204777</v>
      </c>
      <c r="BT35" s="35">
        <f t="shared" si="59"/>
        <v>1.373485776669048</v>
      </c>
      <c r="BU35" s="35">
        <f t="shared" si="60"/>
        <v>0</v>
      </c>
      <c r="BV35" s="35">
        <f t="shared" si="61"/>
        <v>0</v>
      </c>
      <c r="BW35" s="35">
        <f t="shared" si="62"/>
        <v>0</v>
      </c>
      <c r="BX35" s="35">
        <f t="shared" si="63"/>
        <v>0.23699446328551235</v>
      </c>
      <c r="BY35" s="35">
        <f t="shared" si="63"/>
        <v>0.11605612413495915</v>
      </c>
      <c r="BZ35" s="21"/>
      <c r="CA35" s="6"/>
      <c r="CB35" s="18">
        <f t="shared" si="82"/>
        <v>34154</v>
      </c>
      <c r="CC35" s="33">
        <f t="shared" si="64"/>
        <v>1</v>
      </c>
      <c r="CD35" s="33">
        <f t="shared" si="64"/>
        <v>1</v>
      </c>
      <c r="CE35" s="33">
        <f t="shared" si="64"/>
        <v>0</v>
      </c>
      <c r="CF35" s="33">
        <f t="shared" si="64"/>
        <v>0</v>
      </c>
      <c r="CG35" s="33">
        <f t="shared" si="64"/>
        <v>0</v>
      </c>
      <c r="CH35" s="33">
        <f t="shared" si="64"/>
        <v>1</v>
      </c>
      <c r="CI35" s="33">
        <f t="shared" si="64"/>
        <v>1</v>
      </c>
      <c r="CJ35" s="19"/>
      <c r="CK35" s="34">
        <f t="shared" si="66"/>
        <v>0</v>
      </c>
      <c r="CL35" s="34">
        <f t="shared" si="67"/>
        <v>0</v>
      </c>
      <c r="CM35" s="34">
        <f t="shared" si="68"/>
        <v>0</v>
      </c>
      <c r="CN35" s="34">
        <f t="shared" si="69"/>
        <v>0</v>
      </c>
      <c r="CO35" s="34">
        <f t="shared" si="70"/>
        <v>0</v>
      </c>
      <c r="CP35" s="34">
        <f t="shared" si="71"/>
        <v>0</v>
      </c>
      <c r="CQ35" s="34">
        <f t="shared" si="72"/>
        <v>0</v>
      </c>
      <c r="CR35" s="21"/>
      <c r="CS35" s="35">
        <f t="shared" si="73"/>
        <v>1.3253009100780668</v>
      </c>
      <c r="CT35" s="35">
        <f t="shared" si="74"/>
        <v>0.89351033439016991</v>
      </c>
      <c r="CU35" s="35">
        <f t="shared" si="75"/>
        <v>0</v>
      </c>
      <c r="CV35" s="35">
        <f t="shared" si="76"/>
        <v>0</v>
      </c>
      <c r="CW35" s="35">
        <f t="shared" si="77"/>
        <v>0</v>
      </c>
      <c r="CX35" s="35">
        <f t="shared" si="78"/>
        <v>1.149065944285196</v>
      </c>
      <c r="CY35" s="35">
        <f t="shared" si="78"/>
        <v>0.67111048465973189</v>
      </c>
    </row>
    <row r="36" spans="1:103" x14ac:dyDescent="0.25">
      <c r="B36" s="15">
        <f t="shared" si="79"/>
        <v>40370</v>
      </c>
      <c r="C36" s="30">
        <f t="shared" si="19"/>
        <v>1.3818181976206589</v>
      </c>
      <c r="D36" s="30">
        <f t="shared" si="19"/>
        <v>1.1975655252413149</v>
      </c>
      <c r="E36" s="30">
        <f t="shared" si="19"/>
        <v>0</v>
      </c>
      <c r="F36" s="30">
        <f t="shared" si="19"/>
        <v>0</v>
      </c>
      <c r="G36" s="30">
        <f t="shared" si="19"/>
        <v>0</v>
      </c>
      <c r="H36" s="30">
        <f t="shared" si="20"/>
        <v>1.1271942223875342</v>
      </c>
      <c r="I36" s="30">
        <f t="shared" si="20"/>
        <v>1.1989974040130864</v>
      </c>
      <c r="J36" s="9"/>
      <c r="K36" s="31">
        <f t="shared" si="21"/>
        <v>1</v>
      </c>
      <c r="L36" s="31">
        <f t="shared" si="22"/>
        <v>0</v>
      </c>
      <c r="M36" s="31">
        <f t="shared" si="23"/>
        <v>1</v>
      </c>
      <c r="N36" s="31">
        <f t="shared" si="24"/>
        <v>1</v>
      </c>
      <c r="O36" s="31">
        <f t="shared" si="25"/>
        <v>1</v>
      </c>
      <c r="P36" s="31">
        <f t="shared" si="26"/>
        <v>1</v>
      </c>
      <c r="Q36" s="31">
        <f t="shared" si="27"/>
        <v>1</v>
      </c>
      <c r="S36" s="32">
        <f t="shared" si="28"/>
        <v>0.80589006077403547</v>
      </c>
      <c r="T36" s="32">
        <f t="shared" si="29"/>
        <v>1.528478337592688</v>
      </c>
      <c r="U36" s="32">
        <f t="shared" si="30"/>
        <v>0</v>
      </c>
      <c r="V36" s="32">
        <f t="shared" si="31"/>
        <v>0</v>
      </c>
      <c r="W36" s="32">
        <f t="shared" si="32"/>
        <v>0</v>
      </c>
      <c r="X36" s="32">
        <f t="shared" si="33"/>
        <v>0.40120233699131463</v>
      </c>
      <c r="Y36" s="32">
        <f t="shared" si="33"/>
        <v>0.68923223091845309</v>
      </c>
      <c r="AA36" s="6"/>
      <c r="AB36" s="15">
        <f t="shared" si="80"/>
        <v>38179</v>
      </c>
      <c r="AC36" s="30">
        <f t="shared" si="34"/>
        <v>1.0758676614628966</v>
      </c>
      <c r="AD36" s="30">
        <f t="shared" si="34"/>
        <v>0.90134065485435277</v>
      </c>
      <c r="AE36" s="30">
        <f t="shared" si="34"/>
        <v>0</v>
      </c>
      <c r="AF36" s="30">
        <f t="shared" si="34"/>
        <v>0</v>
      </c>
      <c r="AG36" s="30">
        <f t="shared" si="34"/>
        <v>0</v>
      </c>
      <c r="AH36" s="30">
        <f t="shared" si="34"/>
        <v>1.0883098136171621</v>
      </c>
      <c r="AI36" s="30">
        <f t="shared" si="34"/>
        <v>0.90758346105634669</v>
      </c>
      <c r="AJ36" s="9"/>
      <c r="AK36" s="31">
        <f t="shared" si="36"/>
        <v>1</v>
      </c>
      <c r="AL36" s="31">
        <f t="shared" si="37"/>
        <v>1</v>
      </c>
      <c r="AM36" s="31">
        <f t="shared" si="38"/>
        <v>1</v>
      </c>
      <c r="AN36" s="31">
        <f t="shared" si="39"/>
        <v>1</v>
      </c>
      <c r="AO36" s="31">
        <f t="shared" si="40"/>
        <v>1</v>
      </c>
      <c r="AP36" s="31">
        <f t="shared" si="41"/>
        <v>1</v>
      </c>
      <c r="AQ36" s="31">
        <f t="shared" si="42"/>
        <v>1</v>
      </c>
      <c r="AS36" s="32">
        <f t="shared" si="43"/>
        <v>4.2991849766830459E-2</v>
      </c>
      <c r="AT36" s="32">
        <f t="shared" si="44"/>
        <v>0.72956233581439645</v>
      </c>
      <c r="AU36" s="32">
        <f t="shared" si="45"/>
        <v>0</v>
      </c>
      <c r="AV36" s="32">
        <f t="shared" si="46"/>
        <v>0</v>
      </c>
      <c r="AW36" s="32">
        <f t="shared" si="47"/>
        <v>0</v>
      </c>
      <c r="AX36" s="32">
        <f t="shared" si="48"/>
        <v>1.2756602710610663</v>
      </c>
      <c r="AY36" s="32">
        <f t="shared" si="48"/>
        <v>0.30059901865798472</v>
      </c>
      <c r="BA36" s="6"/>
      <c r="BB36" s="15">
        <f t="shared" si="81"/>
        <v>36352</v>
      </c>
      <c r="BC36" s="30">
        <f t="shared" si="49"/>
        <v>1.0157279372181658</v>
      </c>
      <c r="BD36" s="30">
        <f t="shared" si="49"/>
        <v>0.87539207153691079</v>
      </c>
      <c r="BE36" s="30">
        <f t="shared" si="49"/>
        <v>0</v>
      </c>
      <c r="BF36" s="30">
        <f t="shared" si="49"/>
        <v>0</v>
      </c>
      <c r="BG36" s="30">
        <f t="shared" si="49"/>
        <v>0</v>
      </c>
      <c r="BH36" s="30">
        <f t="shared" si="49"/>
        <v>0.97633626172734</v>
      </c>
      <c r="BI36" s="30">
        <f t="shared" si="49"/>
        <v>1.0465266846605583</v>
      </c>
      <c r="BJ36" s="9"/>
      <c r="BK36" s="31">
        <f t="shared" si="51"/>
        <v>1</v>
      </c>
      <c r="BL36" s="31">
        <f t="shared" si="52"/>
        <v>1</v>
      </c>
      <c r="BM36" s="31">
        <f t="shared" si="53"/>
        <v>1</v>
      </c>
      <c r="BN36" s="31">
        <f t="shared" si="54"/>
        <v>1</v>
      </c>
      <c r="BO36" s="31">
        <f t="shared" si="55"/>
        <v>1</v>
      </c>
      <c r="BP36" s="31">
        <f t="shared" si="56"/>
        <v>1</v>
      </c>
      <c r="BQ36" s="31">
        <f t="shared" si="57"/>
        <v>1</v>
      </c>
      <c r="BS36" s="32">
        <f t="shared" si="58"/>
        <v>1.3569408697495093</v>
      </c>
      <c r="BT36" s="32">
        <f t="shared" si="59"/>
        <v>6.0753164817949332E-2</v>
      </c>
      <c r="BU36" s="32">
        <f t="shared" si="60"/>
        <v>0</v>
      </c>
      <c r="BV36" s="32">
        <f t="shared" si="61"/>
        <v>0</v>
      </c>
      <c r="BW36" s="32">
        <f t="shared" si="62"/>
        <v>0</v>
      </c>
      <c r="BX36" s="32">
        <f t="shared" si="63"/>
        <v>0.19760730274280819</v>
      </c>
      <c r="BY36" s="32">
        <f t="shared" si="63"/>
        <v>0.18858864631265099</v>
      </c>
      <c r="CA36" s="6"/>
      <c r="CB36" s="15">
        <f t="shared" si="82"/>
        <v>34161</v>
      </c>
      <c r="CC36" s="30">
        <f t="shared" si="64"/>
        <v>1.0280377328316699</v>
      </c>
      <c r="CD36" s="30">
        <f t="shared" si="64"/>
        <v>0.93961709525642201</v>
      </c>
      <c r="CE36" s="30">
        <f t="shared" si="64"/>
        <v>0</v>
      </c>
      <c r="CF36" s="30">
        <f t="shared" si="64"/>
        <v>0</v>
      </c>
      <c r="CG36" s="30">
        <f t="shared" si="64"/>
        <v>0</v>
      </c>
      <c r="CH36" s="30">
        <f t="shared" si="64"/>
        <v>0.99113129097685471</v>
      </c>
      <c r="CI36" s="30">
        <f t="shared" si="64"/>
        <v>0.85154777193058018</v>
      </c>
      <c r="CJ36" s="9"/>
      <c r="CK36" s="31">
        <f t="shared" si="66"/>
        <v>1</v>
      </c>
      <c r="CL36" s="31">
        <f t="shared" si="67"/>
        <v>1</v>
      </c>
      <c r="CM36" s="31">
        <f t="shared" si="68"/>
        <v>1</v>
      </c>
      <c r="CN36" s="31">
        <f t="shared" si="69"/>
        <v>1</v>
      </c>
      <c r="CO36" s="31">
        <f t="shared" si="70"/>
        <v>1</v>
      </c>
      <c r="CP36" s="31">
        <f t="shared" si="71"/>
        <v>1</v>
      </c>
      <c r="CQ36" s="31">
        <f t="shared" si="72"/>
        <v>1</v>
      </c>
      <c r="CS36" s="32">
        <f t="shared" si="73"/>
        <v>1.0128756730820143</v>
      </c>
      <c r="CT36" s="32">
        <f t="shared" si="74"/>
        <v>0.29852067147856454</v>
      </c>
      <c r="CU36" s="32">
        <f t="shared" si="75"/>
        <v>0</v>
      </c>
      <c r="CV36" s="32">
        <f t="shared" si="76"/>
        <v>0</v>
      </c>
      <c r="CW36" s="32">
        <f t="shared" si="77"/>
        <v>0</v>
      </c>
      <c r="CX36" s="32">
        <f t="shared" si="78"/>
        <v>1.0056703093589645</v>
      </c>
      <c r="CY36" s="32">
        <f t="shared" si="78"/>
        <v>1.1709855200657695</v>
      </c>
    </row>
    <row r="37" spans="1:103" x14ac:dyDescent="0.25">
      <c r="B37" s="15">
        <f t="shared" si="79"/>
        <v>40377</v>
      </c>
      <c r="C37" s="30">
        <f t="shared" si="19"/>
        <v>1.3624586225104391</v>
      </c>
      <c r="D37" s="30">
        <f t="shared" si="19"/>
        <v>0.71070493879358543</v>
      </c>
      <c r="E37" s="30">
        <f t="shared" si="19"/>
        <v>0</v>
      </c>
      <c r="F37" s="30">
        <f t="shared" si="19"/>
        <v>0</v>
      </c>
      <c r="G37" s="30">
        <f t="shared" si="19"/>
        <v>0</v>
      </c>
      <c r="H37" s="30">
        <f t="shared" si="20"/>
        <v>1.081819532541991</v>
      </c>
      <c r="I37" s="30">
        <f t="shared" si="20"/>
        <v>1.0311749822177674</v>
      </c>
      <c r="J37" s="9"/>
      <c r="K37" s="31">
        <f t="shared" si="21"/>
        <v>1</v>
      </c>
      <c r="L37" s="31">
        <f t="shared" si="22"/>
        <v>1</v>
      </c>
      <c r="M37" s="31">
        <f t="shared" si="23"/>
        <v>1</v>
      </c>
      <c r="N37" s="31">
        <f t="shared" si="24"/>
        <v>1</v>
      </c>
      <c r="O37" s="31">
        <f t="shared" si="25"/>
        <v>1</v>
      </c>
      <c r="P37" s="31">
        <f t="shared" si="26"/>
        <v>1</v>
      </c>
      <c r="Q37" s="31">
        <f t="shared" si="27"/>
        <v>1</v>
      </c>
      <c r="S37" s="32">
        <f t="shared" si="28"/>
        <v>0.48577625587547563</v>
      </c>
      <c r="T37" s="32">
        <f t="shared" si="29"/>
        <v>0.34448160791208832</v>
      </c>
      <c r="U37" s="32">
        <f t="shared" si="30"/>
        <v>0</v>
      </c>
      <c r="V37" s="32">
        <f t="shared" si="31"/>
        <v>0</v>
      </c>
      <c r="W37" s="32">
        <f t="shared" si="32"/>
        <v>0</v>
      </c>
      <c r="X37" s="32">
        <f t="shared" si="33"/>
        <v>0.13553096713135787</v>
      </c>
      <c r="Y37" s="32">
        <f t="shared" si="33"/>
        <v>0.29587605328995298</v>
      </c>
      <c r="AA37" s="6"/>
      <c r="AB37" s="15">
        <f t="shared" si="80"/>
        <v>38186</v>
      </c>
      <c r="AC37" s="30">
        <f t="shared" si="34"/>
        <v>1.0570687454778036</v>
      </c>
      <c r="AD37" s="30">
        <f t="shared" si="34"/>
        <v>0.74505808713483723</v>
      </c>
      <c r="AE37" s="30">
        <f t="shared" si="34"/>
        <v>0</v>
      </c>
      <c r="AF37" s="30">
        <f t="shared" si="34"/>
        <v>0</v>
      </c>
      <c r="AG37" s="30">
        <f t="shared" si="34"/>
        <v>0</v>
      </c>
      <c r="AH37" s="30">
        <f t="shared" si="34"/>
        <v>0.91109840283784882</v>
      </c>
      <c r="AI37" s="30">
        <f t="shared" si="34"/>
        <v>0.79619680196076414</v>
      </c>
      <c r="AJ37" s="9"/>
      <c r="AK37" s="31">
        <f t="shared" si="36"/>
        <v>1</v>
      </c>
      <c r="AL37" s="31">
        <f t="shared" si="37"/>
        <v>1</v>
      </c>
      <c r="AM37" s="31">
        <f t="shared" si="38"/>
        <v>1</v>
      </c>
      <c r="AN37" s="31">
        <f t="shared" si="39"/>
        <v>1</v>
      </c>
      <c r="AO37" s="31">
        <f t="shared" si="40"/>
        <v>1</v>
      </c>
      <c r="AP37" s="31">
        <f t="shared" si="41"/>
        <v>1</v>
      </c>
      <c r="AQ37" s="31">
        <f t="shared" si="42"/>
        <v>1</v>
      </c>
      <c r="AS37" s="32">
        <f t="shared" si="43"/>
        <v>0.21020350460598558</v>
      </c>
      <c r="AT37" s="32">
        <f t="shared" si="44"/>
        <v>0.230774681126616</v>
      </c>
      <c r="AU37" s="32">
        <f t="shared" si="45"/>
        <v>0</v>
      </c>
      <c r="AV37" s="32">
        <f t="shared" si="46"/>
        <v>0</v>
      </c>
      <c r="AW37" s="32">
        <f t="shared" si="47"/>
        <v>0</v>
      </c>
      <c r="AX37" s="32">
        <f t="shared" si="48"/>
        <v>0.57648906803511302</v>
      </c>
      <c r="AY37" s="32">
        <f t="shared" si="48"/>
        <v>1.2958459850734001</v>
      </c>
      <c r="BA37" s="6"/>
      <c r="BB37" s="15">
        <f t="shared" si="81"/>
        <v>36359</v>
      </c>
      <c r="BC37" s="30">
        <f t="shared" si="49"/>
        <v>1.0303799030258416</v>
      </c>
      <c r="BD37" s="30">
        <f t="shared" si="49"/>
        <v>0.85950387086366598</v>
      </c>
      <c r="BE37" s="30">
        <f t="shared" si="49"/>
        <v>0</v>
      </c>
      <c r="BF37" s="30">
        <f t="shared" si="49"/>
        <v>0</v>
      </c>
      <c r="BG37" s="30">
        <f t="shared" si="49"/>
        <v>0</v>
      </c>
      <c r="BH37" s="30">
        <f t="shared" si="49"/>
        <v>0.95342552280395598</v>
      </c>
      <c r="BI37" s="30">
        <f t="shared" si="49"/>
        <v>1.0022900017563798</v>
      </c>
      <c r="BJ37" s="9"/>
      <c r="BK37" s="31">
        <f t="shared" si="51"/>
        <v>1</v>
      </c>
      <c r="BL37" s="31">
        <f t="shared" si="52"/>
        <v>1</v>
      </c>
      <c r="BM37" s="31">
        <f t="shared" si="53"/>
        <v>1</v>
      </c>
      <c r="BN37" s="31">
        <f t="shared" si="54"/>
        <v>1</v>
      </c>
      <c r="BO37" s="31">
        <f t="shared" si="55"/>
        <v>1</v>
      </c>
      <c r="BP37" s="31">
        <f t="shared" si="56"/>
        <v>1</v>
      </c>
      <c r="BQ37" s="31">
        <f t="shared" si="57"/>
        <v>1</v>
      </c>
      <c r="BS37" s="32">
        <f t="shared" si="58"/>
        <v>1.1681582330274736</v>
      </c>
      <c r="BT37" s="32">
        <f t="shared" si="59"/>
        <v>0.10662751010901729</v>
      </c>
      <c r="BU37" s="32">
        <f t="shared" si="60"/>
        <v>0</v>
      </c>
      <c r="BV37" s="32">
        <f t="shared" si="61"/>
        <v>0</v>
      </c>
      <c r="BW37" s="32">
        <f t="shared" si="62"/>
        <v>0</v>
      </c>
      <c r="BX37" s="32">
        <f t="shared" si="63"/>
        <v>0.61837968800115928</v>
      </c>
      <c r="BY37" s="32">
        <f t="shared" si="63"/>
        <v>0.10106178132960641</v>
      </c>
      <c r="CA37" s="6"/>
      <c r="CB37" s="15">
        <f t="shared" si="82"/>
        <v>34168</v>
      </c>
      <c r="CC37" s="30">
        <f t="shared" si="64"/>
        <v>1.0526254866653271</v>
      </c>
      <c r="CD37" s="30">
        <f t="shared" si="64"/>
        <v>0.83984923064886763</v>
      </c>
      <c r="CE37" s="30">
        <f t="shared" si="64"/>
        <v>0</v>
      </c>
      <c r="CF37" s="30">
        <f t="shared" si="64"/>
        <v>0</v>
      </c>
      <c r="CG37" s="30">
        <f t="shared" si="64"/>
        <v>0</v>
      </c>
      <c r="CH37" s="30">
        <f t="shared" si="64"/>
        <v>0.84809070030005729</v>
      </c>
      <c r="CI37" s="30">
        <f t="shared" si="64"/>
        <v>0.91032121199559302</v>
      </c>
      <c r="CJ37" s="9"/>
      <c r="CK37" s="31">
        <f t="shared" si="66"/>
        <v>1</v>
      </c>
      <c r="CL37" s="31">
        <f t="shared" si="67"/>
        <v>1</v>
      </c>
      <c r="CM37" s="31">
        <f t="shared" si="68"/>
        <v>1</v>
      </c>
      <c r="CN37" s="31">
        <f t="shared" si="69"/>
        <v>1</v>
      </c>
      <c r="CO37" s="31">
        <f t="shared" si="70"/>
        <v>1</v>
      </c>
      <c r="CP37" s="31">
        <f t="shared" si="71"/>
        <v>1</v>
      </c>
      <c r="CQ37" s="31">
        <f t="shared" si="72"/>
        <v>1</v>
      </c>
      <c r="CS37" s="32">
        <f t="shared" si="73"/>
        <v>0.73889364804452728</v>
      </c>
      <c r="CT37" s="32">
        <f t="shared" si="74"/>
        <v>0.68455307073938954</v>
      </c>
      <c r="CU37" s="32">
        <f t="shared" si="75"/>
        <v>0</v>
      </c>
      <c r="CV37" s="32">
        <f t="shared" si="76"/>
        <v>0</v>
      </c>
      <c r="CW37" s="32">
        <f t="shared" si="77"/>
        <v>0</v>
      </c>
      <c r="CX37" s="32">
        <f t="shared" si="78"/>
        <v>1.3071123365472797</v>
      </c>
      <c r="CY37" s="32">
        <f t="shared" si="78"/>
        <v>0.44168478449778642</v>
      </c>
    </row>
    <row r="38" spans="1:103" x14ac:dyDescent="0.25">
      <c r="B38" s="15">
        <f t="shared" si="79"/>
        <v>40384</v>
      </c>
      <c r="C38" s="30">
        <f t="shared" si="19"/>
        <v>1.3389113914990023</v>
      </c>
      <c r="D38" s="30">
        <f t="shared" si="19"/>
        <v>0.8989268106974333</v>
      </c>
      <c r="E38" s="30">
        <f t="shared" si="19"/>
        <v>0</v>
      </c>
      <c r="F38" s="30">
        <f t="shared" si="19"/>
        <v>0</v>
      </c>
      <c r="G38" s="30">
        <f t="shared" si="19"/>
        <v>0</v>
      </c>
      <c r="H38" s="30">
        <f t="shared" si="20"/>
        <v>1.1202718326778462</v>
      </c>
      <c r="I38" s="30">
        <f t="shared" si="20"/>
        <v>1.2460252389524646</v>
      </c>
      <c r="J38" s="9"/>
      <c r="K38" s="31">
        <f t="shared" si="21"/>
        <v>1</v>
      </c>
      <c r="L38" s="31">
        <f t="shared" si="22"/>
        <v>1</v>
      </c>
      <c r="M38" s="31">
        <f t="shared" si="23"/>
        <v>1</v>
      </c>
      <c r="N38" s="31">
        <f t="shared" si="24"/>
        <v>1</v>
      </c>
      <c r="O38" s="31">
        <f t="shared" si="25"/>
        <v>1</v>
      </c>
      <c r="P38" s="31">
        <f t="shared" si="26"/>
        <v>1</v>
      </c>
      <c r="Q38" s="31">
        <f t="shared" si="27"/>
        <v>1</v>
      </c>
      <c r="S38" s="32">
        <f t="shared" si="28"/>
        <v>9.6418861873720868E-2</v>
      </c>
      <c r="T38" s="32">
        <f t="shared" si="29"/>
        <v>0.37961074369108794</v>
      </c>
      <c r="U38" s="32">
        <f t="shared" si="30"/>
        <v>0</v>
      </c>
      <c r="V38" s="32">
        <f t="shared" si="31"/>
        <v>0</v>
      </c>
      <c r="W38" s="32">
        <f t="shared" si="32"/>
        <v>0</v>
      </c>
      <c r="X38" s="32">
        <f t="shared" si="33"/>
        <v>0.36067135456173655</v>
      </c>
      <c r="Y38" s="32">
        <f t="shared" si="33"/>
        <v>0.96528300703983072</v>
      </c>
      <c r="AA38" s="6"/>
      <c r="AB38" s="15">
        <f t="shared" si="80"/>
        <v>38193</v>
      </c>
      <c r="AC38" s="30">
        <f t="shared" si="34"/>
        <v>0.89716923225792078</v>
      </c>
      <c r="AD38" s="30">
        <f t="shared" si="34"/>
        <v>0.81028092890486059</v>
      </c>
      <c r="AE38" s="30">
        <f t="shared" si="34"/>
        <v>0</v>
      </c>
      <c r="AF38" s="30">
        <f t="shared" si="34"/>
        <v>0</v>
      </c>
      <c r="AG38" s="30">
        <f t="shared" si="34"/>
        <v>0</v>
      </c>
      <c r="AH38" s="30">
        <f t="shared" si="34"/>
        <v>0.81316689805773978</v>
      </c>
      <c r="AI38" s="30">
        <f t="shared" si="34"/>
        <v>0.85752210942239449</v>
      </c>
      <c r="AJ38" s="9"/>
      <c r="AK38" s="31">
        <f t="shared" si="36"/>
        <v>0</v>
      </c>
      <c r="AL38" s="31">
        <f t="shared" si="37"/>
        <v>1</v>
      </c>
      <c r="AM38" s="31">
        <f t="shared" si="38"/>
        <v>1</v>
      </c>
      <c r="AN38" s="31">
        <f t="shared" si="39"/>
        <v>1</v>
      </c>
      <c r="AO38" s="31">
        <f t="shared" si="40"/>
        <v>1</v>
      </c>
      <c r="AP38" s="31">
        <f t="shared" si="41"/>
        <v>0</v>
      </c>
      <c r="AQ38" s="31">
        <f t="shared" si="42"/>
        <v>1</v>
      </c>
      <c r="AS38" s="32">
        <f t="shared" si="43"/>
        <v>1.6324696732868669</v>
      </c>
      <c r="AT38" s="32">
        <f t="shared" si="44"/>
        <v>0.4389383218528729</v>
      </c>
      <c r="AU38" s="32">
        <f t="shared" si="45"/>
        <v>0</v>
      </c>
      <c r="AV38" s="32">
        <f t="shared" si="46"/>
        <v>0</v>
      </c>
      <c r="AW38" s="32">
        <f t="shared" si="47"/>
        <v>0</v>
      </c>
      <c r="AX38" s="32">
        <f t="shared" si="48"/>
        <v>1.6000336076192823</v>
      </c>
      <c r="AY38" s="32">
        <f t="shared" si="48"/>
        <v>0.74790041680470642</v>
      </c>
      <c r="BA38" s="6"/>
      <c r="BB38" s="15">
        <f t="shared" si="81"/>
        <v>36366</v>
      </c>
      <c r="BC38" s="30">
        <f t="shared" si="49"/>
        <v>1.0764270667573033</v>
      </c>
      <c r="BD38" s="30">
        <f t="shared" si="49"/>
        <v>0.96874512978902561</v>
      </c>
      <c r="BE38" s="30">
        <f t="shared" si="49"/>
        <v>0</v>
      </c>
      <c r="BF38" s="30">
        <f t="shared" si="49"/>
        <v>0</v>
      </c>
      <c r="BG38" s="30">
        <f t="shared" si="49"/>
        <v>0</v>
      </c>
      <c r="BH38" s="30">
        <f t="shared" si="49"/>
        <v>0.99831561405565161</v>
      </c>
      <c r="BI38" s="30">
        <f t="shared" si="49"/>
        <v>1.1451574585281432</v>
      </c>
      <c r="BJ38" s="9"/>
      <c r="BK38" s="31">
        <f t="shared" si="51"/>
        <v>1</v>
      </c>
      <c r="BL38" s="31">
        <f t="shared" si="52"/>
        <v>1</v>
      </c>
      <c r="BM38" s="31">
        <f t="shared" si="53"/>
        <v>1</v>
      </c>
      <c r="BN38" s="31">
        <f t="shared" si="54"/>
        <v>1</v>
      </c>
      <c r="BO38" s="31">
        <f t="shared" si="55"/>
        <v>1</v>
      </c>
      <c r="BP38" s="31">
        <f t="shared" si="56"/>
        <v>1</v>
      </c>
      <c r="BQ38" s="31">
        <f t="shared" si="57"/>
        <v>1</v>
      </c>
      <c r="BS38" s="32">
        <f t="shared" si="58"/>
        <v>0.57486549013541532</v>
      </c>
      <c r="BT38" s="32">
        <f t="shared" si="59"/>
        <v>1.044218707461064</v>
      </c>
      <c r="BU38" s="32">
        <f t="shared" si="60"/>
        <v>0</v>
      </c>
      <c r="BV38" s="32">
        <f t="shared" si="61"/>
        <v>0</v>
      </c>
      <c r="BW38" s="32">
        <f t="shared" si="62"/>
        <v>0</v>
      </c>
      <c r="BX38" s="32">
        <f t="shared" si="63"/>
        <v>0.20605949022029499</v>
      </c>
      <c r="BY38" s="32">
        <f t="shared" si="63"/>
        <v>0.83439759838338257</v>
      </c>
      <c r="CA38" s="6"/>
      <c r="CB38" s="15">
        <f t="shared" si="82"/>
        <v>34175</v>
      </c>
      <c r="CC38" s="30">
        <f t="shared" si="64"/>
        <v>1.1724665543397206</v>
      </c>
      <c r="CD38" s="30">
        <f t="shared" si="64"/>
        <v>0.99620880112924248</v>
      </c>
      <c r="CE38" s="30">
        <f t="shared" si="64"/>
        <v>0</v>
      </c>
      <c r="CF38" s="30">
        <f t="shared" si="64"/>
        <v>0</v>
      </c>
      <c r="CG38" s="30">
        <f t="shared" si="64"/>
        <v>0</v>
      </c>
      <c r="CH38" s="30">
        <f t="shared" si="64"/>
        <v>0.91736497601962175</v>
      </c>
      <c r="CI38" s="30">
        <f t="shared" si="64"/>
        <v>0.92957786259282615</v>
      </c>
      <c r="CJ38" s="9"/>
      <c r="CK38" s="31">
        <f t="shared" si="66"/>
        <v>1</v>
      </c>
      <c r="CL38" s="31">
        <f t="shared" si="67"/>
        <v>1</v>
      </c>
      <c r="CM38" s="31">
        <f t="shared" si="68"/>
        <v>1</v>
      </c>
      <c r="CN38" s="31">
        <f t="shared" si="69"/>
        <v>1</v>
      </c>
      <c r="CO38" s="31">
        <f t="shared" si="70"/>
        <v>1</v>
      </c>
      <c r="CP38" s="31">
        <f t="shared" si="71"/>
        <v>1</v>
      </c>
      <c r="CQ38" s="31">
        <f t="shared" si="72"/>
        <v>1</v>
      </c>
      <c r="CS38" s="32">
        <f t="shared" si="73"/>
        <v>0.5964987032136545</v>
      </c>
      <c r="CT38" s="32">
        <f t="shared" si="74"/>
        <v>0.85615333495925428</v>
      </c>
      <c r="CU38" s="32">
        <f t="shared" si="75"/>
        <v>0</v>
      </c>
      <c r="CV38" s="32">
        <f t="shared" si="76"/>
        <v>0</v>
      </c>
      <c r="CW38" s="32">
        <f t="shared" si="77"/>
        <v>0</v>
      </c>
      <c r="CX38" s="32">
        <f t="shared" si="78"/>
        <v>0.18703626629429487</v>
      </c>
      <c r="CY38" s="32">
        <f t="shared" si="78"/>
        <v>0.20273519383909816</v>
      </c>
    </row>
    <row r="39" spans="1:103" x14ac:dyDescent="0.25">
      <c r="B39" s="15">
        <f t="shared" si="79"/>
        <v>40391</v>
      </c>
      <c r="C39" s="30">
        <f t="shared" si="19"/>
        <v>1.3473068355974123</v>
      </c>
      <c r="D39" s="30">
        <f t="shared" si="19"/>
        <v>0.91306203593163415</v>
      </c>
      <c r="E39" s="30">
        <f t="shared" si="19"/>
        <v>0</v>
      </c>
      <c r="F39" s="30">
        <f t="shared" si="19"/>
        <v>0</v>
      </c>
      <c r="G39" s="30">
        <f t="shared" si="19"/>
        <v>0</v>
      </c>
      <c r="H39" s="30">
        <f t="shared" si="20"/>
        <v>1.2721214891849271</v>
      </c>
      <c r="I39" s="30">
        <f t="shared" si="20"/>
        <v>1.2877447635614696</v>
      </c>
      <c r="J39" s="9"/>
      <c r="K39" s="31">
        <f t="shared" si="21"/>
        <v>1</v>
      </c>
      <c r="L39" s="31">
        <f t="shared" si="22"/>
        <v>1</v>
      </c>
      <c r="M39" s="31">
        <f t="shared" si="23"/>
        <v>1</v>
      </c>
      <c r="N39" s="31">
        <f t="shared" si="24"/>
        <v>1</v>
      </c>
      <c r="O39" s="31">
        <f t="shared" si="25"/>
        <v>1</v>
      </c>
      <c r="P39" s="31">
        <f t="shared" si="26"/>
        <v>1</v>
      </c>
      <c r="Q39" s="31">
        <f t="shared" si="27"/>
        <v>1</v>
      </c>
      <c r="S39" s="32">
        <f t="shared" si="28"/>
        <v>0.23523893095346343</v>
      </c>
      <c r="T39" s="32">
        <f t="shared" si="29"/>
        <v>0.43398916622373418</v>
      </c>
      <c r="U39" s="32">
        <f t="shared" si="30"/>
        <v>0</v>
      </c>
      <c r="V39" s="32">
        <f t="shared" si="31"/>
        <v>0</v>
      </c>
      <c r="W39" s="32">
        <f t="shared" si="32"/>
        <v>0</v>
      </c>
      <c r="X39" s="32">
        <f t="shared" si="33"/>
        <v>1.2497596633595671</v>
      </c>
      <c r="Y39" s="32">
        <f t="shared" si="33"/>
        <v>1.2101742966893856</v>
      </c>
      <c r="AA39" s="6"/>
      <c r="AB39" s="15">
        <f t="shared" si="80"/>
        <v>38200</v>
      </c>
      <c r="AC39" s="30">
        <f t="shared" si="34"/>
        <v>0.97784753800227275</v>
      </c>
      <c r="AD39" s="30">
        <f t="shared" si="34"/>
        <v>0.80506538683745199</v>
      </c>
      <c r="AE39" s="30">
        <f t="shared" si="34"/>
        <v>0</v>
      </c>
      <c r="AF39" s="30">
        <f t="shared" si="34"/>
        <v>0</v>
      </c>
      <c r="AG39" s="30">
        <f t="shared" si="34"/>
        <v>0</v>
      </c>
      <c r="AH39" s="30">
        <f t="shared" si="34"/>
        <v>0.96026889004390481</v>
      </c>
      <c r="AI39" s="30">
        <f t="shared" si="34"/>
        <v>0.97144429998505133</v>
      </c>
      <c r="AJ39" s="9"/>
      <c r="AK39" s="31">
        <f t="shared" si="36"/>
        <v>1</v>
      </c>
      <c r="AL39" s="31">
        <f t="shared" si="37"/>
        <v>1</v>
      </c>
      <c r="AM39" s="31">
        <f t="shared" si="38"/>
        <v>1</v>
      </c>
      <c r="AN39" s="31">
        <f t="shared" si="39"/>
        <v>1</v>
      </c>
      <c r="AO39" s="31">
        <f t="shared" si="40"/>
        <v>1</v>
      </c>
      <c r="AP39" s="31">
        <f t="shared" si="41"/>
        <v>1</v>
      </c>
      <c r="AQ39" s="31">
        <f t="shared" si="42"/>
        <v>1</v>
      </c>
      <c r="AS39" s="32">
        <f t="shared" si="43"/>
        <v>0.91485632665401406</v>
      </c>
      <c r="AT39" s="32">
        <f t="shared" si="44"/>
        <v>0.4222925242204903</v>
      </c>
      <c r="AU39" s="32">
        <f t="shared" si="45"/>
        <v>0</v>
      </c>
      <c r="AV39" s="32">
        <f t="shared" si="46"/>
        <v>0</v>
      </c>
      <c r="AW39" s="32">
        <f t="shared" si="47"/>
        <v>0</v>
      </c>
      <c r="AX39" s="32">
        <f t="shared" si="48"/>
        <v>6.2576984263333024E-2</v>
      </c>
      <c r="AY39" s="32">
        <f t="shared" si="48"/>
        <v>0.27000168642283917</v>
      </c>
      <c r="BA39" s="6"/>
      <c r="BB39" s="15">
        <f t="shared" si="81"/>
        <v>36373</v>
      </c>
      <c r="BC39" s="30">
        <f t="shared" si="49"/>
        <v>1.0951507602656954</v>
      </c>
      <c r="BD39" s="30">
        <f t="shared" si="49"/>
        <v>0.83278470918705094</v>
      </c>
      <c r="BE39" s="30">
        <f t="shared" si="49"/>
        <v>0</v>
      </c>
      <c r="BF39" s="30">
        <f t="shared" si="49"/>
        <v>0</v>
      </c>
      <c r="BG39" s="30">
        <f t="shared" si="49"/>
        <v>0</v>
      </c>
      <c r="BH39" s="30">
        <f t="shared" si="49"/>
        <v>0.97732813475152358</v>
      </c>
      <c r="BI39" s="30">
        <f t="shared" si="49"/>
        <v>1.0026987164770564</v>
      </c>
      <c r="BJ39" s="9"/>
      <c r="BK39" s="31">
        <f t="shared" si="51"/>
        <v>1</v>
      </c>
      <c r="BL39" s="31">
        <f t="shared" si="52"/>
        <v>1</v>
      </c>
      <c r="BM39" s="31">
        <f t="shared" si="53"/>
        <v>1</v>
      </c>
      <c r="BN39" s="31">
        <f t="shared" si="54"/>
        <v>1</v>
      </c>
      <c r="BO39" s="31">
        <f t="shared" si="55"/>
        <v>1</v>
      </c>
      <c r="BP39" s="31">
        <f t="shared" si="56"/>
        <v>1</v>
      </c>
      <c r="BQ39" s="31">
        <f t="shared" si="57"/>
        <v>1</v>
      </c>
      <c r="BS39" s="32">
        <f t="shared" si="58"/>
        <v>0.33362084923966756</v>
      </c>
      <c r="BT39" s="32">
        <f t="shared" si="59"/>
        <v>0.38811132359368189</v>
      </c>
      <c r="BU39" s="32">
        <f t="shared" si="60"/>
        <v>0</v>
      </c>
      <c r="BV39" s="32">
        <f t="shared" si="61"/>
        <v>0</v>
      </c>
      <c r="BW39" s="32">
        <f t="shared" si="62"/>
        <v>0</v>
      </c>
      <c r="BX39" s="32">
        <f t="shared" si="63"/>
        <v>0.17939083318000579</v>
      </c>
      <c r="BY39" s="32">
        <f t="shared" si="63"/>
        <v>9.8385622407742887E-2</v>
      </c>
      <c r="CA39" s="6"/>
      <c r="CB39" s="15">
        <f t="shared" si="82"/>
        <v>34182</v>
      </c>
      <c r="CC39" s="30">
        <f t="shared" si="64"/>
        <v>1.0987017873615699</v>
      </c>
      <c r="CD39" s="30">
        <f t="shared" si="64"/>
        <v>0.86969531690654722</v>
      </c>
      <c r="CE39" s="30">
        <f t="shared" si="64"/>
        <v>0</v>
      </c>
      <c r="CF39" s="30">
        <f t="shared" si="64"/>
        <v>0</v>
      </c>
      <c r="CG39" s="30">
        <f t="shared" si="64"/>
        <v>0</v>
      </c>
      <c r="CH39" s="30">
        <f t="shared" si="64"/>
        <v>0.92914656857415101</v>
      </c>
      <c r="CI39" s="30">
        <f t="shared" si="64"/>
        <v>1.1013763973204767</v>
      </c>
      <c r="CJ39" s="9"/>
      <c r="CK39" s="31">
        <f t="shared" si="66"/>
        <v>1</v>
      </c>
      <c r="CL39" s="31">
        <f t="shared" si="67"/>
        <v>1</v>
      </c>
      <c r="CM39" s="31">
        <f t="shared" si="68"/>
        <v>1</v>
      </c>
      <c r="CN39" s="31">
        <f t="shared" si="69"/>
        <v>1</v>
      </c>
      <c r="CO39" s="31">
        <f t="shared" si="70"/>
        <v>1</v>
      </c>
      <c r="CP39" s="31">
        <f t="shared" si="71"/>
        <v>1</v>
      </c>
      <c r="CQ39" s="31">
        <f t="shared" si="72"/>
        <v>0</v>
      </c>
      <c r="CS39" s="32">
        <f t="shared" si="73"/>
        <v>0.22546414747289814</v>
      </c>
      <c r="CT39" s="32">
        <f t="shared" si="74"/>
        <v>0.39046134267332394</v>
      </c>
      <c r="CU39" s="32">
        <f t="shared" si="75"/>
        <v>0</v>
      </c>
      <c r="CV39" s="32">
        <f t="shared" si="76"/>
        <v>0</v>
      </c>
      <c r="CW39" s="32">
        <f t="shared" si="77"/>
        <v>0</v>
      </c>
      <c r="CX39" s="32">
        <f t="shared" si="78"/>
        <v>3.4569543525730974E-3</v>
      </c>
      <c r="CY39" s="32">
        <f t="shared" si="78"/>
        <v>1.9290576297183335</v>
      </c>
    </row>
    <row r="40" spans="1:103" x14ac:dyDescent="0.25">
      <c r="H40" s="24"/>
      <c r="I40" s="24"/>
      <c r="K40" s="36"/>
      <c r="L40" s="36"/>
      <c r="M40" s="36"/>
      <c r="N40" s="36"/>
      <c r="O40" s="36"/>
      <c r="P40" s="36"/>
      <c r="Q40" s="36"/>
      <c r="AA40" s="6"/>
      <c r="AH40" s="24"/>
      <c r="AI40" s="24"/>
      <c r="AK40" s="36"/>
      <c r="AL40" s="36"/>
      <c r="AM40" s="36"/>
      <c r="AN40" s="36"/>
      <c r="AO40" s="36"/>
      <c r="AP40" s="36"/>
      <c r="AQ40" s="36"/>
      <c r="BA40" s="6"/>
      <c r="BH40" s="24"/>
      <c r="BI40" s="24"/>
      <c r="BK40" s="36"/>
      <c r="BL40" s="36"/>
      <c r="BM40" s="36"/>
      <c r="BN40" s="36"/>
      <c r="BO40" s="36"/>
      <c r="BP40" s="36"/>
      <c r="BQ40" s="36"/>
      <c r="CA40" s="6"/>
      <c r="CH40" s="24"/>
      <c r="CI40" s="24"/>
      <c r="CK40" s="36"/>
      <c r="CL40" s="36"/>
      <c r="CM40" s="36"/>
      <c r="CN40" s="36"/>
      <c r="CO40" s="36"/>
      <c r="CP40" s="36"/>
      <c r="CQ40" s="36"/>
    </row>
    <row r="41" spans="1:103" x14ac:dyDescent="0.25">
      <c r="A41" s="37"/>
      <c r="B41" s="2" t="s">
        <v>17</v>
      </c>
      <c r="C41" s="30">
        <f>SUMPRODUCT(C31:C39,J11:J19)/J20</f>
        <v>1.3330802521669209</v>
      </c>
      <c r="D41" s="30">
        <f>SUMPRODUCT(D31:D39,J11:J19)/J20</f>
        <v>0.80025010928752027</v>
      </c>
      <c r="E41" s="30">
        <f>SUMPRODUCT(E31:E39,J11:J19)/J20</f>
        <v>0</v>
      </c>
      <c r="F41" s="30">
        <f>SUMPRODUCT(F31:F39,J11:J19)/J20</f>
        <v>0</v>
      </c>
      <c r="G41" s="30">
        <f>SUMPRODUCT(G31:G39,J11:J19)/J20</f>
        <v>0</v>
      </c>
      <c r="H41" s="30">
        <f>SUMPRODUCT(H31:H39,J11:J19)/J20</f>
        <v>1.0586718535079516</v>
      </c>
      <c r="I41" s="30">
        <f>SUMPRODUCT(I31:I39,J11:J19)/J20</f>
        <v>1.081580238787365</v>
      </c>
      <c r="J41" s="38" t="s">
        <v>18</v>
      </c>
      <c r="K41" s="31">
        <f>SUM(K31:K40)</f>
        <v>7</v>
      </c>
      <c r="L41" s="31">
        <f t="shared" ref="L41:Q41" si="83">SUM(L31:L40)</f>
        <v>6</v>
      </c>
      <c r="M41" s="31">
        <f t="shared" si="83"/>
        <v>8</v>
      </c>
      <c r="N41" s="31">
        <f t="shared" si="83"/>
        <v>8</v>
      </c>
      <c r="O41" s="31">
        <f t="shared" si="83"/>
        <v>8</v>
      </c>
      <c r="P41" s="31">
        <f t="shared" si="83"/>
        <v>7</v>
      </c>
      <c r="Q41" s="31">
        <f t="shared" si="83"/>
        <v>7</v>
      </c>
      <c r="AA41" s="6"/>
      <c r="AB41" s="2" t="s">
        <v>17</v>
      </c>
      <c r="AC41" s="30">
        <f>SUMPRODUCT(AC31:AC39,AJ11:AJ19)/AJ20</f>
        <v>1.0807010576312905</v>
      </c>
      <c r="AD41" s="30">
        <f>SUMPRODUCT(AD31:AD39,AJ11:AJ19)/AJ20</f>
        <v>0.67275064449434974</v>
      </c>
      <c r="AE41" s="30">
        <f>SUMPRODUCT(AE31:AE39,AJ11:AJ19)/AJ20</f>
        <v>0</v>
      </c>
      <c r="AF41" s="30">
        <f>SUMPRODUCT(AF31:AF39,AJ11:AJ19)/AJ20</f>
        <v>0</v>
      </c>
      <c r="AG41" s="30">
        <f>SUMPRODUCT(AG31:AG39,AJ11:AJ19)/AJ20</f>
        <v>0</v>
      </c>
      <c r="AH41" s="30">
        <f>SUMPRODUCT(AH31:AH39,AJ11:AJ19)/AJ20</f>
        <v>0.96625618028532323</v>
      </c>
      <c r="AI41" s="30">
        <f>SUMPRODUCT(AI31:AI39,AJ11:AJ19)/AJ20</f>
        <v>0.94122608599829294</v>
      </c>
      <c r="AJ41" s="38" t="s">
        <v>18</v>
      </c>
      <c r="AK41" s="31">
        <f>SUM(AK31:AK40)</f>
        <v>7</v>
      </c>
      <c r="AL41" s="31">
        <f t="shared" ref="AL41:AQ41" si="84">SUM(AL31:AL40)</f>
        <v>7</v>
      </c>
      <c r="AM41" s="31">
        <f t="shared" si="84"/>
        <v>8</v>
      </c>
      <c r="AN41" s="31">
        <f t="shared" si="84"/>
        <v>8</v>
      </c>
      <c r="AO41" s="31">
        <f t="shared" si="84"/>
        <v>8</v>
      </c>
      <c r="AP41" s="31">
        <f t="shared" si="84"/>
        <v>7</v>
      </c>
      <c r="AQ41" s="31">
        <f t="shared" si="84"/>
        <v>7</v>
      </c>
      <c r="BA41" s="6"/>
      <c r="BB41" s="2" t="s">
        <v>17</v>
      </c>
      <c r="BC41" s="30">
        <f>SUMPRODUCT(BC31:BC39,BJ11:BJ19)/BJ20</f>
        <v>1.1210440381680735</v>
      </c>
      <c r="BD41" s="30">
        <f>SUMPRODUCT(BD31:BD39,BJ11:BJ19)/BJ20</f>
        <v>0.86962522614341797</v>
      </c>
      <c r="BE41" s="30">
        <f>SUMPRODUCT(BE31:BE39,BJ11:BJ19)/BJ20</f>
        <v>0</v>
      </c>
      <c r="BF41" s="30">
        <f>SUMPRODUCT(BF31:BF39,BJ11:BJ19)/BJ20</f>
        <v>0</v>
      </c>
      <c r="BG41" s="30">
        <f>SUMPRODUCT(BG31:BG39,BJ11:BJ19)/BJ20</f>
        <v>0</v>
      </c>
      <c r="BH41" s="30">
        <f>SUMPRODUCT(BH31:BH39,BJ11:BJ19)/BJ20</f>
        <v>0.98709583027581982</v>
      </c>
      <c r="BI41" s="30">
        <f>SUMPRODUCT(BI31:BI39,BJ11:BJ19)/BJ20</f>
        <v>1.0177245999746529</v>
      </c>
      <c r="BJ41" s="38" t="s">
        <v>18</v>
      </c>
      <c r="BK41" s="31">
        <f>SUM(BK31:BK40)</f>
        <v>8</v>
      </c>
      <c r="BL41" s="31">
        <f t="shared" ref="BL41:BQ41" si="85">SUM(BL31:BL40)</f>
        <v>7</v>
      </c>
      <c r="BM41" s="31">
        <f t="shared" si="85"/>
        <v>8</v>
      </c>
      <c r="BN41" s="31">
        <f t="shared" si="85"/>
        <v>8</v>
      </c>
      <c r="BO41" s="31">
        <f t="shared" si="85"/>
        <v>8</v>
      </c>
      <c r="BP41" s="31">
        <f t="shared" si="85"/>
        <v>7</v>
      </c>
      <c r="BQ41" s="31">
        <f t="shared" si="85"/>
        <v>7</v>
      </c>
      <c r="CA41" s="6"/>
      <c r="CB41" s="2" t="s">
        <v>17</v>
      </c>
      <c r="CC41" s="30">
        <f>SUMPRODUCT(CC31:CC39,CJ11:CJ19)/CJ20</f>
        <v>1.1189354393889994</v>
      </c>
      <c r="CD41" s="30">
        <f>SUMPRODUCT(CD31:CD39,CJ11:CJ19)/CJ20</f>
        <v>0.9093215348568171</v>
      </c>
      <c r="CE41" s="30">
        <f>SUMPRODUCT(CE31:CE39,CJ11:CJ19)/CJ20</f>
        <v>0</v>
      </c>
      <c r="CF41" s="30">
        <f>SUMPRODUCT(CF31:CF39,CJ11:CJ19)/CJ20</f>
        <v>0</v>
      </c>
      <c r="CG41" s="30">
        <f>SUMPRODUCT(CG31:CG39,CJ11:CJ19)/CJ20</f>
        <v>0</v>
      </c>
      <c r="CH41" s="30">
        <f>SUMPRODUCT(CH31:CH39,CJ11:CJ19)/CJ20</f>
        <v>0.92893276344490117</v>
      </c>
      <c r="CI41" s="30">
        <f>SUMPRODUCT(CI31:CI39,CJ11:CJ19)/CJ20</f>
        <v>0.9459160399496489</v>
      </c>
      <c r="CJ41" s="38" t="s">
        <v>18</v>
      </c>
      <c r="CK41" s="31">
        <f>SUM(CK31:CK40)</f>
        <v>7</v>
      </c>
      <c r="CL41" s="31">
        <f t="shared" ref="CL41:CQ41" si="86">SUM(CL31:CL40)</f>
        <v>7</v>
      </c>
      <c r="CM41" s="31">
        <f t="shared" si="86"/>
        <v>8</v>
      </c>
      <c r="CN41" s="31">
        <f t="shared" si="86"/>
        <v>8</v>
      </c>
      <c r="CO41" s="31">
        <f t="shared" si="86"/>
        <v>8</v>
      </c>
      <c r="CP41" s="31">
        <f t="shared" si="86"/>
        <v>8</v>
      </c>
      <c r="CQ41" s="31">
        <f t="shared" si="86"/>
        <v>7</v>
      </c>
    </row>
    <row r="42" spans="1:103" x14ac:dyDescent="0.25">
      <c r="B42" s="39" t="s">
        <v>19</v>
      </c>
      <c r="C42" s="40">
        <f>IF(K41=0,0,SUMPRODUCT(C31:C39,K31:K39)/K41)</f>
        <v>1.3496302915581988</v>
      </c>
      <c r="D42" s="40">
        <f t="shared" ref="D42:F42" si="87">IF(L41=0,0,SUMPRODUCT(D31:D39,L31:L39)/L41)</f>
        <v>0.80769221345585385</v>
      </c>
      <c r="E42" s="40">
        <f t="shared" si="87"/>
        <v>0</v>
      </c>
      <c r="F42" s="40">
        <f t="shared" si="87"/>
        <v>0</v>
      </c>
      <c r="G42" s="40">
        <f>IF(O41=0,0,SUMPRODUCT(G31:G39,O31:O39)/O41)</f>
        <v>0</v>
      </c>
      <c r="H42" s="40">
        <f>IF(P41=0,0,SUMPRODUCT(H31:H39,P31:P39)/P41)</f>
        <v>1.0973557319736689</v>
      </c>
      <c r="I42" s="40">
        <f>IF(Q41=0,0,SUMPRODUCT(I31:I39,Q31:Q39)/Q41)</f>
        <v>1.1244105807871361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>IF(AK41=0,0,SUMPRODUCT(AC31:AC39,AK31:AK39)/AK41)</f>
        <v>1.1069198898274861</v>
      </c>
      <c r="AD42" s="40">
        <f t="shared" ref="AD42:AF42" si="88">IF(AL41=0,0,SUMPRODUCT(AD31:AD39,AL31:AL39)/AL41)</f>
        <v>0.76885787942211403</v>
      </c>
      <c r="AE42" s="40">
        <f t="shared" si="88"/>
        <v>0</v>
      </c>
      <c r="AF42" s="40">
        <f t="shared" si="88"/>
        <v>0</v>
      </c>
      <c r="AG42" s="40">
        <f>IF(AO41=0,0,SUMPRODUCT(AG31:AG39,AO31:AO39)/AO41)</f>
        <v>0</v>
      </c>
      <c r="AH42" s="40">
        <f>IF(AP41=0,0,SUMPRODUCT(AH31:AH39,AP31:AP39)/AP41)</f>
        <v>0.98812607774640659</v>
      </c>
      <c r="AI42" s="40">
        <f>IF(AQ41=0,0,SUMPRODUCT(AI31:AI39,AQ31:AQ39)/AQ41)</f>
        <v>0.91173856306309387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>IF(BK41=0,0,SUMPRODUCT(BC31:BC39,BK31:BK39)/BK41)</f>
        <v>1.1210440381680735</v>
      </c>
      <c r="BD42" s="40">
        <f t="shared" ref="BD42:BF42" si="89">IF(BL41=0,0,SUMPRODUCT(BD31:BD39,BL31:BL39)/BL41)</f>
        <v>0.89758857631697075</v>
      </c>
      <c r="BE42" s="40">
        <f t="shared" si="89"/>
        <v>0</v>
      </c>
      <c r="BF42" s="40">
        <f t="shared" si="89"/>
        <v>0</v>
      </c>
      <c r="BG42" s="40">
        <f>IF(BO41=0,0,SUMPRODUCT(BG31:BG39,BO31:BO39)/BO41)</f>
        <v>0</v>
      </c>
      <c r="BH42" s="40">
        <f>IF(BP41=0,0,SUMPRODUCT(BH31:BH39,BP31:BP39)/BP41)</f>
        <v>1.0022266552150694</v>
      </c>
      <c r="BI42" s="40">
        <f>IF(BQ41=0,0,SUMPRODUCT(BI31:BI39,BQ31:BQ39)/BQ41)</f>
        <v>1.0648656975377602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>IF(CK41=0,0,SUMPRODUCT(CC31:CC39,CK31:CK39)/CK41)</f>
        <v>1.0985035947755357</v>
      </c>
      <c r="CD42" s="40">
        <f t="shared" ref="CD42:CF42" si="90">IF(CL41=0,0,SUMPRODUCT(CD31:CD39,CL31:CL39)/CL41)</f>
        <v>0.93407310470673699</v>
      </c>
      <c r="CE42" s="40">
        <f t="shared" si="90"/>
        <v>0</v>
      </c>
      <c r="CF42" s="40">
        <f t="shared" si="90"/>
        <v>0</v>
      </c>
      <c r="CG42" s="40">
        <f>IF(CO41=0,0,SUMPRODUCT(CG31:CG39,CO31:CO39)/CO41)</f>
        <v>0</v>
      </c>
      <c r="CH42" s="40">
        <f>IF(CP41=0,0,SUMPRODUCT(CH31:CH39,CP31:CP39)/CP41)</f>
        <v>0.92893276344490117</v>
      </c>
      <c r="CI42" s="40">
        <f>IF(CQ41=0,0,SUMPRODUCT(CI31:CI39,CQ31:CQ39)/CQ41)</f>
        <v>0.92370741746810203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STDEV(C31:C34,C36:C39)</f>
        <v>6.0477164102168635E-2</v>
      </c>
      <c r="D43" s="30">
        <f t="shared" ref="D43:I43" si="91">STDEV(D31:D34,D36:D39)</f>
        <v>0.25994180367616831</v>
      </c>
      <c r="E43" s="30">
        <f t="shared" si="91"/>
        <v>0</v>
      </c>
      <c r="F43" s="30">
        <f t="shared" si="91"/>
        <v>0</v>
      </c>
      <c r="G43" s="30">
        <f t="shared" si="91"/>
        <v>0</v>
      </c>
      <c r="H43" s="30">
        <f t="shared" si="91"/>
        <v>0.17079254670708965</v>
      </c>
      <c r="I43" s="30">
        <f t="shared" si="91"/>
        <v>0.17035936504196031</v>
      </c>
      <c r="AA43" s="6"/>
      <c r="AB43" s="2" t="s">
        <v>20</v>
      </c>
      <c r="AC43" s="30">
        <f t="shared" ref="AC43:CI43" si="92">STDEV(AC31:AC34,AC36:AC39)</f>
        <v>0.11242587128975014</v>
      </c>
      <c r="AD43" s="30">
        <f t="shared" si="92"/>
        <v>0.31332485126830512</v>
      </c>
      <c r="AE43" s="30">
        <f t="shared" si="92"/>
        <v>0</v>
      </c>
      <c r="AF43" s="30">
        <f t="shared" si="92"/>
        <v>0</v>
      </c>
      <c r="AG43" s="30">
        <f t="shared" si="92"/>
        <v>0</v>
      </c>
      <c r="AH43" s="30">
        <f t="shared" si="92"/>
        <v>9.5678791681987008E-2</v>
      </c>
      <c r="AI43" s="30">
        <f t="shared" si="92"/>
        <v>0.11191861201724058</v>
      </c>
      <c r="BA43" s="6"/>
      <c r="BB43" s="2" t="s">
        <v>20</v>
      </c>
      <c r="BC43" s="30">
        <f t="shared" ref="BC43" si="93">STDEV(BC31:BC34,BC36:BC39)</f>
        <v>7.7612888886859924E-2</v>
      </c>
      <c r="BD43" s="30">
        <f t="shared" si="92"/>
        <v>9.4922551125912996E-2</v>
      </c>
      <c r="BE43" s="30">
        <f t="shared" si="92"/>
        <v>0</v>
      </c>
      <c r="BF43" s="30">
        <f t="shared" si="92"/>
        <v>0</v>
      </c>
      <c r="BG43" s="30">
        <f t="shared" si="92"/>
        <v>0</v>
      </c>
      <c r="BH43" s="30">
        <f t="shared" si="92"/>
        <v>5.4449245544754561E-2</v>
      </c>
      <c r="BI43" s="30">
        <f t="shared" si="92"/>
        <v>0.15272438319619711</v>
      </c>
      <c r="CA43" s="6"/>
      <c r="CB43" s="2" t="s">
        <v>20</v>
      </c>
      <c r="CC43" s="30">
        <f t="shared" ref="CC43" si="94">STDEV(CC31:CC34,CC36:CC39)</f>
        <v>8.9742215133613343E-2</v>
      </c>
      <c r="CD43" s="30">
        <f t="shared" si="92"/>
        <v>0.10148563665474769</v>
      </c>
      <c r="CE43" s="30">
        <f t="shared" si="92"/>
        <v>0</v>
      </c>
      <c r="CF43" s="30">
        <f t="shared" si="92"/>
        <v>0</v>
      </c>
      <c r="CG43" s="30">
        <f t="shared" si="92"/>
        <v>0</v>
      </c>
      <c r="CH43" s="30">
        <f t="shared" si="92"/>
        <v>6.1847831195891816E-2</v>
      </c>
      <c r="CI43" s="30">
        <f t="shared" si="92"/>
        <v>8.058875742013312E-2</v>
      </c>
    </row>
    <row r="44" spans="1:103" x14ac:dyDescent="0.25">
      <c r="AA44" s="6"/>
    </row>
    <row r="45" spans="1:103" hidden="1" x14ac:dyDescent="0.25">
      <c r="A45" s="2"/>
      <c r="B45" s="2"/>
      <c r="C45" s="30"/>
      <c r="D45" s="30"/>
      <c r="E45" s="30"/>
      <c r="F45" s="30"/>
      <c r="G45" s="30"/>
      <c r="AA45" s="6"/>
      <c r="AB45" s="2"/>
      <c r="AC45" s="30"/>
      <c r="AD45" s="30"/>
      <c r="AE45" s="30"/>
      <c r="AF45" s="30"/>
      <c r="AG45" s="30"/>
      <c r="BB45" s="2"/>
      <c r="BC45" s="30"/>
      <c r="BD45" s="30"/>
      <c r="BE45" s="30"/>
      <c r="BF45" s="30"/>
      <c r="BG45" s="30"/>
      <c r="CB45" s="2"/>
      <c r="CC45" s="30"/>
      <c r="CD45" s="30"/>
      <c r="CE45" s="30"/>
      <c r="CF45" s="30"/>
      <c r="CG45" s="30"/>
    </row>
    <row r="46" spans="1:103" hidden="1" x14ac:dyDescent="0.25">
      <c r="B46" s="2"/>
      <c r="C46" s="30"/>
      <c r="D46" s="30"/>
      <c r="E46" s="30"/>
      <c r="F46" s="30"/>
      <c r="G46" s="30"/>
      <c r="AA46" s="6"/>
      <c r="AB46" s="2"/>
      <c r="AC46" s="30"/>
      <c r="AD46" s="30"/>
      <c r="AE46" s="30"/>
      <c r="AF46" s="30"/>
      <c r="AG46" s="30"/>
      <c r="BB46" s="2"/>
      <c r="BC46" s="30"/>
      <c r="BD46" s="30"/>
      <c r="BE46" s="30"/>
      <c r="BF46" s="30"/>
      <c r="BG46" s="30"/>
      <c r="CB46" s="2"/>
      <c r="CC46" s="30"/>
      <c r="CD46" s="30"/>
      <c r="CE46" s="30"/>
      <c r="CF46" s="30"/>
      <c r="CG46" s="30"/>
    </row>
    <row r="47" spans="1:103" ht="18.75" thickBot="1" x14ac:dyDescent="0.3">
      <c r="B47" s="1" t="s">
        <v>21</v>
      </c>
      <c r="AA47" s="6"/>
    </row>
    <row r="48" spans="1:103" x14ac:dyDescent="0.25">
      <c r="P48" s="26" t="s">
        <v>22</v>
      </c>
      <c r="Q48" s="60">
        <v>1</v>
      </c>
      <c r="S48" s="27">
        <f>S$27</f>
        <v>1</v>
      </c>
      <c r="U48" s="28">
        <f>U$27</f>
        <v>1.5</v>
      </c>
      <c r="V48" s="29">
        <f>V$27</f>
        <v>2</v>
      </c>
      <c r="AA48" s="6"/>
    </row>
    <row r="49" spans="1:35" x14ac:dyDescent="0.25">
      <c r="B49" s="90" t="s">
        <v>43</v>
      </c>
      <c r="C49" s="91"/>
      <c r="D49" s="91"/>
      <c r="E49" s="91"/>
      <c r="F49" s="91"/>
      <c r="G49" s="91"/>
      <c r="H49" s="91"/>
      <c r="I49" s="92"/>
      <c r="J49" s="45"/>
      <c r="K49" s="90" t="s">
        <v>15</v>
      </c>
      <c r="L49" s="91"/>
      <c r="M49" s="91"/>
      <c r="N49" s="91"/>
      <c r="O49" s="91"/>
      <c r="P49" s="91"/>
      <c r="Q49" s="92"/>
      <c r="R49" s="45"/>
      <c r="S49" s="90" t="s">
        <v>16</v>
      </c>
      <c r="T49" s="91"/>
      <c r="U49" s="91"/>
      <c r="V49" s="91"/>
      <c r="W49" s="91"/>
      <c r="X49" s="91"/>
      <c r="Y49" s="92"/>
      <c r="Z49" s="45"/>
      <c r="AA49" s="46"/>
      <c r="AB49" s="44" t="s">
        <v>23</v>
      </c>
    </row>
    <row r="50" spans="1:35" ht="23.25" x14ac:dyDescent="0.25">
      <c r="A50" s="47" t="s">
        <v>24</v>
      </c>
      <c r="B50" s="12" t="s">
        <v>33</v>
      </c>
      <c r="C50" s="13" t="str">
        <f>C$10</f>
        <v>Thu</v>
      </c>
      <c r="D50" s="13" t="str">
        <f t="shared" ref="D50:I50" si="95">D$10</f>
        <v>Fri</v>
      </c>
      <c r="E50" s="13" t="str">
        <f t="shared" si="95"/>
        <v>Sat</v>
      </c>
      <c r="F50" s="13" t="str">
        <f t="shared" si="95"/>
        <v>Sun</v>
      </c>
      <c r="G50" s="13" t="str">
        <f t="shared" si="95"/>
        <v>Mon</v>
      </c>
      <c r="H50" s="13" t="str">
        <f t="shared" si="95"/>
        <v>Tue</v>
      </c>
      <c r="I50" s="13" t="str">
        <f t="shared" si="95"/>
        <v>Wed</v>
      </c>
      <c r="K50" s="13" t="str">
        <f t="shared" ref="K50:Q50" si="96">C$10</f>
        <v>Thu</v>
      </c>
      <c r="L50" s="13" t="str">
        <f t="shared" si="96"/>
        <v>Fri</v>
      </c>
      <c r="M50" s="13" t="str">
        <f t="shared" si="96"/>
        <v>Sat</v>
      </c>
      <c r="N50" s="13" t="str">
        <f t="shared" si="96"/>
        <v>Sun</v>
      </c>
      <c r="O50" s="13" t="str">
        <f t="shared" si="96"/>
        <v>Mon</v>
      </c>
      <c r="P50" s="13" t="str">
        <f t="shared" si="96"/>
        <v>Tue</v>
      </c>
      <c r="Q50" s="13" t="str">
        <f t="shared" si="96"/>
        <v>Wed</v>
      </c>
      <c r="S50" s="13" t="str">
        <f>C$10</f>
        <v>Thu</v>
      </c>
      <c r="T50" s="13" t="str">
        <f t="shared" ref="T50:Y50" si="97">D$10</f>
        <v>Fri</v>
      </c>
      <c r="U50" s="13" t="str">
        <f t="shared" si="97"/>
        <v>Sat</v>
      </c>
      <c r="V50" s="13" t="str">
        <f t="shared" si="97"/>
        <v>Sun</v>
      </c>
      <c r="W50" s="13" t="str">
        <f t="shared" si="97"/>
        <v>Mon</v>
      </c>
      <c r="X50" s="13" t="str">
        <f t="shared" si="97"/>
        <v>Tue</v>
      </c>
      <c r="Y50" s="13" t="str">
        <f t="shared" si="97"/>
        <v>Wed</v>
      </c>
      <c r="AA50" s="6"/>
      <c r="AC50" s="13" t="str">
        <f t="shared" ref="AC50:AI50" si="98">AC$10</f>
        <v>Thu</v>
      </c>
      <c r="AD50" s="13" t="str">
        <f t="shared" si="98"/>
        <v>Fri</v>
      </c>
      <c r="AE50" s="13" t="str">
        <f t="shared" si="98"/>
        <v>Sat</v>
      </c>
      <c r="AF50" s="13" t="str">
        <f t="shared" si="98"/>
        <v>Sun</v>
      </c>
      <c r="AG50" s="13" t="str">
        <f t="shared" si="98"/>
        <v>Mon</v>
      </c>
      <c r="AH50" s="13" t="str">
        <f t="shared" si="98"/>
        <v>Tue</v>
      </c>
      <c r="AI50" s="13" t="str">
        <f t="shared" si="98"/>
        <v>Wed</v>
      </c>
    </row>
    <row r="51" spans="1:35" x14ac:dyDescent="0.25">
      <c r="A51" s="48">
        <v>1</v>
      </c>
      <c r="B51" s="15">
        <f>G$1</f>
        <v>40363</v>
      </c>
      <c r="C51" s="30">
        <f>C$42</f>
        <v>1.3496302915581988</v>
      </c>
      <c r="D51" s="30">
        <f>D$42</f>
        <v>0.80769221345585385</v>
      </c>
      <c r="E51" s="30">
        <f>E$42</f>
        <v>0</v>
      </c>
      <c r="F51" s="30">
        <f>F$42</f>
        <v>0</v>
      </c>
      <c r="G51" s="30">
        <f>G$42</f>
        <v>0</v>
      </c>
      <c r="H51" s="30">
        <f t="shared" ref="H51:I51" si="99">H$42</f>
        <v>1.0973557319736689</v>
      </c>
      <c r="I51" s="30">
        <f t="shared" si="99"/>
        <v>1.1244105807871361</v>
      </c>
      <c r="K51" s="49">
        <f t="shared" ref="K51:Q54" si="100">IF(C51=0,0,IF((ABS(C51-C$56)/C$58)&gt;$Q$48,0,$A51))</f>
        <v>0</v>
      </c>
      <c r="L51" s="49">
        <f t="shared" si="100"/>
        <v>1</v>
      </c>
      <c r="M51" s="49">
        <f t="shared" si="100"/>
        <v>0</v>
      </c>
      <c r="N51" s="49">
        <f t="shared" si="100"/>
        <v>0</v>
      </c>
      <c r="O51" s="49">
        <f t="shared" si="100"/>
        <v>0</v>
      </c>
      <c r="P51" s="49">
        <f t="shared" si="100"/>
        <v>0</v>
      </c>
      <c r="Q51" s="49">
        <f t="shared" si="100"/>
        <v>0</v>
      </c>
      <c r="S51" s="32">
        <f t="shared" ref="S51:W54" si="101">IF(C$58=0,0,ABS(C51-C$56)/C$58)</f>
        <v>1.4955454788742442</v>
      </c>
      <c r="T51" s="32">
        <f t="shared" si="101"/>
        <v>0.57768919480178194</v>
      </c>
      <c r="U51" s="32">
        <f t="shared" si="101"/>
        <v>0</v>
      </c>
      <c r="V51" s="32">
        <f t="shared" si="101"/>
        <v>0</v>
      </c>
      <c r="W51" s="32">
        <f t="shared" si="101"/>
        <v>0</v>
      </c>
      <c r="X51" s="32">
        <f t="shared" ref="X51:Y54" si="102">IF(H$58=0,0,ABS(H51-H$56)/H$58)</f>
        <v>1.3356676334874762</v>
      </c>
      <c r="Y51" s="32">
        <f t="shared" si="102"/>
        <v>1.1248377716058091</v>
      </c>
      <c r="AA51" s="6"/>
      <c r="AB51" s="15">
        <f>B51</f>
        <v>40363</v>
      </c>
      <c r="AC51" s="30">
        <f>C$43</f>
        <v>6.0477164102168635E-2</v>
      </c>
      <c r="AD51" s="30">
        <f>D$43</f>
        <v>0.25994180367616831</v>
      </c>
      <c r="AE51" s="30">
        <f>E$43</f>
        <v>0</v>
      </c>
      <c r="AF51" s="30">
        <f>F$43</f>
        <v>0</v>
      </c>
      <c r="AG51" s="30">
        <f>G$43</f>
        <v>0</v>
      </c>
      <c r="AH51" s="30">
        <f t="shared" ref="AH51:AI51" si="103">H$43</f>
        <v>0.17079254670708965</v>
      </c>
      <c r="AI51" s="30">
        <f t="shared" si="103"/>
        <v>0.17035936504196031</v>
      </c>
    </row>
    <row r="52" spans="1:35" x14ac:dyDescent="0.25">
      <c r="A52" s="48">
        <v>1</v>
      </c>
      <c r="B52" s="15">
        <f>AG$1</f>
        <v>38172</v>
      </c>
      <c r="C52" s="30">
        <f>AC$42</f>
        <v>1.1069198898274861</v>
      </c>
      <c r="D52" s="30">
        <f>AD$42</f>
        <v>0.76885787942211403</v>
      </c>
      <c r="E52" s="30">
        <f>AE$42</f>
        <v>0</v>
      </c>
      <c r="F52" s="30">
        <f>AF$42</f>
        <v>0</v>
      </c>
      <c r="G52" s="30">
        <f>AG$42</f>
        <v>0</v>
      </c>
      <c r="H52" s="30">
        <f t="shared" ref="H52:I52" si="104">AH$42</f>
        <v>0.98812607774640659</v>
      </c>
      <c r="I52" s="30">
        <f t="shared" si="104"/>
        <v>0.91173856306309387</v>
      </c>
      <c r="K52" s="49">
        <f t="shared" si="100"/>
        <v>1</v>
      </c>
      <c r="L52" s="49">
        <f t="shared" si="100"/>
        <v>0</v>
      </c>
      <c r="M52" s="49">
        <f t="shared" si="100"/>
        <v>0</v>
      </c>
      <c r="N52" s="49">
        <f t="shared" si="100"/>
        <v>0</v>
      </c>
      <c r="O52" s="49">
        <f t="shared" si="100"/>
        <v>0</v>
      </c>
      <c r="P52" s="49">
        <f t="shared" si="100"/>
        <v>1</v>
      </c>
      <c r="Q52" s="49">
        <f t="shared" si="100"/>
        <v>1</v>
      </c>
      <c r="S52" s="32">
        <f t="shared" si="101"/>
        <v>0.51427019514956651</v>
      </c>
      <c r="T52" s="32">
        <f t="shared" si="101"/>
        <v>1.0834107000321986</v>
      </c>
      <c r="U52" s="32">
        <f t="shared" si="101"/>
        <v>0</v>
      </c>
      <c r="V52" s="32">
        <f t="shared" si="101"/>
        <v>0</v>
      </c>
      <c r="W52" s="32">
        <f t="shared" si="101"/>
        <v>0</v>
      </c>
      <c r="X52" s="32">
        <f t="shared" si="102"/>
        <v>0.22980099287847008</v>
      </c>
      <c r="Y52" s="32">
        <f t="shared" si="102"/>
        <v>0.898519125780459</v>
      </c>
      <c r="AA52" s="6"/>
      <c r="AB52" s="15">
        <f>B52</f>
        <v>38172</v>
      </c>
      <c r="AC52" s="30">
        <f>AC$43</f>
        <v>0.11242587128975014</v>
      </c>
      <c r="AD52" s="30">
        <f>AD$43</f>
        <v>0.31332485126830512</v>
      </c>
      <c r="AE52" s="30">
        <f>AE$43</f>
        <v>0</v>
      </c>
      <c r="AF52" s="30">
        <f>AF$43</f>
        <v>0</v>
      </c>
      <c r="AG52" s="30">
        <f>AG$43</f>
        <v>0</v>
      </c>
      <c r="AH52" s="30">
        <f t="shared" ref="AH52:AI52" si="105">AH$43</f>
        <v>9.5678791681987008E-2</v>
      </c>
      <c r="AI52" s="30">
        <f t="shared" si="105"/>
        <v>0.11191861201724058</v>
      </c>
    </row>
    <row r="53" spans="1:35" x14ac:dyDescent="0.25">
      <c r="A53" s="48">
        <v>0.8</v>
      </c>
      <c r="B53" s="15">
        <f>BG$1</f>
        <v>36345</v>
      </c>
      <c r="C53" s="30">
        <f>BC$42</f>
        <v>1.1210440381680735</v>
      </c>
      <c r="D53" s="30">
        <f>BD$42</f>
        <v>0.89758857631697075</v>
      </c>
      <c r="E53" s="30">
        <f>BE$42</f>
        <v>0</v>
      </c>
      <c r="F53" s="30">
        <f>BF$42</f>
        <v>0</v>
      </c>
      <c r="G53" s="30">
        <f>BG$42</f>
        <v>0</v>
      </c>
      <c r="H53" s="30">
        <f t="shared" ref="H53:I53" si="106">BH$42</f>
        <v>1.0022266552150694</v>
      </c>
      <c r="I53" s="30">
        <f t="shared" si="106"/>
        <v>1.0648656975377602</v>
      </c>
      <c r="K53" s="49">
        <f t="shared" si="100"/>
        <v>0.8</v>
      </c>
      <c r="L53" s="49">
        <f t="shared" si="100"/>
        <v>0.8</v>
      </c>
      <c r="M53" s="49">
        <f t="shared" si="100"/>
        <v>0</v>
      </c>
      <c r="N53" s="49">
        <f t="shared" si="100"/>
        <v>0</v>
      </c>
      <c r="O53" s="49">
        <f t="shared" si="100"/>
        <v>0</v>
      </c>
      <c r="P53" s="49">
        <f t="shared" si="100"/>
        <v>0.8</v>
      </c>
      <c r="Q53" s="49">
        <f t="shared" si="100"/>
        <v>0.8</v>
      </c>
      <c r="S53" s="32">
        <f t="shared" si="101"/>
        <v>0.39731214755568844</v>
      </c>
      <c r="T53" s="32">
        <f t="shared" si="101"/>
        <v>0.59298940886283347</v>
      </c>
      <c r="U53" s="32">
        <f t="shared" si="101"/>
        <v>0</v>
      </c>
      <c r="V53" s="32">
        <f t="shared" si="101"/>
        <v>0</v>
      </c>
      <c r="W53" s="32">
        <f t="shared" si="101"/>
        <v>0</v>
      </c>
      <c r="X53" s="32">
        <f t="shared" si="102"/>
        <v>2.7712907944069991E-2</v>
      </c>
      <c r="Y53" s="32">
        <f t="shared" si="102"/>
        <v>0.55832906248631753</v>
      </c>
      <c r="AA53" s="6"/>
      <c r="AB53" s="15">
        <f>B53</f>
        <v>36345</v>
      </c>
      <c r="AC53" s="30">
        <f>BC$43</f>
        <v>7.7612888886859924E-2</v>
      </c>
      <c r="AD53" s="30">
        <f>BD$43</f>
        <v>9.4922551125912996E-2</v>
      </c>
      <c r="AE53" s="30">
        <f>BE$43</f>
        <v>0</v>
      </c>
      <c r="AF53" s="30">
        <f>BF$43</f>
        <v>0</v>
      </c>
      <c r="AG53" s="30">
        <f>BG$43</f>
        <v>0</v>
      </c>
      <c r="AH53" s="30">
        <f t="shared" ref="AH53:AI53" si="107">BH$43</f>
        <v>5.4449245544754561E-2</v>
      </c>
      <c r="AI53" s="30">
        <f t="shared" si="107"/>
        <v>0.15272438319619711</v>
      </c>
    </row>
    <row r="54" spans="1:35" x14ac:dyDescent="0.25">
      <c r="A54" s="48">
        <v>0.6</v>
      </c>
      <c r="B54" s="15">
        <f>CG$1</f>
        <v>34154</v>
      </c>
      <c r="C54" s="30">
        <f>CC$42</f>
        <v>1.0985035947755357</v>
      </c>
      <c r="D54" s="30">
        <f>CD$42</f>
        <v>0.93407310470673699</v>
      </c>
      <c r="E54" s="30">
        <f>CE$42</f>
        <v>0</v>
      </c>
      <c r="F54" s="30">
        <f>CF$42</f>
        <v>0</v>
      </c>
      <c r="G54" s="30">
        <f>CG$42</f>
        <v>0</v>
      </c>
      <c r="H54" s="30">
        <f t="shared" ref="H54:I54" si="108">CH$42</f>
        <v>0.92893276344490117</v>
      </c>
      <c r="I54" s="30">
        <f t="shared" si="108"/>
        <v>0.92370741746810203</v>
      </c>
      <c r="K54" s="49">
        <f t="shared" si="100"/>
        <v>0.6</v>
      </c>
      <c r="L54" s="49">
        <f t="shared" si="100"/>
        <v>0</v>
      </c>
      <c r="M54" s="49">
        <f t="shared" si="100"/>
        <v>0</v>
      </c>
      <c r="N54" s="49">
        <f t="shared" si="100"/>
        <v>0</v>
      </c>
      <c r="O54" s="49">
        <f t="shared" si="100"/>
        <v>0</v>
      </c>
      <c r="P54" s="49">
        <f t="shared" si="100"/>
        <v>0</v>
      </c>
      <c r="Q54" s="49">
        <f t="shared" si="100"/>
        <v>0.6</v>
      </c>
      <c r="S54" s="32">
        <f t="shared" si="101"/>
        <v>0.58396313616898921</v>
      </c>
      <c r="T54" s="32">
        <f t="shared" si="101"/>
        <v>1.0681104859711459</v>
      </c>
      <c r="U54" s="32">
        <f t="shared" si="101"/>
        <v>0</v>
      </c>
      <c r="V54" s="32">
        <f t="shared" si="101"/>
        <v>0</v>
      </c>
      <c r="W54" s="32">
        <f t="shared" si="101"/>
        <v>0</v>
      </c>
      <c r="X54" s="32">
        <f t="shared" si="102"/>
        <v>1.0781537326649282</v>
      </c>
      <c r="Y54" s="32">
        <f t="shared" si="102"/>
        <v>0.78464770831166442</v>
      </c>
      <c r="AA54" s="6"/>
      <c r="AB54" s="15">
        <f>B54</f>
        <v>34154</v>
      </c>
      <c r="AC54" s="30">
        <f>CC$43</f>
        <v>8.9742215133613343E-2</v>
      </c>
      <c r="AD54" s="30">
        <f>CD$43</f>
        <v>0.10148563665474769</v>
      </c>
      <c r="AE54" s="30">
        <f>CE$43</f>
        <v>0</v>
      </c>
      <c r="AF54" s="30">
        <f>CF$43</f>
        <v>0</v>
      </c>
      <c r="AG54" s="30">
        <f>CG$43</f>
        <v>0</v>
      </c>
      <c r="AH54" s="30">
        <f t="shared" ref="AH54:AI54" si="109">CH$43</f>
        <v>6.1847831195891816E-2</v>
      </c>
      <c r="AI54" s="30">
        <f t="shared" si="109"/>
        <v>8.058875742013312E-2</v>
      </c>
    </row>
    <row r="55" spans="1:35" x14ac:dyDescent="0.25">
      <c r="K55" s="36"/>
      <c r="L55" s="36"/>
      <c r="M55" s="36"/>
      <c r="N55" s="36"/>
      <c r="O55" s="36"/>
      <c r="P55" s="36"/>
      <c r="Q55" s="36"/>
      <c r="AA55" s="6"/>
    </row>
    <row r="56" spans="1:35" ht="15.75" thickBot="1" x14ac:dyDescent="0.3">
      <c r="B56" s="2" t="s">
        <v>25</v>
      </c>
      <c r="C56" s="30">
        <f>AVERAGE(C51:C55)</f>
        <v>1.1690244535823235</v>
      </c>
      <c r="D56" s="30">
        <f>AVERAGE(D51:D55)</f>
        <v>0.85205294347541893</v>
      </c>
      <c r="E56" s="30">
        <f>AVERAGE(E51:E55)</f>
        <v>0</v>
      </c>
      <c r="F56" s="30">
        <f>AVERAGE(F51:F55)</f>
        <v>0</v>
      </c>
      <c r="G56" s="30">
        <f>AVERAGE(G51:G55)</f>
        <v>0</v>
      </c>
      <c r="H56" s="30">
        <f t="shared" ref="H56:I56" si="110">AVERAGE(H51:H55)</f>
        <v>1.0041603070950114</v>
      </c>
      <c r="I56" s="30">
        <f t="shared" si="110"/>
        <v>1.006180564714023</v>
      </c>
      <c r="J56" s="9" t="s">
        <v>11</v>
      </c>
      <c r="K56" s="49">
        <f>SUM(K50:K55)</f>
        <v>2.4</v>
      </c>
      <c r="L56" s="49">
        <f>SUM(L50:L55)</f>
        <v>1.8</v>
      </c>
      <c r="M56" s="49">
        <f>SUM(M50:M55)</f>
        <v>0</v>
      </c>
      <c r="N56" s="49">
        <f>SUM(N50:N55)</f>
        <v>0</v>
      </c>
      <c r="O56" s="49">
        <f>SUM(O50:O55)</f>
        <v>0</v>
      </c>
      <c r="P56" s="49">
        <f t="shared" ref="P56:Q56" si="111">SUM(P50:P55)</f>
        <v>1.8</v>
      </c>
      <c r="Q56" s="49">
        <f t="shared" si="111"/>
        <v>2.4</v>
      </c>
      <c r="AA56" s="6"/>
      <c r="AB56" s="2" t="s">
        <v>25</v>
      </c>
      <c r="AC56" s="30">
        <f>AVERAGE(AC51:AC55)</f>
        <v>8.5064534853098006E-2</v>
      </c>
      <c r="AD56" s="30">
        <f>AVERAGE(AD51:AD55)</f>
        <v>0.19241871068128352</v>
      </c>
      <c r="AE56" s="30">
        <f>AVERAGE(AE51:AE55)</f>
        <v>0</v>
      </c>
      <c r="AF56" s="30">
        <f>AVERAGE(AF51:AF55)</f>
        <v>0</v>
      </c>
      <c r="AG56" s="30">
        <f>AVERAGE(AG51:AG55)</f>
        <v>0</v>
      </c>
      <c r="AH56" s="30">
        <f t="shared" ref="AH56:AI56" si="112">AVERAGE(AH51:AH55)</f>
        <v>9.569210378243076E-2</v>
      </c>
      <c r="AI56" s="30">
        <f t="shared" si="112"/>
        <v>0.12889777941888278</v>
      </c>
    </row>
    <row r="57" spans="1:35" ht="15.75" thickBot="1" x14ac:dyDescent="0.3">
      <c r="B57" s="50" t="s">
        <v>26</v>
      </c>
      <c r="C57" s="51">
        <f>IF(K56=0,0,SUMPRODUCT(C51:C55,K51:K55)/K56)</f>
        <v>1.1095238655113613</v>
      </c>
      <c r="D57" s="51">
        <f>IF(L56=0,0,SUMPRODUCT(D51:D55,L51:L55)/L56)</f>
        <v>0.84764615250523923</v>
      </c>
      <c r="E57" s="51">
        <f>IF(M56=0,0,SUMPRODUCT(E51:E55,M51:M55)/M56)</f>
        <v>0</v>
      </c>
      <c r="F57" s="51">
        <f>IF(N56=0,0,SUMPRODUCT(F51:F55,N51:N55)/N56)</f>
        <v>0</v>
      </c>
      <c r="G57" s="51">
        <f>IF(O56=0,0,SUMPRODUCT(G51:G55,O51:O55)/O56)</f>
        <v>0</v>
      </c>
      <c r="H57" s="51">
        <f t="shared" ref="H57:I57" si="113">IF(P56=0,0,SUMPRODUCT(H51:H55,P51:P55)/P56)</f>
        <v>0.99439300106581219</v>
      </c>
      <c r="I57" s="65">
        <f t="shared" si="113"/>
        <v>0.96577315482256809</v>
      </c>
      <c r="AA57" s="6"/>
    </row>
    <row r="58" spans="1:35" x14ac:dyDescent="0.25">
      <c r="B58" s="2" t="s">
        <v>20</v>
      </c>
      <c r="C58" s="30">
        <f>STDEV(C51:C54)</f>
        <v>0.12076251810932849</v>
      </c>
      <c r="D58" s="30">
        <f>STDEV(D51:D54)</f>
        <v>7.6789959754719389E-2</v>
      </c>
      <c r="E58" s="30">
        <f>STDEV(E51:E54)</f>
        <v>0</v>
      </c>
      <c r="F58" s="30">
        <f>STDEV(F51:F54)</f>
        <v>0</v>
      </c>
      <c r="G58" s="30">
        <f>STDEV(G51:G54)</f>
        <v>0</v>
      </c>
      <c r="H58" s="30">
        <f t="shared" ref="H58:I58" si="114">STDEV(H51:H54)</f>
        <v>6.9774412842003891E-2</v>
      </c>
      <c r="I58" s="30">
        <f t="shared" si="114"/>
        <v>0.10510850458402453</v>
      </c>
    </row>
  </sheetData>
  <mergeCells count="23">
    <mergeCell ref="K49:Q49"/>
    <mergeCell ref="S49:Y49"/>
    <mergeCell ref="B49:I49"/>
    <mergeCell ref="CC26:CI2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</mergeCells>
  <conditionalFormatting sqref="C51:I56 AC51:AI56 C58:I58 C57:H57">
    <cfRule type="cellIs" dxfId="1163" priority="41" operator="equal">
      <formula>0</formula>
    </cfRule>
  </conditionalFormatting>
  <conditionalFormatting sqref="S31:Y39">
    <cfRule type="expression" dxfId="1162" priority="42">
      <formula>S31&lt;$S$27</formula>
    </cfRule>
    <cfRule type="expression" dxfId="1161" priority="43">
      <formula>S31&gt;$V$27</formula>
    </cfRule>
    <cfRule type="expression" dxfId="1160" priority="44">
      <formula>S31&gt;$U$27</formula>
    </cfRule>
  </conditionalFormatting>
  <conditionalFormatting sqref="S51:Y54">
    <cfRule type="expression" dxfId="1159" priority="37">
      <formula>S51&lt;$S$27</formula>
    </cfRule>
    <cfRule type="expression" dxfId="1158" priority="38">
      <formula>S51&gt;$V$27</formula>
    </cfRule>
    <cfRule type="expression" dxfId="1157" priority="39">
      <formula>S51&gt;$U$27</formula>
    </cfRule>
  </conditionalFormatting>
  <conditionalFormatting sqref="C31:I43 AC43:AI43 BC43:BI43 CC43:CI43">
    <cfRule type="cellIs" dxfId="1156" priority="36" operator="equal">
      <formula>0</formula>
    </cfRule>
  </conditionalFormatting>
  <conditionalFormatting sqref="K31:Q41 K51:Q56">
    <cfRule type="cellIs" dxfId="1155" priority="35" operator="equal">
      <formula>0</formula>
    </cfRule>
  </conditionalFormatting>
  <conditionalFormatting sqref="AS31:AY39">
    <cfRule type="expression" dxfId="1154" priority="31">
      <formula>AS31&lt;$S$27</formula>
    </cfRule>
    <cfRule type="expression" dxfId="1153" priority="32">
      <formula>AS31&gt;$V$27</formula>
    </cfRule>
    <cfRule type="expression" dxfId="1152" priority="33">
      <formula>AS31&gt;$U$27</formula>
    </cfRule>
  </conditionalFormatting>
  <conditionalFormatting sqref="AC31:AI42">
    <cfRule type="cellIs" dxfId="1151" priority="29" operator="equal">
      <formula>0</formula>
    </cfRule>
  </conditionalFormatting>
  <conditionalFormatting sqref="AK31:AQ41">
    <cfRule type="cellIs" dxfId="1150" priority="28" operator="equal">
      <formula>0</formula>
    </cfRule>
  </conditionalFormatting>
  <conditionalFormatting sqref="BS31:BY39">
    <cfRule type="expression" dxfId="1149" priority="25">
      <formula>BS31&lt;$S$27</formula>
    </cfRule>
    <cfRule type="expression" dxfId="1148" priority="26">
      <formula>BS31&gt;$V$27</formula>
    </cfRule>
    <cfRule type="expression" dxfId="1147" priority="27">
      <formula>BS31&gt;$U$27</formula>
    </cfRule>
  </conditionalFormatting>
  <conditionalFormatting sqref="BC31:BI42">
    <cfRule type="cellIs" dxfId="1146" priority="23" operator="equal">
      <formula>0</formula>
    </cfRule>
  </conditionalFormatting>
  <conditionalFormatting sqref="BK31:BQ41">
    <cfRule type="cellIs" dxfId="1145" priority="22" operator="equal">
      <formula>0</formula>
    </cfRule>
  </conditionalFormatting>
  <conditionalFormatting sqref="CS31:CY39">
    <cfRule type="expression" dxfId="1144" priority="19">
      <formula>CS31&lt;$S$27</formula>
    </cfRule>
    <cfRule type="expression" dxfId="1143" priority="20">
      <formula>CS31&gt;$V$27</formula>
    </cfRule>
    <cfRule type="expression" dxfId="1142" priority="21">
      <formula>CS31&gt;$U$27</formula>
    </cfRule>
  </conditionalFormatting>
  <conditionalFormatting sqref="CC31:CI42">
    <cfRule type="cellIs" dxfId="1141" priority="17" operator="equal">
      <formula>0</formula>
    </cfRule>
  </conditionalFormatting>
  <conditionalFormatting sqref="CK31:CQ41">
    <cfRule type="cellIs" dxfId="1140" priority="16" operator="equal">
      <formula>0</formula>
    </cfRule>
  </conditionalFormatting>
  <conditionalFormatting sqref="AC12:AC19 BC12:BC19">
    <cfRule type="cellIs" dxfId="1139" priority="5" operator="equal">
      <formula>0</formula>
    </cfRule>
  </conditionalFormatting>
  <conditionalFormatting sqref="AD11:AI11 BD11:BI11">
    <cfRule type="cellIs" dxfId="1138" priority="4" operator="equal">
      <formula>0</formula>
    </cfRule>
  </conditionalFormatting>
  <conditionalFormatting sqref="AD12:AI19 BD12:BI19">
    <cfRule type="cellIs" dxfId="1137" priority="3" operator="equal">
      <formula>0</formula>
    </cfRule>
  </conditionalFormatting>
  <conditionalFormatting sqref="J11:J19">
    <cfRule type="cellIs" dxfId="1136" priority="12" operator="equal">
      <formula>0</formula>
    </cfRule>
  </conditionalFormatting>
  <conditionalFormatting sqref="C11 CC11">
    <cfRule type="cellIs" dxfId="1135" priority="11" operator="equal">
      <formula>0</formula>
    </cfRule>
  </conditionalFormatting>
  <conditionalFormatting sqref="C12:C19 CC12:CC19">
    <cfRule type="cellIs" dxfId="1134" priority="10" operator="equal">
      <formula>0</formula>
    </cfRule>
  </conditionalFormatting>
  <conditionalFormatting sqref="D11:I11 CD11:CI11">
    <cfRule type="cellIs" dxfId="1133" priority="9" operator="equal">
      <formula>0</formula>
    </cfRule>
  </conditionalFormatting>
  <conditionalFormatting sqref="D12:I19 CD12:CI19">
    <cfRule type="cellIs" dxfId="1132" priority="8" operator="equal">
      <formula>0</formula>
    </cfRule>
  </conditionalFormatting>
  <conditionalFormatting sqref="AJ11:AJ19 BJ11:BJ19">
    <cfRule type="cellIs" dxfId="1131" priority="7" operator="equal">
      <formula>0</formula>
    </cfRule>
  </conditionalFormatting>
  <conditionalFormatting sqref="AC11 BC11">
    <cfRule type="cellIs" dxfId="1130" priority="6" operator="equal">
      <formula>0</formula>
    </cfRule>
  </conditionalFormatting>
  <conditionalFormatting sqref="I57">
    <cfRule type="cellIs" dxfId="1129" priority="2" operator="equal">
      <formula>0</formula>
    </cfRule>
  </conditionalFormatting>
  <conditionalFormatting sqref="CJ11:CJ19">
    <cfRule type="cellIs" dxfId="1128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Z118"/>
  <sheetViews>
    <sheetView zoomScale="75" zoomScaleNormal="75" workbookViewId="0">
      <pane xSplit="2" ySplit="10" topLeftCell="CG51" activePane="bottomRight" state="frozen"/>
      <selection activeCell="B11" sqref="B11"/>
      <selection pane="topRight" activeCell="B11" sqref="B11"/>
      <selection pane="bottomLeft" activeCell="B11" sqref="B11"/>
      <selection pane="bottomRight" activeCell="CQ54" sqref="CK54:CQ54"/>
    </sheetView>
  </sheetViews>
  <sheetFormatPr defaultRowHeight="15" x14ac:dyDescent="0.25"/>
  <cols>
    <col min="1" max="1" width="8.7109375" style="23" customWidth="1"/>
    <col min="2" max="2" width="9.140625" style="3" customWidth="1"/>
    <col min="3" max="3" width="12.7109375" style="3" customWidth="1"/>
    <col min="4" max="5" width="4.7109375" style="3" customWidth="1"/>
    <col min="6" max="9" width="12.7109375" style="3" customWidth="1"/>
    <col min="10" max="10" width="7.7109375" style="3" customWidth="1"/>
    <col min="11" max="17" width="4.7109375" style="3" customWidth="1"/>
    <col min="18" max="18" width="1.7109375" style="3" customWidth="1"/>
    <col min="19" max="25" width="4.7109375" style="3" customWidth="1"/>
    <col min="26" max="27" width="1.7109375" style="3" customWidth="1"/>
    <col min="28" max="28" width="9.140625" style="3"/>
    <col min="29" max="35" width="12.7109375" style="3" customWidth="1"/>
    <col min="36" max="36" width="7.7109375" style="3" customWidth="1"/>
    <col min="37" max="37" width="6.7109375" style="3" customWidth="1"/>
    <col min="38" max="43" width="4.7109375" style="3" customWidth="1"/>
    <col min="44" max="44" width="1.7109375" style="3" customWidth="1"/>
    <col min="45" max="51" width="4.7109375" style="3" customWidth="1"/>
    <col min="52" max="53" width="1.7109375" style="3" customWidth="1"/>
    <col min="54" max="54" width="9.140625" style="3"/>
    <col min="55" max="61" width="12.7109375" style="3" customWidth="1"/>
    <col min="62" max="62" width="7.7109375" style="3" customWidth="1"/>
    <col min="63" max="63" width="6.7109375" style="3" customWidth="1"/>
    <col min="64" max="69" width="4.7109375" style="3" customWidth="1"/>
    <col min="70" max="70" width="1.7109375" style="3" customWidth="1"/>
    <col min="71" max="77" width="4.7109375" style="3" customWidth="1"/>
    <col min="78" max="79" width="1.7109375" style="3" customWidth="1"/>
    <col min="80" max="80" width="9.140625" style="3"/>
    <col min="81" max="87" width="12.7109375" style="3" customWidth="1"/>
    <col min="88" max="88" width="7.7109375" style="3" customWidth="1"/>
    <col min="89" max="89" width="6.7109375" style="3" customWidth="1"/>
    <col min="90" max="95" width="4.7109375" style="3" customWidth="1"/>
    <col min="96" max="96" width="1.7109375" style="3" customWidth="1"/>
    <col min="97" max="103" width="4.7109375" style="3" customWidth="1"/>
    <col min="104" max="104" width="1.7109375" style="3" customWidth="1"/>
    <col min="105" max="16384" width="9.140625" style="3"/>
  </cols>
  <sheetData>
    <row r="1" spans="1:104" ht="18" x14ac:dyDescent="0.25">
      <c r="A1" s="1" t="s">
        <v>0</v>
      </c>
      <c r="B1" s="2"/>
      <c r="C1" s="1" t="s">
        <v>35</v>
      </c>
      <c r="D1" s="2"/>
      <c r="F1" s="4" t="s">
        <v>1</v>
      </c>
      <c r="G1" s="5">
        <f>DATE(J1,12,25)</f>
        <v>39076</v>
      </c>
      <c r="H1" s="2"/>
      <c r="I1" s="2"/>
      <c r="J1" s="58">
        <f>$A11</f>
        <v>2006</v>
      </c>
      <c r="K1" s="2"/>
      <c r="AA1" s="6"/>
      <c r="AB1" s="2"/>
      <c r="AC1" s="1" t="str">
        <f>$C1</f>
        <v>Christmas</v>
      </c>
      <c r="AD1" s="2"/>
      <c r="AF1" s="4" t="str">
        <f>$F1</f>
        <v>Mon</v>
      </c>
      <c r="AG1" s="5">
        <f>DATE(AJ1,12,25)</f>
        <v>36885</v>
      </c>
      <c r="AH1" s="2"/>
      <c r="AI1" s="2"/>
      <c r="AJ1" s="58">
        <f>$A12</f>
        <v>2000</v>
      </c>
      <c r="AK1" s="2"/>
      <c r="BA1" s="6"/>
      <c r="BB1" s="2"/>
      <c r="BC1" s="1" t="str">
        <f>$C1</f>
        <v>Christmas</v>
      </c>
      <c r="BD1" s="2"/>
      <c r="BF1" s="4" t="str">
        <f>$F1</f>
        <v>Mon</v>
      </c>
      <c r="BG1" s="5">
        <f>DATE(BJ1,12,25)</f>
        <v>35058</v>
      </c>
      <c r="BH1" s="2"/>
      <c r="BI1" s="2"/>
      <c r="BJ1" s="58">
        <f>$A13</f>
        <v>1995</v>
      </c>
      <c r="BK1" s="2"/>
      <c r="CA1" s="6"/>
      <c r="CB1" s="2"/>
      <c r="CC1" s="1" t="str">
        <f>$C1</f>
        <v>Christmas</v>
      </c>
      <c r="CD1" s="2"/>
      <c r="CF1" s="4" t="str">
        <f>$F1</f>
        <v>Mon</v>
      </c>
      <c r="CG1" s="5">
        <f>DATE(CJ1,12,25)</f>
        <v>360</v>
      </c>
      <c r="CH1" s="2"/>
      <c r="CI1" s="2"/>
      <c r="CJ1" s="58">
        <f>$A14</f>
        <v>0</v>
      </c>
      <c r="CK1" s="2"/>
    </row>
    <row r="2" spans="1:104" ht="5.0999999999999996" customHeight="1" x14ac:dyDescent="0.25">
      <c r="A2" s="3"/>
      <c r="AA2" s="6"/>
      <c r="BA2" s="6"/>
      <c r="CA2" s="6"/>
    </row>
    <row r="3" spans="1:104" ht="15" hidden="1" customHeight="1" x14ac:dyDescent="0.25">
      <c r="A3" s="8"/>
      <c r="B3" s="2"/>
      <c r="C3" s="2"/>
      <c r="D3" s="2"/>
      <c r="E3" s="2"/>
      <c r="F3" s="2"/>
      <c r="G3" s="2"/>
      <c r="H3" s="2"/>
      <c r="I3" s="2"/>
      <c r="J3" s="2"/>
      <c r="K3" s="2"/>
      <c r="AA3" s="6"/>
      <c r="AB3" s="2"/>
      <c r="AC3" s="2"/>
      <c r="AD3" s="2"/>
      <c r="AE3" s="2"/>
      <c r="AF3" s="2"/>
      <c r="AG3" s="2"/>
      <c r="AH3" s="2"/>
      <c r="AI3" s="2"/>
      <c r="AJ3" s="2"/>
      <c r="AK3" s="2"/>
      <c r="BA3" s="6"/>
      <c r="BB3" s="2"/>
      <c r="BC3" s="2"/>
      <c r="BD3" s="2"/>
      <c r="BE3" s="2"/>
      <c r="BF3" s="2"/>
      <c r="BG3" s="2"/>
      <c r="BH3" s="2"/>
      <c r="BI3" s="2"/>
      <c r="BJ3" s="2"/>
      <c r="BK3" s="2"/>
      <c r="CA3" s="6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104" ht="15" hidden="1" customHeight="1" x14ac:dyDescent="0.25">
      <c r="A4" s="8"/>
      <c r="B4" s="2"/>
      <c r="C4" s="2"/>
      <c r="D4" s="2"/>
      <c r="E4" s="2"/>
      <c r="F4" s="2"/>
      <c r="G4" s="2"/>
      <c r="H4" s="2"/>
      <c r="I4" s="2"/>
      <c r="J4" s="2"/>
      <c r="K4" s="2"/>
      <c r="AA4" s="6"/>
      <c r="AB4" s="2"/>
      <c r="AC4" s="2"/>
      <c r="AD4" s="2"/>
      <c r="AE4" s="2"/>
      <c r="AF4" s="2"/>
      <c r="AG4" s="2"/>
      <c r="AH4" s="2"/>
      <c r="AI4" s="2"/>
      <c r="AJ4" s="2"/>
      <c r="AK4" s="2"/>
      <c r="BA4" s="6"/>
      <c r="BB4" s="2"/>
      <c r="BC4" s="2"/>
      <c r="BD4" s="2"/>
      <c r="BE4" s="2"/>
      <c r="BF4" s="2"/>
      <c r="BG4" s="2"/>
      <c r="BH4" s="2"/>
      <c r="BI4" s="2"/>
      <c r="BJ4" s="2"/>
      <c r="BK4" s="2"/>
      <c r="CA4" s="6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104" ht="15" hidden="1" customHeight="1" x14ac:dyDescent="0.25">
      <c r="A5" s="8"/>
      <c r="B5" s="2"/>
      <c r="C5" s="2"/>
      <c r="D5" s="2"/>
      <c r="E5" s="2"/>
      <c r="F5" s="2"/>
      <c r="G5" s="2"/>
      <c r="H5" s="2"/>
      <c r="I5" s="2"/>
      <c r="J5" s="2"/>
      <c r="K5" s="2"/>
      <c r="AA5" s="6"/>
      <c r="AB5" s="2"/>
      <c r="AC5" s="2"/>
      <c r="AD5" s="2"/>
      <c r="AE5" s="2"/>
      <c r="AF5" s="2"/>
      <c r="AG5" s="2"/>
      <c r="AH5" s="2"/>
      <c r="AI5" s="2"/>
      <c r="AJ5" s="2"/>
      <c r="AK5" s="2"/>
      <c r="BA5" s="6"/>
      <c r="BB5" s="2"/>
      <c r="BC5" s="2"/>
      <c r="BD5" s="2"/>
      <c r="BE5" s="2"/>
      <c r="BF5" s="2"/>
      <c r="BG5" s="2"/>
      <c r="BH5" s="2"/>
      <c r="BI5" s="2"/>
      <c r="BJ5" s="2"/>
      <c r="BK5" s="2"/>
      <c r="CA5" s="6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104" ht="15" hidden="1" customHeight="1" x14ac:dyDescent="0.25">
      <c r="A6" s="8"/>
      <c r="B6" s="2"/>
      <c r="C6" s="2"/>
      <c r="D6" s="2"/>
      <c r="E6" s="2"/>
      <c r="F6" s="2"/>
      <c r="G6" s="2"/>
      <c r="H6" s="2"/>
      <c r="I6" s="2"/>
      <c r="J6" s="2"/>
      <c r="K6" s="2"/>
      <c r="AA6" s="6"/>
      <c r="AB6" s="2"/>
      <c r="AC6" s="2"/>
      <c r="AD6" s="2"/>
      <c r="AE6" s="2"/>
      <c r="AF6" s="2"/>
      <c r="AG6" s="2"/>
      <c r="AH6" s="2"/>
      <c r="AI6" s="2"/>
      <c r="AJ6" s="2"/>
      <c r="AK6" s="2"/>
      <c r="BA6" s="6"/>
      <c r="BB6" s="2"/>
      <c r="BC6" s="2"/>
      <c r="BD6" s="2"/>
      <c r="BE6" s="2"/>
      <c r="BF6" s="2"/>
      <c r="BG6" s="2"/>
      <c r="BH6" s="2"/>
      <c r="BI6" s="2"/>
      <c r="BJ6" s="2"/>
      <c r="BK6" s="2"/>
      <c r="CA6" s="6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104" ht="15" hidden="1" customHeight="1" x14ac:dyDescent="0.25">
      <c r="A7" s="8"/>
      <c r="B7" s="2"/>
      <c r="C7" s="2"/>
      <c r="D7" s="2"/>
      <c r="E7" s="2"/>
      <c r="F7" s="2"/>
      <c r="G7" s="2"/>
      <c r="H7" s="2"/>
      <c r="I7" s="2"/>
      <c r="J7" s="2"/>
      <c r="K7" s="2"/>
      <c r="AA7" s="6"/>
      <c r="AB7" s="2"/>
      <c r="AC7" s="2"/>
      <c r="AD7" s="2"/>
      <c r="AE7" s="2"/>
      <c r="AF7" s="2"/>
      <c r="AG7" s="2"/>
      <c r="AH7" s="2"/>
      <c r="AI7" s="2"/>
      <c r="AJ7" s="2"/>
      <c r="AK7" s="2"/>
      <c r="BA7" s="6"/>
      <c r="BB7" s="2"/>
      <c r="BC7" s="2"/>
      <c r="BD7" s="2"/>
      <c r="BE7" s="2"/>
      <c r="BF7" s="2"/>
      <c r="BG7" s="2"/>
      <c r="BH7" s="2"/>
      <c r="BI7" s="2"/>
      <c r="BJ7" s="2"/>
      <c r="BK7" s="2"/>
      <c r="CA7" s="6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104" ht="18" x14ac:dyDescent="0.25">
      <c r="A8" s="8"/>
      <c r="B8" s="2"/>
      <c r="C8" s="84" t="s">
        <v>2</v>
      </c>
      <c r="D8" s="85"/>
      <c r="E8" s="85"/>
      <c r="F8" s="85"/>
      <c r="G8" s="85"/>
      <c r="H8" s="85"/>
      <c r="I8" s="86"/>
      <c r="J8" s="2"/>
      <c r="K8" s="2"/>
      <c r="AA8" s="6"/>
      <c r="AB8" s="2"/>
      <c r="AC8" s="84" t="s">
        <v>2</v>
      </c>
      <c r="AD8" s="85"/>
      <c r="AE8" s="85"/>
      <c r="AF8" s="85"/>
      <c r="AG8" s="85"/>
      <c r="AH8" s="85"/>
      <c r="AI8" s="86"/>
      <c r="AJ8" s="2"/>
      <c r="AK8" s="2"/>
      <c r="BA8" s="6"/>
      <c r="BB8" s="2"/>
      <c r="BC8" s="84" t="s">
        <v>2</v>
      </c>
      <c r="BD8" s="85"/>
      <c r="BE8" s="85"/>
      <c r="BF8" s="85"/>
      <c r="BG8" s="85"/>
      <c r="BH8" s="85"/>
      <c r="BI8" s="86"/>
      <c r="BJ8" s="2"/>
      <c r="BK8" s="2"/>
      <c r="CA8" s="6"/>
      <c r="CB8" s="2"/>
      <c r="CC8" s="84" t="s">
        <v>2</v>
      </c>
      <c r="CD8" s="85"/>
      <c r="CE8" s="85"/>
      <c r="CF8" s="85"/>
      <c r="CG8" s="85"/>
      <c r="CH8" s="85"/>
      <c r="CI8" s="86"/>
      <c r="CJ8" s="2"/>
      <c r="CK8" s="2"/>
    </row>
    <row r="9" spans="1:104" x14ac:dyDescent="0.25">
      <c r="A9" s="8"/>
      <c r="B9" s="10" t="s">
        <v>44</v>
      </c>
      <c r="C9" s="64">
        <v>-3</v>
      </c>
      <c r="D9" s="64">
        <v>-2</v>
      </c>
      <c r="E9" s="64">
        <v>-1</v>
      </c>
      <c r="F9" s="64">
        <v>0</v>
      </c>
      <c r="G9" s="64">
        <v>1</v>
      </c>
      <c r="H9" s="64">
        <v>2</v>
      </c>
      <c r="I9" s="64">
        <v>3</v>
      </c>
      <c r="J9" s="7"/>
      <c r="K9" s="2"/>
      <c r="AA9" s="6"/>
      <c r="AB9" s="10" t="str">
        <f>$B9</f>
        <v xml:space="preserve">Days from Holiday: </v>
      </c>
      <c r="AC9" s="64">
        <f>$C9</f>
        <v>-3</v>
      </c>
      <c r="AD9" s="64">
        <f>$D9</f>
        <v>-2</v>
      </c>
      <c r="AE9" s="64">
        <f>$E9</f>
        <v>-1</v>
      </c>
      <c r="AF9" s="64">
        <f>$F9</f>
        <v>0</v>
      </c>
      <c r="AG9" s="64">
        <f>$G9</f>
        <v>1</v>
      </c>
      <c r="AH9" s="64">
        <f>$H9</f>
        <v>2</v>
      </c>
      <c r="AI9" s="64">
        <f>$I9</f>
        <v>3</v>
      </c>
      <c r="AJ9" s="7"/>
      <c r="AK9" s="2"/>
      <c r="BA9" s="6"/>
      <c r="BB9" s="10" t="str">
        <f>$B9</f>
        <v xml:space="preserve">Days from Holiday: </v>
      </c>
      <c r="BC9" s="64">
        <f>$C9</f>
        <v>-3</v>
      </c>
      <c r="BD9" s="64">
        <f>$D9</f>
        <v>-2</v>
      </c>
      <c r="BE9" s="64">
        <f>$E9</f>
        <v>-1</v>
      </c>
      <c r="BF9" s="64">
        <f>$F9</f>
        <v>0</v>
      </c>
      <c r="BG9" s="64">
        <f>$G9</f>
        <v>1</v>
      </c>
      <c r="BH9" s="64">
        <f>$H9</f>
        <v>2</v>
      </c>
      <c r="BI9" s="64">
        <f>$I9</f>
        <v>3</v>
      </c>
      <c r="BJ9" s="7"/>
      <c r="BK9" s="2"/>
      <c r="CA9" s="6"/>
      <c r="CB9" s="10" t="str">
        <f>$B9</f>
        <v xml:space="preserve">Days from Holiday: </v>
      </c>
      <c r="CC9" s="64">
        <f>$C9</f>
        <v>-3</v>
      </c>
      <c r="CD9" s="64">
        <f>$D9</f>
        <v>-2</v>
      </c>
      <c r="CE9" s="64">
        <f>$E9</f>
        <v>-1</v>
      </c>
      <c r="CF9" s="64">
        <f>$F9</f>
        <v>0</v>
      </c>
      <c r="CG9" s="64">
        <f>$G9</f>
        <v>1</v>
      </c>
      <c r="CH9" s="64">
        <f>$H9</f>
        <v>2</v>
      </c>
      <c r="CI9" s="64">
        <f>$I9</f>
        <v>3</v>
      </c>
      <c r="CJ9" s="7"/>
      <c r="CK9" s="2"/>
    </row>
    <row r="10" spans="1:104" ht="23.25" x14ac:dyDescent="0.25">
      <c r="A10" s="11" t="s">
        <v>31</v>
      </c>
      <c r="B10" s="56" t="s">
        <v>3</v>
      </c>
      <c r="C10" s="13" t="s">
        <v>7</v>
      </c>
      <c r="D10" s="13" t="s">
        <v>8</v>
      </c>
      <c r="E10" s="13" t="s">
        <v>9</v>
      </c>
      <c r="F10" s="13" t="s">
        <v>1</v>
      </c>
      <c r="G10" s="13" t="s">
        <v>4</v>
      </c>
      <c r="H10" s="13" t="s">
        <v>5</v>
      </c>
      <c r="I10" s="13" t="s">
        <v>6</v>
      </c>
      <c r="J10" s="14" t="s">
        <v>10</v>
      </c>
      <c r="AA10" s="6"/>
      <c r="AB10" s="59" t="str">
        <f>$B10</f>
        <v>Week of</v>
      </c>
      <c r="AC10" s="13" t="str">
        <f>$C10</f>
        <v>Fri</v>
      </c>
      <c r="AD10" s="13" t="str">
        <f>$D10</f>
        <v>Sat</v>
      </c>
      <c r="AE10" s="13" t="str">
        <f>$E10</f>
        <v>Sun</v>
      </c>
      <c r="AF10" s="13" t="str">
        <f>$F10</f>
        <v>Mon</v>
      </c>
      <c r="AG10" s="13" t="str">
        <f>$G10</f>
        <v>Tue</v>
      </c>
      <c r="AH10" s="13" t="str">
        <f>$H10</f>
        <v>Wed</v>
      </c>
      <c r="AI10" s="13" t="str">
        <f>$I10</f>
        <v>Thu</v>
      </c>
      <c r="AJ10" s="14" t="s">
        <v>10</v>
      </c>
      <c r="BA10" s="6"/>
      <c r="BB10" s="59" t="str">
        <f>$B10</f>
        <v>Week of</v>
      </c>
      <c r="BC10" s="13" t="str">
        <f>$C10</f>
        <v>Fri</v>
      </c>
      <c r="BD10" s="13" t="str">
        <f>$D10</f>
        <v>Sat</v>
      </c>
      <c r="BE10" s="13" t="str">
        <f>$E10</f>
        <v>Sun</v>
      </c>
      <c r="BF10" s="13" t="str">
        <f>$F10</f>
        <v>Mon</v>
      </c>
      <c r="BG10" s="13" t="str">
        <f>$G10</f>
        <v>Tue</v>
      </c>
      <c r="BH10" s="13" t="str">
        <f>$H10</f>
        <v>Wed</v>
      </c>
      <c r="BI10" s="13" t="str">
        <f>$I10</f>
        <v>Thu</v>
      </c>
      <c r="BJ10" s="14" t="s">
        <v>10</v>
      </c>
      <c r="CA10" s="6"/>
      <c r="CB10" s="59" t="str">
        <f>$B10</f>
        <v>Week of</v>
      </c>
      <c r="CC10" s="13" t="str">
        <f>$C10</f>
        <v>Fri</v>
      </c>
      <c r="CD10" s="13" t="str">
        <f>$D10</f>
        <v>Sat</v>
      </c>
      <c r="CE10" s="13" t="str">
        <f>$E10</f>
        <v>Sun</v>
      </c>
      <c r="CF10" s="13" t="str">
        <f>$F10</f>
        <v>Mon</v>
      </c>
      <c r="CG10" s="13" t="str">
        <f>$G10</f>
        <v>Tue</v>
      </c>
      <c r="CH10" s="13" t="str">
        <f>$H10</f>
        <v>Wed</v>
      </c>
      <c r="CI10" s="13" t="str">
        <f>$I10</f>
        <v>Thu</v>
      </c>
      <c r="CJ10" s="14" t="s">
        <v>10</v>
      </c>
    </row>
    <row r="11" spans="1:104" x14ac:dyDescent="0.25">
      <c r="A11" s="55">
        <f>Sum!C25</f>
        <v>2006</v>
      </c>
      <c r="B11" s="15">
        <f>G$1-28</f>
        <v>39048</v>
      </c>
      <c r="C11" s="9">
        <f t="array" ref="C11">SUM(((B11+C$9)=[1]DataByDay!$A$11:$A$11000)*([1]DataByDay!$E$11:$E$11000))</f>
        <v>616330905</v>
      </c>
      <c r="D11" s="9">
        <f t="array" ref="D11">SUM(((B11+D$9)=[1]DataByDay!$A$11:$A$11000)*([1]DataByDay!$E$11:$E$11000))</f>
        <v>0</v>
      </c>
      <c r="E11" s="9">
        <f t="array" ref="E11">SUM(((B11+E$9)=[1]DataByDay!$A$11:$A$11000)*([1]DataByDay!$E$11:$E$11000))</f>
        <v>0</v>
      </c>
      <c r="F11" s="9">
        <f t="array" ref="F11">SUM(((B11+F$9)=[1]DataByDay!$A$11:$A$11000)*([1]DataByDay!$E$11:$E$11000))</f>
        <v>1937766182</v>
      </c>
      <c r="G11" s="9">
        <f t="array" ref="G11">SUM(((B11+G$9)=[1]DataByDay!$A$11:$A$11000)*([1]DataByDay!$E$11:$E$11000))</f>
        <v>1924479883</v>
      </c>
      <c r="H11" s="9">
        <f t="array" ref="H11">SUM(((B11+H$9)=[1]DataByDay!$A$11:$A$11000)*([1]DataByDay!$E$11:$E$11000))</f>
        <v>1945013029</v>
      </c>
      <c r="I11" s="9">
        <f t="array" ref="I11">SUM(((B11+I$9)=[1]DataByDay!$A$11:$A$11000)*([1]DataByDay!$E$11:$E$11000))</f>
        <v>2800844126</v>
      </c>
      <c r="J11" s="17">
        <v>1</v>
      </c>
      <c r="AA11" s="6"/>
      <c r="AB11" s="15">
        <f>AG$1-28</f>
        <v>36857</v>
      </c>
      <c r="AC11" s="9">
        <f t="array" ref="AC11">SUM(((AB11+AC$9)=[1]DataByDay!$A$11:$A$11000)*([1]DataByDay!$E$11:$E$11000))</f>
        <v>403254030</v>
      </c>
      <c r="AD11" s="9">
        <f t="array" ref="AD11">SUM(((AB11+AD$9)=[1]DataByDay!$A$11:$A$11000)*([1]DataByDay!$E$11:$E$11000))</f>
        <v>0</v>
      </c>
      <c r="AE11" s="9">
        <f t="array" ref="AE11">SUM(((AB11+AE$9)=[1]DataByDay!$A$11:$A$11000)*([1]DataByDay!$E$11:$E$11000))</f>
        <v>0</v>
      </c>
      <c r="AF11" s="9">
        <f t="array" ref="AF11">SUM(((AB11+AF$9)=[1]DataByDay!$A$11:$A$11000)*([1]DataByDay!$E$11:$E$11000))</f>
        <v>945495184</v>
      </c>
      <c r="AG11" s="9">
        <f t="array" ref="AG11">SUM(((AB11+AG$9)=[1]DataByDay!$A$11:$A$11000)*([1]DataByDay!$E$11:$E$11000))</f>
        <v>1058890466</v>
      </c>
      <c r="AH11" s="9">
        <f t="array" ref="AH11">SUM(((AB11+AH$9)=[1]DataByDay!$A$11:$A$11000)*([1]DataByDay!$E$11:$E$11000))</f>
        <v>1141102298</v>
      </c>
      <c r="AI11" s="9">
        <f t="array" ref="AI11">SUM(((AB11+AI$9)=[1]DataByDay!$A$11:$A$11000)*([1]DataByDay!$E$11:$E$11000))</f>
        <v>1542065540</v>
      </c>
      <c r="AJ11" s="17">
        <v>1</v>
      </c>
      <c r="BA11" s="6"/>
      <c r="BB11" s="15">
        <f>BG$1-28</f>
        <v>35030</v>
      </c>
      <c r="BC11" s="9">
        <f t="array" ref="BC11">SUM(((BB11+BC$9)=[1]DataByDay!$A$11:$A$11000)*([1]DataByDay!$E$11:$E$11000))</f>
        <v>125528330</v>
      </c>
      <c r="BD11" s="9">
        <f t="array" ref="BD11">SUM(((BB11+BD$9)=[1]DataByDay!$A$11:$A$11000)*([1]DataByDay!$E$11:$E$11000))</f>
        <v>0</v>
      </c>
      <c r="BE11" s="9">
        <f t="array" ref="BE11">SUM(((BB11+BE$9)=[1]DataByDay!$A$11:$A$11000)*([1]DataByDay!$E$11:$E$11000))</f>
        <v>0</v>
      </c>
      <c r="BF11" s="9">
        <f t="array" ref="BF11">SUM(((BB11+BF$9)=[1]DataByDay!$A$11:$A$11000)*([1]DataByDay!$E$11:$E$11000))</f>
        <v>357913366</v>
      </c>
      <c r="BG11" s="9">
        <f t="array" ref="BG11">SUM(((BB11+BG$9)=[1]DataByDay!$A$11:$A$11000)*([1]DataByDay!$E$11:$E$11000))</f>
        <v>410148871</v>
      </c>
      <c r="BH11" s="9">
        <f t="array" ref="BH11">SUM(((BB11+BH$9)=[1]DataByDay!$A$11:$A$11000)*([1]DataByDay!$E$11:$E$11000))</f>
        <v>400310860</v>
      </c>
      <c r="BI11" s="9">
        <f t="array" ref="BI11">SUM(((BB11+BI$9)=[1]DataByDay!$A$11:$A$11000)*([1]DataByDay!$E$11:$E$11000))</f>
        <v>439082360</v>
      </c>
      <c r="BJ11" s="17">
        <v>1</v>
      </c>
      <c r="CA11" s="6"/>
      <c r="CB11" s="15">
        <f>CG$1-28</f>
        <v>332</v>
      </c>
      <c r="CC11" s="9">
        <f t="array" ref="CC11">SUM(((CB11+CC$9)=[1]DataByDay!$A$11:$A$11000)*([1]DataByDay!$E$11:$E$11000))</f>
        <v>0</v>
      </c>
      <c r="CD11" s="9">
        <f t="array" ref="CD11">SUM(((CB11+CD$9)=[1]DataByDay!$A$11:$A$11000)*([1]DataByDay!$E$11:$E$11000))</f>
        <v>0</v>
      </c>
      <c r="CE11" s="9">
        <f t="array" ref="CE11">SUM(((CB11+CE$9)=[1]DataByDay!$A$11:$A$11000)*([1]DataByDay!$E$11:$E$11000))</f>
        <v>0</v>
      </c>
      <c r="CF11" s="9">
        <f t="array" ref="CF11">SUM(((CB11+CF$9)=[1]DataByDay!$A$11:$A$11000)*([1]DataByDay!$E$11:$E$11000))</f>
        <v>0</v>
      </c>
      <c r="CG11" s="9">
        <f t="array" ref="CG11">SUM(((CB11+CG$9)=[1]DataByDay!$A$11:$A$11000)*([1]DataByDay!$E$11:$E$11000))</f>
        <v>0</v>
      </c>
      <c r="CH11" s="9">
        <f t="array" ref="CH11">SUM(((CB11+CH$9)=[1]DataByDay!$A$11:$A$11000)*([1]DataByDay!$E$11:$E$11000))</f>
        <v>0</v>
      </c>
      <c r="CI11" s="9">
        <f t="array" ref="CI11">SUM(((CB11+CI$9)=[1]DataByDay!$A$11:$A$11000)*([1]DataByDay!$E$11:$E$11000))</f>
        <v>0</v>
      </c>
      <c r="CJ11" s="17">
        <v>1</v>
      </c>
    </row>
    <row r="12" spans="1:104" x14ac:dyDescent="0.25">
      <c r="A12" s="55">
        <f>Sum!C26</f>
        <v>2000</v>
      </c>
      <c r="B12" s="15">
        <f>B11+7</f>
        <v>39055</v>
      </c>
      <c r="C12" s="9">
        <f t="array" ref="C12">SUM(((B12+C$9)=[1]DataByDay!$A$11:$A$11000)*([1]DataByDay!$E$11:$E$11000))</f>
        <v>2038408713</v>
      </c>
      <c r="D12" s="9">
        <f t="array" ref="D12">SUM(((B12+D$9)=[1]DataByDay!$A$11:$A$11000)*([1]DataByDay!$E$11:$E$11000))</f>
        <v>0</v>
      </c>
      <c r="E12" s="9">
        <f t="array" ref="E12">SUM(((B12+E$9)=[1]DataByDay!$A$11:$A$11000)*([1]DataByDay!$E$11:$E$11000))</f>
        <v>0</v>
      </c>
      <c r="F12" s="9">
        <f t="array" ref="F12">SUM(((B12+F$9)=[1]DataByDay!$A$11:$A$11000)*([1]DataByDay!$E$11:$E$11000))</f>
        <v>1911437640</v>
      </c>
      <c r="G12" s="9">
        <f t="array" ref="G12">SUM(((B12+G$9)=[1]DataByDay!$A$11:$A$11000)*([1]DataByDay!$E$11:$E$11000))</f>
        <v>1911837714</v>
      </c>
      <c r="H12" s="9">
        <f t="array" ref="H12">SUM(((B12+H$9)=[1]DataByDay!$A$11:$A$11000)*([1]DataByDay!$E$11:$E$11000))</f>
        <v>1856828616</v>
      </c>
      <c r="I12" s="9">
        <f t="array" ref="I12">SUM(((B12+I$9)=[1]DataByDay!$A$11:$A$11000)*([1]DataByDay!$E$11:$E$11000))</f>
        <v>1778161566</v>
      </c>
      <c r="J12" s="17">
        <v>1</v>
      </c>
      <c r="AA12" s="6"/>
      <c r="AB12" s="15">
        <f>AB11+7</f>
        <v>36864</v>
      </c>
      <c r="AC12" s="9">
        <f t="array" ref="AC12">SUM(((AB12+AC$9)=[1]DataByDay!$A$11:$A$11000)*([1]DataByDay!$E$11:$E$11000))</f>
        <v>1195103478</v>
      </c>
      <c r="AD12" s="9">
        <f t="array" ref="AD12">SUM(((AB12+AD$9)=[1]DataByDay!$A$11:$A$11000)*([1]DataByDay!$E$11:$E$11000))</f>
        <v>0</v>
      </c>
      <c r="AE12" s="9">
        <f t="array" ref="AE12">SUM(((AB12+AE$9)=[1]DataByDay!$A$11:$A$11000)*([1]DataByDay!$E$11:$E$11000))</f>
        <v>0</v>
      </c>
      <c r="AF12" s="9">
        <f t="array" ref="AF12">SUM(((AB12+AF$9)=[1]DataByDay!$A$11:$A$11000)*([1]DataByDay!$E$11:$E$11000))</f>
        <v>1098705436</v>
      </c>
      <c r="AG12" s="9">
        <f t="array" ref="AG12">SUM(((AB12+AG$9)=[1]DataByDay!$A$11:$A$11000)*([1]DataByDay!$E$11:$E$11000))</f>
        <v>1427433447</v>
      </c>
      <c r="AH12" s="9">
        <f t="array" ref="AH12">SUM(((AB12+AH$9)=[1]DataByDay!$A$11:$A$11000)*([1]DataByDay!$E$11:$E$11000))</f>
        <v>1398932968</v>
      </c>
      <c r="AI12" s="9">
        <f t="array" ref="AI12">SUM(((AB12+AI$9)=[1]DataByDay!$A$11:$A$11000)*([1]DataByDay!$E$11:$E$11000))</f>
        <v>1127595195</v>
      </c>
      <c r="AJ12" s="17">
        <v>1</v>
      </c>
      <c r="BA12" s="6"/>
      <c r="BB12" s="15">
        <f t="shared" ref="BB12:BB19" si="0">BB11+7</f>
        <v>35037</v>
      </c>
      <c r="BC12" s="9">
        <f t="array" ref="BC12">SUM(((BB12+BC$9)=[1]DataByDay!$A$11:$A$11000)*([1]DataByDay!$E$11:$E$11000))</f>
        <v>392513930</v>
      </c>
      <c r="BD12" s="9">
        <f t="array" ref="BD12">SUM(((BB12+BD$9)=[1]DataByDay!$A$11:$A$11000)*([1]DataByDay!$E$11:$E$11000))</f>
        <v>0</v>
      </c>
      <c r="BE12" s="9">
        <f t="array" ref="BE12">SUM(((BB12+BE$9)=[1]DataByDay!$A$11:$A$11000)*([1]DataByDay!$E$11:$E$11000))</f>
        <v>0</v>
      </c>
      <c r="BF12" s="9">
        <f t="array" ref="BF12">SUM(((BB12+BF$9)=[1]DataByDay!$A$11:$A$11000)*([1]DataByDay!$E$11:$E$11000))</f>
        <v>406093951</v>
      </c>
      <c r="BG12" s="9">
        <f t="array" ref="BG12">SUM(((BB12+BG$9)=[1]DataByDay!$A$11:$A$11000)*([1]DataByDay!$E$11:$E$11000))</f>
        <v>436442130</v>
      </c>
      <c r="BH12" s="9">
        <f t="array" ref="BH12">SUM(((BB12+BH$9)=[1]DataByDay!$A$11:$A$11000)*([1]DataByDay!$E$11:$E$11000))</f>
        <v>418012094</v>
      </c>
      <c r="BI12" s="9">
        <f t="array" ref="BI12">SUM(((BB12+BI$9)=[1]DataByDay!$A$11:$A$11000)*([1]DataByDay!$E$11:$E$11000))</f>
        <v>380673040</v>
      </c>
      <c r="BJ12" s="17">
        <v>1</v>
      </c>
      <c r="CA12" s="6"/>
      <c r="CB12" s="15">
        <f t="shared" ref="CB12:CB19" si="1">CB11+7</f>
        <v>339</v>
      </c>
      <c r="CC12" s="9">
        <f t="array" ref="CC12">SUM(((CB12+CC$9)=[1]DataByDay!$A$11:$A$11000)*([1]DataByDay!$E$11:$E$11000))</f>
        <v>0</v>
      </c>
      <c r="CD12" s="9">
        <f t="array" ref="CD12">SUM(((CB12+CD$9)=[1]DataByDay!$A$11:$A$11000)*([1]DataByDay!$E$11:$E$11000))</f>
        <v>0</v>
      </c>
      <c r="CE12" s="9">
        <f t="array" ref="CE12">SUM(((CB12+CE$9)=[1]DataByDay!$A$11:$A$11000)*([1]DataByDay!$E$11:$E$11000))</f>
        <v>0</v>
      </c>
      <c r="CF12" s="9">
        <f t="array" ref="CF12">SUM(((CB12+CF$9)=[1]DataByDay!$A$11:$A$11000)*([1]DataByDay!$E$11:$E$11000))</f>
        <v>0</v>
      </c>
      <c r="CG12" s="9">
        <f t="array" ref="CG12">SUM(((CB12+CG$9)=[1]DataByDay!$A$11:$A$11000)*([1]DataByDay!$E$11:$E$11000))</f>
        <v>0</v>
      </c>
      <c r="CH12" s="9">
        <f t="array" ref="CH12">SUM(((CB12+CH$9)=[1]DataByDay!$A$11:$A$11000)*([1]DataByDay!$E$11:$E$11000))</f>
        <v>0</v>
      </c>
      <c r="CI12" s="9">
        <f t="array" ref="CI12">SUM(((CB12+CI$9)=[1]DataByDay!$A$11:$A$11000)*([1]DataByDay!$E$11:$E$11000))</f>
        <v>0</v>
      </c>
      <c r="CJ12" s="17">
        <v>1</v>
      </c>
    </row>
    <row r="13" spans="1:104" x14ac:dyDescent="0.25">
      <c r="A13" s="55">
        <f>Sum!C27</f>
        <v>1995</v>
      </c>
      <c r="B13" s="15">
        <f t="shared" ref="B13:B19" si="2">B12+7</f>
        <v>39062</v>
      </c>
      <c r="C13" s="9">
        <f t="array" ref="C13">SUM(((B13+C$9)=[1]DataByDay!$A$11:$A$11000)*([1]DataByDay!$E$11:$E$11000))</f>
        <v>1673102051</v>
      </c>
      <c r="D13" s="9">
        <f t="array" ref="D13">SUM(((B13+D$9)=[1]DataByDay!$A$11:$A$11000)*([1]DataByDay!$E$11:$E$11000))</f>
        <v>0</v>
      </c>
      <c r="E13" s="9">
        <f t="array" ref="E13">SUM(((B13+E$9)=[1]DataByDay!$A$11:$A$11000)*([1]DataByDay!$E$11:$E$11000))</f>
        <v>0</v>
      </c>
      <c r="F13" s="9">
        <f t="array" ref="F13">SUM(((B13+F$9)=[1]DataByDay!$A$11:$A$11000)*([1]DataByDay!$E$11:$E$11000))</f>
        <v>1640251161</v>
      </c>
      <c r="G13" s="9">
        <f t="array" ref="G13">SUM(((B13+G$9)=[1]DataByDay!$A$11:$A$11000)*([1]DataByDay!$E$11:$E$11000))</f>
        <v>1912719182</v>
      </c>
      <c r="H13" s="9">
        <f t="array" ref="H13">SUM(((B13+H$9)=[1]DataByDay!$A$11:$A$11000)*([1]DataByDay!$E$11:$E$11000))</f>
        <v>1802175872</v>
      </c>
      <c r="I13" s="9">
        <f t="array" ref="I13">SUM(((B13+I$9)=[1]DataByDay!$A$11:$A$11000)*([1]DataByDay!$E$11:$E$11000))</f>
        <v>1967589988</v>
      </c>
      <c r="J13" s="17">
        <v>1</v>
      </c>
      <c r="AA13" s="6"/>
      <c r="AB13" s="15">
        <f t="shared" ref="AB13:AB19" si="3">AB12+7</f>
        <v>36871</v>
      </c>
      <c r="AC13" s="9">
        <f t="array" ref="AC13">SUM(((AB13+AC$9)=[1]DataByDay!$A$11:$A$11000)*([1]DataByDay!$E$11:$E$11000))</f>
        <v>1358262259</v>
      </c>
      <c r="AD13" s="9">
        <f t="array" ref="AD13">SUM(((AB13+AD$9)=[1]DataByDay!$A$11:$A$11000)*([1]DataByDay!$E$11:$E$11000))</f>
        <v>0</v>
      </c>
      <c r="AE13" s="9">
        <f t="array" ref="AE13">SUM(((AB13+AE$9)=[1]DataByDay!$A$11:$A$11000)*([1]DataByDay!$E$11:$E$11000))</f>
        <v>0</v>
      </c>
      <c r="AF13" s="9">
        <f t="array" ref="AF13">SUM(((AB13+AF$9)=[1]DataByDay!$A$11:$A$11000)*([1]DataByDay!$E$11:$E$11000))</f>
        <v>1231387785</v>
      </c>
      <c r="AG13" s="9">
        <f t="array" ref="AG13">SUM(((AB13+AG$9)=[1]DataByDay!$A$11:$A$11000)*([1]DataByDay!$E$11:$E$11000))</f>
        <v>1083338876</v>
      </c>
      <c r="AH13" s="9">
        <f t="array" ref="AH13">SUM(((AB13+AH$9)=[1]DataByDay!$A$11:$A$11000)*([1]DataByDay!$E$11:$E$11000))</f>
        <v>1195028640</v>
      </c>
      <c r="AI13" s="9">
        <f t="array" ref="AI13">SUM(((AB13+AI$9)=[1]DataByDay!$A$11:$A$11000)*([1]DataByDay!$E$11:$E$11000))</f>
        <v>1061319238</v>
      </c>
      <c r="AJ13" s="17">
        <v>1</v>
      </c>
      <c r="BA13" s="6"/>
      <c r="BB13" s="15">
        <f t="shared" si="0"/>
        <v>35044</v>
      </c>
      <c r="BC13" s="9">
        <f t="array" ref="BC13">SUM(((BB13+BC$9)=[1]DataByDay!$A$11:$A$11000)*([1]DataByDay!$E$11:$E$11000))</f>
        <v>326803580</v>
      </c>
      <c r="BD13" s="9">
        <f t="array" ref="BD13">SUM(((BB13+BD$9)=[1]DataByDay!$A$11:$A$11000)*([1]DataByDay!$E$11:$E$11000))</f>
        <v>0</v>
      </c>
      <c r="BE13" s="9">
        <f t="array" ref="BE13">SUM(((BB13+BE$9)=[1]DataByDay!$A$11:$A$11000)*([1]DataByDay!$E$11:$E$11000))</f>
        <v>0</v>
      </c>
      <c r="BF13" s="9">
        <f t="array" ref="BF13">SUM(((BB13+BF$9)=[1]DataByDay!$A$11:$A$11000)*([1]DataByDay!$E$11:$E$11000))</f>
        <v>342985263</v>
      </c>
      <c r="BG13" s="9">
        <f t="array" ref="BG13">SUM(((BB13+BG$9)=[1]DataByDay!$A$11:$A$11000)*([1]DataByDay!$E$11:$E$11000))</f>
        <v>348493330</v>
      </c>
      <c r="BH13" s="9">
        <f t="array" ref="BH13">SUM(((BB13+BH$9)=[1]DataByDay!$A$11:$A$11000)*([1]DataByDay!$E$11:$E$11000))</f>
        <v>414711693</v>
      </c>
      <c r="BI13" s="9">
        <f t="array" ref="BI13">SUM(((BB13+BI$9)=[1]DataByDay!$A$11:$A$11000)*([1]DataByDay!$E$11:$E$11000))</f>
        <v>464581513</v>
      </c>
      <c r="BJ13" s="17">
        <v>1</v>
      </c>
      <c r="CA13" s="6"/>
      <c r="CB13" s="15">
        <f t="shared" si="1"/>
        <v>346</v>
      </c>
      <c r="CC13" s="9">
        <f t="array" ref="CC13">SUM(((CB13+CC$9)=[1]DataByDay!$A$11:$A$11000)*([1]DataByDay!$E$11:$E$11000))</f>
        <v>0</v>
      </c>
      <c r="CD13" s="9">
        <f t="array" ref="CD13">SUM(((CB13+CD$9)=[1]DataByDay!$A$11:$A$11000)*([1]DataByDay!$E$11:$E$11000))</f>
        <v>0</v>
      </c>
      <c r="CE13" s="9">
        <f t="array" ref="CE13">SUM(((CB13+CE$9)=[1]DataByDay!$A$11:$A$11000)*([1]DataByDay!$E$11:$E$11000))</f>
        <v>0</v>
      </c>
      <c r="CF13" s="9">
        <f t="array" ref="CF13">SUM(((CB13+CF$9)=[1]DataByDay!$A$11:$A$11000)*([1]DataByDay!$E$11:$E$11000))</f>
        <v>0</v>
      </c>
      <c r="CG13" s="9">
        <f t="array" ref="CG13">SUM(((CB13+CG$9)=[1]DataByDay!$A$11:$A$11000)*([1]DataByDay!$E$11:$E$11000))</f>
        <v>0</v>
      </c>
      <c r="CH13" s="9">
        <f t="array" ref="CH13">SUM(((CB13+CH$9)=[1]DataByDay!$A$11:$A$11000)*([1]DataByDay!$E$11:$E$11000))</f>
        <v>0</v>
      </c>
      <c r="CI13" s="9">
        <f t="array" ref="CI13">SUM(((CB13+CI$9)=[1]DataByDay!$A$11:$A$11000)*([1]DataByDay!$E$11:$E$11000))</f>
        <v>0</v>
      </c>
      <c r="CJ13" s="17">
        <v>1</v>
      </c>
    </row>
    <row r="14" spans="1:104" x14ac:dyDescent="0.25">
      <c r="A14" s="55">
        <f>Sum!C28</f>
        <v>0</v>
      </c>
      <c r="B14" s="15">
        <f t="shared" si="2"/>
        <v>39069</v>
      </c>
      <c r="C14" s="9">
        <f t="array" ref="C14">SUM(((B14+C$9)=[1]DataByDay!$A$11:$A$11000)*([1]DataByDay!$E$11:$E$11000))</f>
        <v>2524439745</v>
      </c>
      <c r="D14" s="9">
        <f t="array" ref="D14">SUM(((B14+D$9)=[1]DataByDay!$A$11:$A$11000)*([1]DataByDay!$E$11:$E$11000))</f>
        <v>0</v>
      </c>
      <c r="E14" s="9">
        <f t="array" ref="E14">SUM(((B14+E$9)=[1]DataByDay!$A$11:$A$11000)*([1]DataByDay!$E$11:$E$11000))</f>
        <v>0</v>
      </c>
      <c r="F14" s="9">
        <f t="array" ref="F14">SUM(((B14+F$9)=[1]DataByDay!$A$11:$A$11000)*([1]DataByDay!$E$11:$E$11000))</f>
        <v>1827910050</v>
      </c>
      <c r="G14" s="9">
        <f t="array" ref="G14">SUM(((B14+G$9)=[1]DataByDay!$A$11:$A$11000)*([1]DataByDay!$E$11:$E$11000))</f>
        <v>1914915800</v>
      </c>
      <c r="H14" s="9">
        <f t="array" ref="H14">SUM(((B14+H$9)=[1]DataByDay!$A$11:$A$11000)*([1]DataByDay!$E$11:$E$11000))</f>
        <v>1698926223</v>
      </c>
      <c r="I14" s="9">
        <f t="array" ref="I14">SUM(((B14+I$9)=[1]DataByDay!$A$11:$A$11000)*([1]DataByDay!$E$11:$E$11000))</f>
        <v>1629942671</v>
      </c>
      <c r="J14" s="17">
        <v>1</v>
      </c>
      <c r="AA14" s="6"/>
      <c r="AB14" s="15">
        <f t="shared" si="3"/>
        <v>36878</v>
      </c>
      <c r="AC14" s="9">
        <f t="array" ref="AC14">SUM(((AB14+AC$9)=[1]DataByDay!$A$11:$A$11000)*([1]DataByDay!$E$11:$E$11000))</f>
        <v>1560807702</v>
      </c>
      <c r="AD14" s="9">
        <f t="array" ref="AD14">SUM(((AB14+AD$9)=[1]DataByDay!$A$11:$A$11000)*([1]DataByDay!$E$11:$E$11000))</f>
        <v>0</v>
      </c>
      <c r="AE14" s="9">
        <f t="array" ref="AE14">SUM(((AB14+AE$9)=[1]DataByDay!$A$11:$A$11000)*([1]DataByDay!$E$11:$E$11000))</f>
        <v>0</v>
      </c>
      <c r="AF14" s="9">
        <f t="array" ref="AF14">SUM(((AB14+AF$9)=[1]DataByDay!$A$11:$A$11000)*([1]DataByDay!$E$11:$E$11000))</f>
        <v>1189839857</v>
      </c>
      <c r="AG14" s="9">
        <f t="array" ref="AG14">SUM(((AB14+AG$9)=[1]DataByDay!$A$11:$A$11000)*([1]DataByDay!$E$11:$E$11000))</f>
        <v>1324784943</v>
      </c>
      <c r="AH14" s="9">
        <f t="array" ref="AH14">SUM(((AB14+AH$9)=[1]DataByDay!$A$11:$A$11000)*([1]DataByDay!$E$11:$E$11000))</f>
        <v>1438390927</v>
      </c>
      <c r="AI14" s="9">
        <f t="array" ref="AI14">SUM(((AB14+AI$9)=[1]DataByDay!$A$11:$A$11000)*([1]DataByDay!$E$11:$E$11000))</f>
        <v>1449542882</v>
      </c>
      <c r="AJ14" s="17">
        <v>1</v>
      </c>
      <c r="BA14" s="6"/>
      <c r="BB14" s="15">
        <f t="shared" si="0"/>
        <v>35051</v>
      </c>
      <c r="BC14" s="9">
        <f t="array" ref="BC14">SUM(((BB14+BC$9)=[1]DataByDay!$A$11:$A$11000)*([1]DataByDay!$E$11:$E$11000))</f>
        <v>652828674</v>
      </c>
      <c r="BD14" s="9">
        <f t="array" ref="BD14">SUM(((BB14+BD$9)=[1]DataByDay!$A$11:$A$11000)*([1]DataByDay!$E$11:$E$11000))</f>
        <v>0</v>
      </c>
      <c r="BE14" s="9">
        <f t="array" ref="BE14">SUM(((BB14+BE$9)=[1]DataByDay!$A$11:$A$11000)*([1]DataByDay!$E$11:$E$11000))</f>
        <v>0</v>
      </c>
      <c r="BF14" s="9">
        <f t="array" ref="BF14">SUM(((BB14+BF$9)=[1]DataByDay!$A$11:$A$11000)*([1]DataByDay!$E$11:$E$11000))</f>
        <v>426752820</v>
      </c>
      <c r="BG14" s="9">
        <f t="array" ref="BG14">SUM(((BB14+BG$9)=[1]DataByDay!$A$11:$A$11000)*([1]DataByDay!$E$11:$E$11000))</f>
        <v>479472860</v>
      </c>
      <c r="BH14" s="9">
        <f t="array" ref="BH14">SUM(((BB14+BH$9)=[1]DataByDay!$A$11:$A$11000)*([1]DataByDay!$E$11:$E$11000))</f>
        <v>444069835</v>
      </c>
      <c r="BI14" s="9">
        <f t="array" ref="BI14">SUM(((BB14+BI$9)=[1]DataByDay!$A$11:$A$11000)*([1]DataByDay!$E$11:$E$11000))</f>
        <v>419669741</v>
      </c>
      <c r="BJ14" s="17">
        <v>1</v>
      </c>
      <c r="CA14" s="6"/>
      <c r="CB14" s="15">
        <f t="shared" si="1"/>
        <v>353</v>
      </c>
      <c r="CC14" s="9">
        <f t="array" ref="CC14">SUM(((CB14+CC$9)=[1]DataByDay!$A$11:$A$11000)*([1]DataByDay!$E$11:$E$11000))</f>
        <v>0</v>
      </c>
      <c r="CD14" s="9">
        <f t="array" ref="CD14">SUM(((CB14+CD$9)=[1]DataByDay!$A$11:$A$11000)*([1]DataByDay!$E$11:$E$11000))</f>
        <v>0</v>
      </c>
      <c r="CE14" s="9">
        <f t="array" ref="CE14">SUM(((CB14+CE$9)=[1]DataByDay!$A$11:$A$11000)*([1]DataByDay!$E$11:$E$11000))</f>
        <v>0</v>
      </c>
      <c r="CF14" s="9">
        <f t="array" ref="CF14">SUM(((CB14+CF$9)=[1]DataByDay!$A$11:$A$11000)*([1]DataByDay!$E$11:$E$11000))</f>
        <v>0</v>
      </c>
      <c r="CG14" s="9">
        <f t="array" ref="CG14">SUM(((CB14+CG$9)=[1]DataByDay!$A$11:$A$11000)*([1]DataByDay!$E$11:$E$11000))</f>
        <v>0</v>
      </c>
      <c r="CH14" s="9">
        <f t="array" ref="CH14">SUM(((CB14+CH$9)=[1]DataByDay!$A$11:$A$11000)*([1]DataByDay!$E$11:$E$11000))</f>
        <v>0</v>
      </c>
      <c r="CI14" s="9">
        <f t="array" ref="CI14">SUM(((CB14+CI$9)=[1]DataByDay!$A$11:$A$11000)*([1]DataByDay!$E$11:$E$11000))</f>
        <v>0</v>
      </c>
      <c r="CJ14" s="17">
        <v>1</v>
      </c>
    </row>
    <row r="15" spans="1:104" s="22" customFormat="1" x14ac:dyDescent="0.25">
      <c r="A15" s="23"/>
      <c r="B15" s="18">
        <f t="shared" si="2"/>
        <v>39076</v>
      </c>
      <c r="C15" s="19">
        <f t="array" ref="C15">SUM(((B15+C$9)=[1]DataByDay!$A$11:$A$11000)*([1]DataByDay!$E$11:$E$11000))</f>
        <v>1166135196</v>
      </c>
      <c r="D15" s="19">
        <f t="array" ref="D15">SUM(((B15+D$9)=[1]DataByDay!$A$11:$A$11000)*([1]DataByDay!$E$11:$E$11000))</f>
        <v>0</v>
      </c>
      <c r="E15" s="19">
        <f t="array" ref="E15">SUM(((B15+E$9)=[1]DataByDay!$A$11:$A$11000)*([1]DataByDay!$E$11:$E$11000))</f>
        <v>0</v>
      </c>
      <c r="F15" s="19">
        <f t="array" ref="F15">SUM(((B15+F$9)=[1]DataByDay!$A$11:$A$11000)*([1]DataByDay!$E$11:$E$11000))</f>
        <v>0</v>
      </c>
      <c r="G15" s="19">
        <f t="array" ref="G15">SUM(((B15+G$9)=[1]DataByDay!$A$11:$A$11000)*([1]DataByDay!$E$11:$E$11000))</f>
        <v>952861922</v>
      </c>
      <c r="H15" s="19">
        <f t="array" ref="H15">SUM(((B15+H$9)=[1]DataByDay!$A$11:$A$11000)*([1]DataByDay!$E$11:$E$11000))</f>
        <v>1196009908</v>
      </c>
      <c r="I15" s="19">
        <f t="array" ref="I15">SUM(((B15+I$9)=[1]DataByDay!$A$11:$A$11000)*([1]DataByDay!$E$11:$E$11000))</f>
        <v>1082882171</v>
      </c>
      <c r="J15" s="20">
        <v>0</v>
      </c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6"/>
      <c r="AB15" s="18">
        <f t="shared" si="3"/>
        <v>36885</v>
      </c>
      <c r="AC15" s="19">
        <f t="array" ref="AC15">SUM(((AB15+AC$9)=[1]DataByDay!$A$11:$A$11000)*([1]DataByDay!$E$11:$E$11000))</f>
        <v>1087054117</v>
      </c>
      <c r="AD15" s="19">
        <f t="array" ref="AD15">SUM(((AB15+AD$9)=[1]DataByDay!$A$11:$A$11000)*([1]DataByDay!$E$11:$E$11000))</f>
        <v>0</v>
      </c>
      <c r="AE15" s="19">
        <f t="array" ref="AE15">SUM(((AB15+AE$9)=[1]DataByDay!$A$11:$A$11000)*([1]DataByDay!$E$11:$E$11000))</f>
        <v>0</v>
      </c>
      <c r="AF15" s="19">
        <f t="array" ref="AF15">SUM(((AB15+AF$9)=[1]DataByDay!$A$11:$A$11000)*([1]DataByDay!$E$11:$E$11000))</f>
        <v>0</v>
      </c>
      <c r="AG15" s="19">
        <f t="array" ref="AG15">SUM(((AB15+AG$9)=[1]DataByDay!$A$11:$A$11000)*([1]DataByDay!$E$11:$E$11000))</f>
        <v>806375149</v>
      </c>
      <c r="AH15" s="19">
        <f t="array" ref="AH15">SUM(((AB15+AH$9)=[1]DataByDay!$A$11:$A$11000)*([1]DataByDay!$E$11:$E$11000))</f>
        <v>1092551435</v>
      </c>
      <c r="AI15" s="19">
        <f t="array" ref="AI15">SUM(((AB15+AI$9)=[1]DataByDay!$A$11:$A$11000)*([1]DataByDay!$E$11:$E$11000))</f>
        <v>1014579620</v>
      </c>
      <c r="AJ15" s="20">
        <v>0</v>
      </c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6"/>
      <c r="BB15" s="18">
        <f t="shared" si="0"/>
        <v>35058</v>
      </c>
      <c r="BC15" s="19">
        <f t="array" ref="BC15">SUM(((BB15+BC$9)=[1]DataByDay!$A$11:$A$11000)*([1]DataByDay!$E$11:$E$11000))</f>
        <v>289220020</v>
      </c>
      <c r="BD15" s="19">
        <f t="array" ref="BD15">SUM(((BB15+BD$9)=[1]DataByDay!$A$11:$A$11000)*([1]DataByDay!$E$11:$E$11000))</f>
        <v>0</v>
      </c>
      <c r="BE15" s="19">
        <f t="array" ref="BE15">SUM(((BB15+BE$9)=[1]DataByDay!$A$11:$A$11000)*([1]DataByDay!$E$11:$E$11000))</f>
        <v>0</v>
      </c>
      <c r="BF15" s="19">
        <f t="array" ref="BF15">SUM(((BB15+BF$9)=[1]DataByDay!$A$11:$A$11000)*([1]DataByDay!$E$11:$E$11000))</f>
        <v>0</v>
      </c>
      <c r="BG15" s="19">
        <f t="array" ref="BG15">SUM(((BB15+BG$9)=[1]DataByDay!$A$11:$A$11000)*([1]DataByDay!$E$11:$E$11000))</f>
        <v>216929430</v>
      </c>
      <c r="BH15" s="19">
        <f t="array" ref="BH15">SUM(((BB15+BH$9)=[1]DataByDay!$A$11:$A$11000)*([1]DataByDay!$E$11:$E$11000))</f>
        <v>252039220</v>
      </c>
      <c r="BI15" s="19">
        <f t="array" ref="BI15">SUM(((BB15+BI$9)=[1]DataByDay!$A$11:$A$11000)*([1]DataByDay!$E$11:$E$11000))</f>
        <v>288453040</v>
      </c>
      <c r="BJ15" s="20">
        <v>0</v>
      </c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6"/>
      <c r="CB15" s="18">
        <f t="shared" si="1"/>
        <v>360</v>
      </c>
      <c r="CC15" s="19">
        <f t="array" ref="CC15">SUM(((CB15+CC$9)=[1]DataByDay!$A$11:$A$11000)*([1]DataByDay!$E$11:$E$11000))</f>
        <v>0</v>
      </c>
      <c r="CD15" s="19">
        <f t="array" ref="CD15">SUM(((CB15+CD$9)=[1]DataByDay!$A$11:$A$11000)*([1]DataByDay!$E$11:$E$11000))</f>
        <v>0</v>
      </c>
      <c r="CE15" s="19">
        <f t="array" ref="CE15">SUM(((CB15+CE$9)=[1]DataByDay!$A$11:$A$11000)*([1]DataByDay!$E$11:$E$11000))</f>
        <v>0</v>
      </c>
      <c r="CF15" s="19">
        <f t="array" ref="CF15">SUM(((CB15+CF$9)=[1]DataByDay!$A$11:$A$11000)*([1]DataByDay!$E$11:$E$11000))</f>
        <v>0</v>
      </c>
      <c r="CG15" s="19">
        <f t="array" ref="CG15">SUM(((CB15+CG$9)=[1]DataByDay!$A$11:$A$11000)*([1]DataByDay!$E$11:$E$11000))</f>
        <v>0</v>
      </c>
      <c r="CH15" s="19">
        <f t="array" ref="CH15">SUM(((CB15+CH$9)=[1]DataByDay!$A$11:$A$11000)*([1]DataByDay!$E$11:$E$11000))</f>
        <v>0</v>
      </c>
      <c r="CI15" s="19">
        <f t="array" ref="CI15">SUM(((CB15+CI$9)=[1]DataByDay!$A$11:$A$11000)*([1]DataByDay!$E$11:$E$11000))</f>
        <v>0</v>
      </c>
      <c r="CJ15" s="20">
        <v>0</v>
      </c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3"/>
    </row>
    <row r="16" spans="1:104" x14ac:dyDescent="0.25">
      <c r="B16" s="15">
        <f t="shared" si="2"/>
        <v>39083</v>
      </c>
      <c r="C16" s="9">
        <f t="array" ref="C16">SUM(((B16+C$9)=[1]DataByDay!$A$11:$A$11000)*([1]DataByDay!$E$11:$E$11000))</f>
        <v>1267795966</v>
      </c>
      <c r="D16" s="9">
        <f t="array" ref="D16">SUM(((B16+D$9)=[1]DataByDay!$A$11:$A$11000)*([1]DataByDay!$E$11:$E$11000))</f>
        <v>0</v>
      </c>
      <c r="E16" s="9">
        <f t="array" ref="E16">SUM(((B16+E$9)=[1]DataByDay!$A$11:$A$11000)*([1]DataByDay!$E$11:$E$11000))</f>
        <v>0</v>
      </c>
      <c r="F16" s="9">
        <f t="array" ref="F16">SUM(((B16+F$9)=[1]DataByDay!$A$11:$A$11000)*([1]DataByDay!$E$11:$E$11000))</f>
        <v>0</v>
      </c>
      <c r="G16" s="9">
        <f t="array" ref="G16">SUM(((B16+G$9)=[1]DataByDay!$A$11:$A$11000)*([1]DataByDay!$E$11:$E$11000))</f>
        <v>0</v>
      </c>
      <c r="H16" s="9">
        <f t="array" ref="H16">SUM(((B16+H$9)=[1]DataByDay!$A$11:$A$11000)*([1]DataByDay!$E$11:$E$11000))</f>
        <v>2508817441</v>
      </c>
      <c r="I16" s="9">
        <f t="array" ref="I16">SUM(((B16+I$9)=[1]DataByDay!$A$11:$A$11000)*([1]DataByDay!$E$11:$E$11000))</f>
        <v>2145990044</v>
      </c>
      <c r="J16" s="17">
        <v>0</v>
      </c>
      <c r="AA16" s="6"/>
      <c r="AB16" s="15">
        <f t="shared" si="3"/>
        <v>36892</v>
      </c>
      <c r="AC16" s="9">
        <f t="array" ref="AC16">SUM(((AB16+AC$9)=[1]DataByDay!$A$11:$A$11000)*([1]DataByDay!$E$11:$E$11000))</f>
        <v>1034273057</v>
      </c>
      <c r="AD16" s="9">
        <f t="array" ref="AD16">SUM(((AB16+AD$9)=[1]DataByDay!$A$11:$A$11000)*([1]DataByDay!$E$11:$E$11000))</f>
        <v>0</v>
      </c>
      <c r="AE16" s="9">
        <f t="array" ref="AE16">SUM(((AB16+AE$9)=[1]DataByDay!$A$11:$A$11000)*([1]DataByDay!$E$11:$E$11000))</f>
        <v>0</v>
      </c>
      <c r="AF16" s="9">
        <f t="array" ref="AF16">SUM(((AB16+AF$9)=[1]DataByDay!$A$11:$A$11000)*([1]DataByDay!$E$11:$E$11000))</f>
        <v>0</v>
      </c>
      <c r="AG16" s="9">
        <f t="array" ref="AG16">SUM(((AB16+AG$9)=[1]DataByDay!$A$11:$A$11000)*([1]DataByDay!$E$11:$E$11000))</f>
        <v>1128846464</v>
      </c>
      <c r="AH16" s="9">
        <f t="array" ref="AH16">SUM(((AB16+AH$9)=[1]DataByDay!$A$11:$A$11000)*([1]DataByDay!$E$11:$E$11000))</f>
        <v>1879856552</v>
      </c>
      <c r="AI16" s="9">
        <f t="array" ref="AI16">SUM(((AB16+AI$9)=[1]DataByDay!$A$11:$A$11000)*([1]DataByDay!$E$11:$E$11000))</f>
        <v>2129445637</v>
      </c>
      <c r="AJ16" s="17">
        <v>1</v>
      </c>
      <c r="BA16" s="6"/>
      <c r="BB16" s="15">
        <f t="shared" si="0"/>
        <v>35065</v>
      </c>
      <c r="BC16" s="9">
        <f t="array" ref="BC16">SUM(((BB16+BC$9)=[1]DataByDay!$A$11:$A$11000)*([1]DataByDay!$E$11:$E$11000))</f>
        <v>320863917</v>
      </c>
      <c r="BD16" s="9">
        <f t="array" ref="BD16">SUM(((BB16+BD$9)=[1]DataByDay!$A$11:$A$11000)*([1]DataByDay!$E$11:$E$11000))</f>
        <v>0</v>
      </c>
      <c r="BE16" s="9">
        <f t="array" ref="BE16">SUM(((BB16+BE$9)=[1]DataByDay!$A$11:$A$11000)*([1]DataByDay!$E$11:$E$11000))</f>
        <v>0</v>
      </c>
      <c r="BF16" s="9">
        <f t="array" ref="BF16">SUM(((BB16+BF$9)=[1]DataByDay!$A$11:$A$11000)*([1]DataByDay!$E$11:$E$11000))</f>
        <v>0</v>
      </c>
      <c r="BG16" s="9">
        <f t="array" ref="BG16">SUM(((BB16+BG$9)=[1]DataByDay!$A$11:$A$11000)*([1]DataByDay!$E$11:$E$11000))</f>
        <v>363904300</v>
      </c>
      <c r="BH16" s="9">
        <f t="array" ref="BH16">SUM(((BB16+BH$9)=[1]DataByDay!$A$11:$A$11000)*([1]DataByDay!$E$11:$E$11000))</f>
        <v>468770670</v>
      </c>
      <c r="BI16" s="9">
        <f t="array" ref="BI16">SUM(((BB16+BI$9)=[1]DataByDay!$A$11:$A$11000)*([1]DataByDay!$E$11:$E$11000))</f>
        <v>512231080</v>
      </c>
      <c r="BJ16" s="17">
        <v>1</v>
      </c>
      <c r="CA16" s="6"/>
      <c r="CB16" s="15">
        <f t="shared" si="1"/>
        <v>367</v>
      </c>
      <c r="CC16" s="9">
        <f t="array" ref="CC16">SUM(((CB16+CC$9)=[1]DataByDay!$A$11:$A$11000)*([1]DataByDay!$E$11:$E$11000))</f>
        <v>0</v>
      </c>
      <c r="CD16" s="9">
        <f t="array" ref="CD16">SUM(((CB16+CD$9)=[1]DataByDay!$A$11:$A$11000)*([1]DataByDay!$E$11:$E$11000))</f>
        <v>0</v>
      </c>
      <c r="CE16" s="9">
        <f t="array" ref="CE16">SUM(((CB16+CE$9)=[1]DataByDay!$A$11:$A$11000)*([1]DataByDay!$E$11:$E$11000))</f>
        <v>0</v>
      </c>
      <c r="CF16" s="9">
        <f t="array" ref="CF16">SUM(((CB16+CF$9)=[1]DataByDay!$A$11:$A$11000)*([1]DataByDay!$E$11:$E$11000))</f>
        <v>0</v>
      </c>
      <c r="CG16" s="9">
        <f t="array" ref="CG16">SUM(((CB16+CG$9)=[1]DataByDay!$A$11:$A$11000)*([1]DataByDay!$E$11:$E$11000))</f>
        <v>0</v>
      </c>
      <c r="CH16" s="9">
        <f t="array" ref="CH16">SUM(((CB16+CH$9)=[1]DataByDay!$A$11:$A$11000)*([1]DataByDay!$E$11:$E$11000))</f>
        <v>0</v>
      </c>
      <c r="CI16" s="9">
        <f t="array" ref="CI16">SUM(((CB16+CI$9)=[1]DataByDay!$A$11:$A$11000)*([1]DataByDay!$E$11:$E$11000))</f>
        <v>0</v>
      </c>
      <c r="CJ16" s="17">
        <v>1</v>
      </c>
    </row>
    <row r="17" spans="2:103" x14ac:dyDescent="0.25">
      <c r="B17" s="15">
        <f t="shared" si="2"/>
        <v>39090</v>
      </c>
      <c r="C17" s="9">
        <f t="array" ref="C17">SUM(((B17+C$9)=[1]DataByDay!$A$11:$A$11000)*([1]DataByDay!$E$11:$E$11000))</f>
        <v>2107309545</v>
      </c>
      <c r="D17" s="9">
        <f t="array" ref="D17">SUM(((B17+D$9)=[1]DataByDay!$A$11:$A$11000)*([1]DataByDay!$E$11:$E$11000))</f>
        <v>0</v>
      </c>
      <c r="E17" s="9">
        <f t="array" ref="E17">SUM(((B17+E$9)=[1]DataByDay!$A$11:$A$11000)*([1]DataByDay!$E$11:$E$11000))</f>
        <v>0</v>
      </c>
      <c r="F17" s="9">
        <f t="array" ref="F17">SUM(((B17+F$9)=[1]DataByDay!$A$11:$A$11000)*([1]DataByDay!$E$11:$E$11000))</f>
        <v>1946717046</v>
      </c>
      <c r="G17" s="9">
        <f t="array" ref="G17">SUM(((B17+G$9)=[1]DataByDay!$A$11:$A$11000)*([1]DataByDay!$E$11:$E$11000))</f>
        <v>2143981398</v>
      </c>
      <c r="H17" s="9">
        <f t="array" ref="H17">SUM(((B17+H$9)=[1]DataByDay!$A$11:$A$11000)*([1]DataByDay!$E$11:$E$11000))</f>
        <v>1914833149</v>
      </c>
      <c r="I17" s="9">
        <f t="array" ref="I17">SUM(((B17+I$9)=[1]DataByDay!$A$11:$A$11000)*([1]DataByDay!$E$11:$E$11000))</f>
        <v>2047010500</v>
      </c>
      <c r="J17" s="17">
        <v>1</v>
      </c>
      <c r="AA17" s="6"/>
      <c r="AB17" s="15">
        <f t="shared" si="3"/>
        <v>36899</v>
      </c>
      <c r="AC17" s="9">
        <f t="array" ref="AC17">SUM(((AB17+AC$9)=[1]DataByDay!$A$11:$A$11000)*([1]DataByDay!$E$11:$E$11000))</f>
        <v>1430589560</v>
      </c>
      <c r="AD17" s="9">
        <f t="array" ref="AD17">SUM(((AB17+AD$9)=[1]DataByDay!$A$11:$A$11000)*([1]DataByDay!$E$11:$E$11000))</f>
        <v>0</v>
      </c>
      <c r="AE17" s="9">
        <f t="array" ref="AE17">SUM(((AB17+AE$9)=[1]DataByDay!$A$11:$A$11000)*([1]DataByDay!$E$11:$E$11000))</f>
        <v>0</v>
      </c>
      <c r="AF17" s="9">
        <f t="array" ref="AF17">SUM(((AB17+AF$9)=[1]DataByDay!$A$11:$A$11000)*([1]DataByDay!$E$11:$E$11000))</f>
        <v>1115108387</v>
      </c>
      <c r="AG17" s="9">
        <f t="array" ref="AG17">SUM(((AB17+AG$9)=[1]DataByDay!$A$11:$A$11000)*([1]DataByDay!$E$11:$E$11000))</f>
        <v>1227800115</v>
      </c>
      <c r="AH17" s="9">
        <f t="array" ref="AH17">SUM(((AB17+AH$9)=[1]DataByDay!$A$11:$A$11000)*([1]DataByDay!$E$11:$E$11000))</f>
        <v>1296261462</v>
      </c>
      <c r="AI17" s="9">
        <f t="array" ref="AI17">SUM(((AB17+AI$9)=[1]DataByDay!$A$11:$A$11000)*([1]DataByDay!$E$11:$E$11000))</f>
        <v>1410719056</v>
      </c>
      <c r="AJ17" s="17">
        <v>1</v>
      </c>
      <c r="BA17" s="6"/>
      <c r="BB17" s="15">
        <f t="shared" si="0"/>
        <v>35072</v>
      </c>
      <c r="BC17" s="9">
        <f t="array" ref="BC17">SUM(((BB17+BC$9)=[1]DataByDay!$A$11:$A$11000)*([1]DataByDay!$E$11:$E$11000))</f>
        <v>436806526</v>
      </c>
      <c r="BD17" s="9">
        <f t="array" ref="BD17">SUM(((BB17+BD$9)=[1]DataByDay!$A$11:$A$11000)*([1]DataByDay!$E$11:$E$11000))</f>
        <v>0</v>
      </c>
      <c r="BE17" s="9">
        <f t="array" ref="BE17">SUM(((BB17+BE$9)=[1]DataByDay!$A$11:$A$11000)*([1]DataByDay!$E$11:$E$11000))</f>
        <v>0</v>
      </c>
      <c r="BF17" s="9">
        <f t="array" ref="BF17">SUM(((BB17+BF$9)=[1]DataByDay!$A$11:$A$11000)*([1]DataByDay!$E$11:$E$11000))</f>
        <v>130303200</v>
      </c>
      <c r="BG17" s="9">
        <f t="array" ref="BG17">SUM(((BB17+BG$9)=[1]DataByDay!$A$11:$A$11000)*([1]DataByDay!$E$11:$E$11000))</f>
        <v>417113884</v>
      </c>
      <c r="BH17" s="9">
        <f t="array" ref="BH17">SUM(((BB17+BH$9)=[1]DataByDay!$A$11:$A$11000)*([1]DataByDay!$E$11:$E$11000))</f>
        <v>497392169</v>
      </c>
      <c r="BI17" s="9">
        <f t="array" ref="BI17">SUM(((BB17+BI$9)=[1]DataByDay!$A$11:$A$11000)*([1]DataByDay!$E$11:$E$11000))</f>
        <v>408312705</v>
      </c>
      <c r="BJ17" s="17">
        <v>1</v>
      </c>
      <c r="CA17" s="6"/>
      <c r="CB17" s="15">
        <f t="shared" si="1"/>
        <v>374</v>
      </c>
      <c r="CC17" s="9">
        <f t="array" ref="CC17">SUM(((CB17+CC$9)=[1]DataByDay!$A$11:$A$11000)*([1]DataByDay!$E$11:$E$11000))</f>
        <v>0</v>
      </c>
      <c r="CD17" s="9">
        <f t="array" ref="CD17">SUM(((CB17+CD$9)=[1]DataByDay!$A$11:$A$11000)*([1]DataByDay!$E$11:$E$11000))</f>
        <v>0</v>
      </c>
      <c r="CE17" s="9">
        <f t="array" ref="CE17">SUM(((CB17+CE$9)=[1]DataByDay!$A$11:$A$11000)*([1]DataByDay!$E$11:$E$11000))</f>
        <v>0</v>
      </c>
      <c r="CF17" s="9">
        <f t="array" ref="CF17">SUM(((CB17+CF$9)=[1]DataByDay!$A$11:$A$11000)*([1]DataByDay!$E$11:$E$11000))</f>
        <v>0</v>
      </c>
      <c r="CG17" s="9">
        <f t="array" ref="CG17">SUM(((CB17+CG$9)=[1]DataByDay!$A$11:$A$11000)*([1]DataByDay!$E$11:$E$11000))</f>
        <v>0</v>
      </c>
      <c r="CH17" s="9">
        <f t="array" ref="CH17">SUM(((CB17+CH$9)=[1]DataByDay!$A$11:$A$11000)*([1]DataByDay!$E$11:$E$11000))</f>
        <v>0</v>
      </c>
      <c r="CI17" s="9">
        <f t="array" ref="CI17">SUM(((CB17+CI$9)=[1]DataByDay!$A$11:$A$11000)*([1]DataByDay!$E$11:$E$11000))</f>
        <v>0</v>
      </c>
      <c r="CJ17" s="17">
        <v>1</v>
      </c>
    </row>
    <row r="18" spans="2:103" x14ac:dyDescent="0.25">
      <c r="B18" s="15">
        <f t="shared" si="2"/>
        <v>39097</v>
      </c>
      <c r="C18" s="9">
        <f t="array" ref="C18">SUM(((B18+C$9)=[1]DataByDay!$A$11:$A$11000)*([1]DataByDay!$E$11:$E$11000))</f>
        <v>1880914265</v>
      </c>
      <c r="D18" s="9">
        <f t="array" ref="D18">SUM(((B18+D$9)=[1]DataByDay!$A$11:$A$11000)*([1]DataByDay!$E$11:$E$11000))</f>
        <v>0</v>
      </c>
      <c r="E18" s="9">
        <f t="array" ref="E18">SUM(((B18+E$9)=[1]DataByDay!$A$11:$A$11000)*([1]DataByDay!$E$11:$E$11000))</f>
        <v>0</v>
      </c>
      <c r="F18" s="9">
        <f t="array" ref="F18">SUM(((B18+F$9)=[1]DataByDay!$A$11:$A$11000)*([1]DataByDay!$E$11:$E$11000))</f>
        <v>0</v>
      </c>
      <c r="G18" s="9">
        <f t="array" ref="G18">SUM(((B18+G$9)=[1]DataByDay!$A$11:$A$11000)*([1]DataByDay!$E$11:$E$11000))</f>
        <v>1853876902</v>
      </c>
      <c r="H18" s="9">
        <f t="array" ref="H18">SUM(((B18+H$9)=[1]DataByDay!$A$11:$A$11000)*([1]DataByDay!$E$11:$E$11000))</f>
        <v>1908032955</v>
      </c>
      <c r="I18" s="9">
        <f t="array" ref="I18">SUM(((B18+I$9)=[1]DataByDay!$A$11:$A$11000)*([1]DataByDay!$E$11:$E$11000))</f>
        <v>1981595895</v>
      </c>
      <c r="J18" s="17">
        <v>1</v>
      </c>
      <c r="AA18" s="6"/>
      <c r="AB18" s="15">
        <f t="shared" si="3"/>
        <v>36906</v>
      </c>
      <c r="AC18" s="9">
        <f t="array" ref="AC18">SUM(((AB18+AC$9)=[1]DataByDay!$A$11:$A$11000)*([1]DataByDay!$E$11:$E$11000))</f>
        <v>1274783803</v>
      </c>
      <c r="AD18" s="9">
        <f t="array" ref="AD18">SUM(((AB18+AD$9)=[1]DataByDay!$A$11:$A$11000)*([1]DataByDay!$E$11:$E$11000))</f>
        <v>0</v>
      </c>
      <c r="AE18" s="9">
        <f t="array" ref="AE18">SUM(((AB18+AE$9)=[1]DataByDay!$A$11:$A$11000)*([1]DataByDay!$E$11:$E$11000))</f>
        <v>0</v>
      </c>
      <c r="AF18" s="9">
        <f t="array" ref="AF18">SUM(((AB18+AF$9)=[1]DataByDay!$A$11:$A$11000)*([1]DataByDay!$E$11:$E$11000))</f>
        <v>0</v>
      </c>
      <c r="AG18" s="9">
        <f t="array" ref="AG18">SUM(((AB18+AG$9)=[1]DataByDay!$A$11:$A$11000)*([1]DataByDay!$E$11:$E$11000))</f>
        <v>1204299104</v>
      </c>
      <c r="AH18" s="9">
        <f t="array" ref="AH18">SUM(((AB18+AH$9)=[1]DataByDay!$A$11:$A$11000)*([1]DataByDay!$E$11:$E$11000))</f>
        <v>1347531554</v>
      </c>
      <c r="AI18" s="9">
        <f t="array" ref="AI18">SUM(((AB18+AI$9)=[1]DataByDay!$A$11:$A$11000)*([1]DataByDay!$E$11:$E$11000))</f>
        <v>1443720906</v>
      </c>
      <c r="AJ18" s="17">
        <v>1</v>
      </c>
      <c r="BA18" s="6"/>
      <c r="BB18" s="15">
        <f t="shared" si="0"/>
        <v>35079</v>
      </c>
      <c r="BC18" s="9">
        <f t="array" ref="BC18">SUM(((BB18+BC$9)=[1]DataByDay!$A$11:$A$11000)*([1]DataByDay!$E$11:$E$11000))</f>
        <v>383110770</v>
      </c>
      <c r="BD18" s="9">
        <f t="array" ref="BD18">SUM(((BB18+BD$9)=[1]DataByDay!$A$11:$A$11000)*([1]DataByDay!$E$11:$E$11000))</f>
        <v>0</v>
      </c>
      <c r="BE18" s="9">
        <f t="array" ref="BE18">SUM(((BB18+BE$9)=[1]DataByDay!$A$11:$A$11000)*([1]DataByDay!$E$11:$E$11000))</f>
        <v>0</v>
      </c>
      <c r="BF18" s="9">
        <f t="array" ref="BF18">SUM(((BB18+BF$9)=[1]DataByDay!$A$11:$A$11000)*([1]DataByDay!$E$11:$E$11000))</f>
        <v>305848572</v>
      </c>
      <c r="BG18" s="9">
        <f t="array" ref="BG18">SUM(((BB18+BG$9)=[1]DataByDay!$A$11:$A$11000)*([1]DataByDay!$E$11:$E$11000))</f>
        <v>424770670</v>
      </c>
      <c r="BH18" s="9">
        <f t="array" ref="BH18">SUM(((BB18+BH$9)=[1]DataByDay!$A$11:$A$11000)*([1]DataByDay!$E$11:$E$11000))</f>
        <v>458880820</v>
      </c>
      <c r="BI18" s="9">
        <f t="array" ref="BI18">SUM(((BB18+BI$9)=[1]DataByDay!$A$11:$A$11000)*([1]DataByDay!$E$11:$E$11000))</f>
        <v>449877407</v>
      </c>
      <c r="BJ18" s="17">
        <v>1</v>
      </c>
      <c r="CA18" s="6"/>
      <c r="CB18" s="15">
        <f t="shared" si="1"/>
        <v>381</v>
      </c>
      <c r="CC18" s="9">
        <f t="array" ref="CC18">SUM(((CB18+CC$9)=[1]DataByDay!$A$11:$A$11000)*([1]DataByDay!$E$11:$E$11000))</f>
        <v>0</v>
      </c>
      <c r="CD18" s="9">
        <f t="array" ref="CD18">SUM(((CB18+CD$9)=[1]DataByDay!$A$11:$A$11000)*([1]DataByDay!$E$11:$E$11000))</f>
        <v>0</v>
      </c>
      <c r="CE18" s="9">
        <f t="array" ref="CE18">SUM(((CB18+CE$9)=[1]DataByDay!$A$11:$A$11000)*([1]DataByDay!$E$11:$E$11000))</f>
        <v>0</v>
      </c>
      <c r="CF18" s="9">
        <f t="array" ref="CF18">SUM(((CB18+CF$9)=[1]DataByDay!$A$11:$A$11000)*([1]DataByDay!$E$11:$E$11000))</f>
        <v>0</v>
      </c>
      <c r="CG18" s="9">
        <f t="array" ref="CG18">SUM(((CB18+CG$9)=[1]DataByDay!$A$11:$A$11000)*([1]DataByDay!$E$11:$E$11000))</f>
        <v>0</v>
      </c>
      <c r="CH18" s="9">
        <f t="array" ref="CH18">SUM(((CB18+CH$9)=[1]DataByDay!$A$11:$A$11000)*([1]DataByDay!$E$11:$E$11000))</f>
        <v>0</v>
      </c>
      <c r="CI18" s="9">
        <f t="array" ref="CI18">SUM(((CB18+CI$9)=[1]DataByDay!$A$11:$A$11000)*([1]DataByDay!$E$11:$E$11000))</f>
        <v>0</v>
      </c>
      <c r="CJ18" s="17">
        <v>1</v>
      </c>
    </row>
    <row r="19" spans="2:103" x14ac:dyDescent="0.25">
      <c r="B19" s="15">
        <f t="shared" si="2"/>
        <v>39104</v>
      </c>
      <c r="C19" s="9">
        <f t="array" ref="C19">SUM(((B19+C$9)=[1]DataByDay!$A$11:$A$11000)*([1]DataByDay!$E$11:$E$11000))</f>
        <v>1974764295</v>
      </c>
      <c r="D19" s="9">
        <f t="array" ref="D19">SUM(((B19+D$9)=[1]DataByDay!$A$11:$A$11000)*([1]DataByDay!$E$11:$E$11000))</f>
        <v>0</v>
      </c>
      <c r="E19" s="9">
        <f t="array" ref="E19">SUM(((B19+E$9)=[1]DataByDay!$A$11:$A$11000)*([1]DataByDay!$E$11:$E$11000))</f>
        <v>0</v>
      </c>
      <c r="F19" s="9">
        <f t="array" ref="F19">SUM(((B19+F$9)=[1]DataByDay!$A$11:$A$11000)*([1]DataByDay!$E$11:$E$11000))</f>
        <v>1814457452</v>
      </c>
      <c r="G19" s="9">
        <f t="array" ref="G19">SUM(((B19+G$9)=[1]DataByDay!$A$11:$A$11000)*([1]DataByDay!$E$11:$E$11000))</f>
        <v>2038850768</v>
      </c>
      <c r="H19" s="9">
        <f t="array" ref="H19">SUM(((B19+H$9)=[1]DataByDay!$A$11:$A$11000)*([1]DataByDay!$E$11:$E$11000))</f>
        <v>1946363025</v>
      </c>
      <c r="I19" s="9">
        <f t="array" ref="I19">SUM(((B19+I$9)=[1]DataByDay!$A$11:$A$11000)*([1]DataByDay!$E$11:$E$11000))</f>
        <v>2173751581</v>
      </c>
      <c r="J19" s="17">
        <v>1</v>
      </c>
      <c r="AA19" s="6"/>
      <c r="AB19" s="15">
        <f t="shared" si="3"/>
        <v>36913</v>
      </c>
      <c r="AC19" s="9">
        <f t="array" ref="AC19">SUM(((AB19+AC$9)=[1]DataByDay!$A$11:$A$11000)*([1]DataByDay!$E$11:$E$11000))</f>
        <v>1406439549</v>
      </c>
      <c r="AD19" s="9">
        <f t="array" ref="AD19">SUM(((AB19+AD$9)=[1]DataByDay!$A$11:$A$11000)*([1]DataByDay!$E$11:$E$11000))</f>
        <v>0</v>
      </c>
      <c r="AE19" s="9">
        <f t="array" ref="AE19">SUM(((AB19+AE$9)=[1]DataByDay!$A$11:$A$11000)*([1]DataByDay!$E$11:$E$11000))</f>
        <v>0</v>
      </c>
      <c r="AF19" s="9">
        <f t="array" ref="AF19">SUM(((AB19+AF$9)=[1]DataByDay!$A$11:$A$11000)*([1]DataByDay!$E$11:$E$11000))</f>
        <v>1162408505</v>
      </c>
      <c r="AG19" s="9">
        <f t="array" ref="AG19">SUM(((AB19+AG$9)=[1]DataByDay!$A$11:$A$11000)*([1]DataByDay!$E$11:$E$11000))</f>
        <v>1230487869</v>
      </c>
      <c r="AH19" s="9">
        <f t="array" ref="AH19">SUM(((AB19+AH$9)=[1]DataByDay!$A$11:$A$11000)*([1]DataByDay!$E$11:$E$11000))</f>
        <v>1306975722</v>
      </c>
      <c r="AI19" s="9">
        <f t="array" ref="AI19">SUM(((AB19+AI$9)=[1]DataByDay!$A$11:$A$11000)*([1]DataByDay!$E$11:$E$11000))</f>
        <v>1256502590</v>
      </c>
      <c r="AJ19" s="17">
        <v>1</v>
      </c>
      <c r="BA19" s="6"/>
      <c r="BB19" s="15">
        <f t="shared" si="0"/>
        <v>35086</v>
      </c>
      <c r="BC19" s="9">
        <f t="array" ref="BC19">SUM(((BB19+BC$9)=[1]DataByDay!$A$11:$A$11000)*([1]DataByDay!$E$11:$E$11000))</f>
        <v>502367166</v>
      </c>
      <c r="BD19" s="9">
        <f t="array" ref="BD19">SUM(((BB19+BD$9)=[1]DataByDay!$A$11:$A$11000)*([1]DataByDay!$E$11:$E$11000))</f>
        <v>0</v>
      </c>
      <c r="BE19" s="9">
        <f t="array" ref="BE19">SUM(((BB19+BE$9)=[1]DataByDay!$A$11:$A$11000)*([1]DataByDay!$E$11:$E$11000))</f>
        <v>0</v>
      </c>
      <c r="BF19" s="9">
        <f t="array" ref="BF19">SUM(((BB19+BF$9)=[1]DataByDay!$A$11:$A$11000)*([1]DataByDay!$E$11:$E$11000))</f>
        <v>397763992</v>
      </c>
      <c r="BG19" s="9">
        <f t="array" ref="BG19">SUM(((BB19+BG$9)=[1]DataByDay!$A$11:$A$11000)*([1]DataByDay!$E$11:$E$11000))</f>
        <v>416587030</v>
      </c>
      <c r="BH19" s="9">
        <f t="array" ref="BH19">SUM(((BB19+BH$9)=[1]DataByDay!$A$11:$A$11000)*([1]DataByDay!$E$11:$E$11000))</f>
        <v>476008351</v>
      </c>
      <c r="BI19" s="9">
        <f t="array" ref="BI19">SUM(((BB19+BI$9)=[1]DataByDay!$A$11:$A$11000)*([1]DataByDay!$E$11:$E$11000))</f>
        <v>452966551</v>
      </c>
      <c r="BJ19" s="17">
        <v>1</v>
      </c>
      <c r="CA19" s="6"/>
      <c r="CB19" s="15">
        <f t="shared" si="1"/>
        <v>388</v>
      </c>
      <c r="CC19" s="9">
        <f t="array" ref="CC19">SUM(((CB19+CC$9)=[1]DataByDay!$A$11:$A$11000)*([1]DataByDay!$E$11:$E$11000))</f>
        <v>0</v>
      </c>
      <c r="CD19" s="9">
        <f t="array" ref="CD19">SUM(((CB19+CD$9)=[1]DataByDay!$A$11:$A$11000)*([1]DataByDay!$E$11:$E$11000))</f>
        <v>0</v>
      </c>
      <c r="CE19" s="9">
        <f t="array" ref="CE19">SUM(((CB19+CE$9)=[1]DataByDay!$A$11:$A$11000)*([1]DataByDay!$E$11:$E$11000))</f>
        <v>0</v>
      </c>
      <c r="CF19" s="9">
        <f t="array" ref="CF19">SUM(((CB19+CF$9)=[1]DataByDay!$A$11:$A$11000)*([1]DataByDay!$E$11:$E$11000))</f>
        <v>0</v>
      </c>
      <c r="CG19" s="9">
        <f t="array" ref="CG19">SUM(((CB19+CG$9)=[1]DataByDay!$A$11:$A$11000)*([1]DataByDay!$E$11:$E$11000))</f>
        <v>0</v>
      </c>
      <c r="CH19" s="9">
        <f t="array" ref="CH19">SUM(((CB19+CH$9)=[1]DataByDay!$A$11:$A$11000)*([1]DataByDay!$E$11:$E$11000))</f>
        <v>0</v>
      </c>
      <c r="CI19" s="9">
        <f t="array" ref="CI19">SUM(((CB19+CI$9)=[1]DataByDay!$A$11:$A$11000)*([1]DataByDay!$E$11:$E$11000))</f>
        <v>0</v>
      </c>
      <c r="CJ19" s="17">
        <v>1</v>
      </c>
    </row>
    <row r="20" spans="2:103" x14ac:dyDescent="0.25">
      <c r="B20" s="15">
        <f t="shared" ref="B20" si="4">B19+7</f>
        <v>39111</v>
      </c>
      <c r="C20" s="9">
        <f t="array" ref="C20">SUM(((B20+C$9)=[1]DataByDay!$A$11:$A$11000)*([1]DataByDay!$E$11:$E$11000))</f>
        <v>1807874946</v>
      </c>
      <c r="D20" s="9">
        <f t="array" ref="D20">SUM(((B20+D$9)=[1]DataByDay!$A$11:$A$11000)*([1]DataByDay!$E$11:$E$11000))</f>
        <v>0</v>
      </c>
      <c r="E20" s="9">
        <f t="array" ref="E20">SUM(((B20+E$9)=[1]DataByDay!$A$11:$A$11000)*([1]DataByDay!$E$11:$E$11000))</f>
        <v>0</v>
      </c>
      <c r="F20" s="9">
        <f t="array" ref="F20">SUM(((B20+F$9)=[1]DataByDay!$A$11:$A$11000)*([1]DataByDay!$E$11:$E$11000))</f>
        <v>1892548422</v>
      </c>
      <c r="G20" s="9">
        <f t="array" ref="G20">SUM(((B20+G$9)=[1]DataByDay!$A$11:$A$11000)*([1]DataByDay!$E$11:$E$11000))</f>
        <v>1901579628</v>
      </c>
      <c r="H20" s="9">
        <f t="array" ref="H20">SUM(((B20+H$9)=[1]DataByDay!$A$11:$A$11000)*([1]DataByDay!$E$11:$E$11000))</f>
        <v>2137233486</v>
      </c>
      <c r="I20" s="9">
        <f t="array" ref="I20">SUM(((B20+I$9)=[1]DataByDay!$A$11:$A$11000)*([1]DataByDay!$E$11:$E$11000))</f>
        <v>2084382515</v>
      </c>
      <c r="J20" s="17">
        <v>1</v>
      </c>
      <c r="AA20" s="6"/>
      <c r="AB20" s="15">
        <f t="shared" ref="AB20" si="5">AB19+7</f>
        <v>36920</v>
      </c>
      <c r="AC20" s="9">
        <f t="array" ref="AC20">SUM(((AB20+AC$9)=[1]DataByDay!$A$11:$A$11000)*([1]DataByDay!$E$11:$E$11000))</f>
        <v>1097788855</v>
      </c>
      <c r="AD20" s="9">
        <f t="array" ref="AD20">SUM(((AB20+AD$9)=[1]DataByDay!$A$11:$A$11000)*([1]DataByDay!$E$11:$E$11000))</f>
        <v>0</v>
      </c>
      <c r="AE20" s="9">
        <f t="array" ref="AE20">SUM(((AB20+AE$9)=[1]DataByDay!$A$11:$A$11000)*([1]DataByDay!$E$11:$E$11000))</f>
        <v>0</v>
      </c>
      <c r="AF20" s="9">
        <f t="array" ref="AF20">SUM(((AB20+AF$9)=[1]DataByDay!$A$11:$A$11000)*([1]DataByDay!$E$11:$E$11000))</f>
        <v>1050838540</v>
      </c>
      <c r="AG20" s="9">
        <f t="array" ref="AG20">SUM(((AB20+AG$9)=[1]DataByDay!$A$11:$A$11000)*([1]DataByDay!$E$11:$E$11000))</f>
        <v>1149667969</v>
      </c>
      <c r="AH20" s="9">
        <f t="array" ref="AH20">SUM(((AB20+AH$9)=[1]DataByDay!$A$11:$A$11000)*([1]DataByDay!$E$11:$E$11000))</f>
        <v>1293933358</v>
      </c>
      <c r="AI20" s="9">
        <f t="array" ref="AI20">SUM(((AB20+AI$9)=[1]DataByDay!$A$11:$A$11000)*([1]DataByDay!$E$11:$E$11000))</f>
        <v>1117628914</v>
      </c>
      <c r="AJ20" s="17">
        <f t="shared" ref="AJ20" si="6">$J20</f>
        <v>1</v>
      </c>
      <c r="BA20" s="6"/>
      <c r="BB20" s="15">
        <f t="shared" ref="BB20" si="7">BB19+7</f>
        <v>35093</v>
      </c>
      <c r="BC20" s="9">
        <f t="array" ref="BC20">SUM(((BB20+BC$9)=[1]DataByDay!$A$11:$A$11000)*([1]DataByDay!$E$11:$E$11000))</f>
        <v>385389000</v>
      </c>
      <c r="BD20" s="9">
        <f t="array" ref="BD20">SUM(((BB20+BD$9)=[1]DataByDay!$A$11:$A$11000)*([1]DataByDay!$E$11:$E$11000))</f>
        <v>0</v>
      </c>
      <c r="BE20" s="9">
        <f t="array" ref="BE20">SUM(((BB20+BE$9)=[1]DataByDay!$A$11:$A$11000)*([1]DataByDay!$E$11:$E$11000))</f>
        <v>0</v>
      </c>
      <c r="BF20" s="9">
        <f t="array" ref="BF20">SUM(((BB20+BF$9)=[1]DataByDay!$A$11:$A$11000)*([1]DataByDay!$E$11:$E$11000))</f>
        <v>363072740</v>
      </c>
      <c r="BG20" s="9">
        <f t="array" ref="BG20">SUM(((BB20+BG$9)=[1]DataByDay!$A$11:$A$11000)*([1]DataByDay!$E$11:$E$11000))</f>
        <v>464193070</v>
      </c>
      <c r="BH20" s="9">
        <f t="array" ref="BH20">SUM(((BB20+BH$9)=[1]DataByDay!$A$11:$A$11000)*([1]DataByDay!$E$11:$E$11000))</f>
        <v>474566720</v>
      </c>
      <c r="BI20" s="9">
        <f t="array" ref="BI20">SUM(((BB20+BI$9)=[1]DataByDay!$A$11:$A$11000)*([1]DataByDay!$E$11:$E$11000))</f>
        <v>460950241</v>
      </c>
      <c r="BJ20" s="17">
        <f t="shared" ref="BJ20" si="8">$J20</f>
        <v>1</v>
      </c>
      <c r="CA20" s="6"/>
      <c r="CB20" s="15">
        <f t="shared" ref="CB20" si="9">CB19+7</f>
        <v>395</v>
      </c>
      <c r="CC20" s="9">
        <f t="array" ref="CC20">SUM(((CB20+CC$9)=[1]DataByDay!$A$11:$A$11000)*([1]DataByDay!$E$11:$E$11000))</f>
        <v>0</v>
      </c>
      <c r="CD20" s="9">
        <f t="array" ref="CD20">SUM(((CB20+CD$9)=[1]DataByDay!$A$11:$A$11000)*([1]DataByDay!$E$11:$E$11000))</f>
        <v>0</v>
      </c>
      <c r="CE20" s="9">
        <f t="array" ref="CE20">SUM(((CB20+CE$9)=[1]DataByDay!$A$11:$A$11000)*([1]DataByDay!$E$11:$E$11000))</f>
        <v>0</v>
      </c>
      <c r="CF20" s="9">
        <f t="array" ref="CF20">SUM(((CB20+CF$9)=[1]DataByDay!$A$11:$A$11000)*([1]DataByDay!$E$11:$E$11000))</f>
        <v>0</v>
      </c>
      <c r="CG20" s="9">
        <f t="array" ref="CG20">SUM(((CB20+CG$9)=[1]DataByDay!$A$11:$A$11000)*([1]DataByDay!$E$11:$E$11000))</f>
        <v>0</v>
      </c>
      <c r="CH20" s="9">
        <f t="array" ref="CH20">SUM(((CB20+CH$9)=[1]DataByDay!$A$11:$A$11000)*([1]DataByDay!$E$11:$E$11000))</f>
        <v>0</v>
      </c>
      <c r="CI20" s="9">
        <f t="array" ref="CI20">SUM(((CB20+CI$9)=[1]DataByDay!$A$11:$A$11000)*([1]DataByDay!$E$11:$E$11000))</f>
        <v>0</v>
      </c>
      <c r="CJ20" s="17">
        <f t="shared" ref="CJ20" si="10">$J20</f>
        <v>1</v>
      </c>
    </row>
    <row r="21" spans="2:103" x14ac:dyDescent="0.25">
      <c r="B21" s="15"/>
      <c r="C21" s="9"/>
      <c r="D21" s="9"/>
      <c r="E21" s="9"/>
      <c r="F21" s="9"/>
      <c r="G21" s="9"/>
      <c r="H21" s="24"/>
      <c r="I21" s="25" t="s">
        <v>11</v>
      </c>
      <c r="J21" s="16">
        <f>SUM(J11:J20)</f>
        <v>8</v>
      </c>
      <c r="K21" s="9"/>
      <c r="L21" s="9"/>
      <c r="M21" s="9"/>
      <c r="N21" s="9"/>
      <c r="O21" s="9"/>
      <c r="P21" s="9"/>
      <c r="Q21" s="9"/>
      <c r="AA21" s="6"/>
      <c r="AB21" s="15"/>
      <c r="AC21" s="9"/>
      <c r="AD21" s="9"/>
      <c r="AE21" s="9"/>
      <c r="AF21" s="9"/>
      <c r="AG21" s="9"/>
      <c r="AH21" s="24"/>
      <c r="AI21" s="25" t="s">
        <v>11</v>
      </c>
      <c r="AJ21" s="16">
        <f>SUM(AJ11:AJ20)</f>
        <v>9</v>
      </c>
      <c r="AK21" s="9"/>
      <c r="AL21" s="9"/>
      <c r="AM21" s="9"/>
      <c r="AN21" s="9"/>
      <c r="AO21" s="9"/>
      <c r="AP21" s="9"/>
      <c r="AQ21" s="9"/>
      <c r="BA21" s="6"/>
      <c r="BB21" s="15"/>
      <c r="BC21" s="9"/>
      <c r="BD21" s="9"/>
      <c r="BE21" s="9"/>
      <c r="BF21" s="9"/>
      <c r="BG21" s="9"/>
      <c r="BH21" s="24"/>
      <c r="BI21" s="25" t="s">
        <v>11</v>
      </c>
      <c r="BJ21" s="16">
        <f>SUM(BJ11:BJ20)</f>
        <v>9</v>
      </c>
      <c r="BK21" s="9"/>
      <c r="BL21" s="9"/>
      <c r="BM21" s="9"/>
      <c r="BN21" s="9"/>
      <c r="BO21" s="9"/>
      <c r="BP21" s="9"/>
      <c r="BQ21" s="9"/>
      <c r="CA21" s="6"/>
      <c r="CB21" s="15"/>
      <c r="CC21" s="9"/>
      <c r="CD21" s="9"/>
      <c r="CE21" s="9"/>
      <c r="CF21" s="9"/>
      <c r="CG21" s="9"/>
      <c r="CH21" s="24"/>
      <c r="CI21" s="25" t="s">
        <v>11</v>
      </c>
      <c r="CJ21" s="16">
        <f>SUM(CJ11:CJ20)</f>
        <v>9</v>
      </c>
      <c r="CK21" s="9"/>
      <c r="CL21" s="9"/>
      <c r="CM21" s="9"/>
      <c r="CN21" s="9"/>
      <c r="CO21" s="9"/>
      <c r="CP21" s="9"/>
      <c r="CQ21" s="9"/>
    </row>
    <row r="22" spans="2:103" hidden="1" x14ac:dyDescent="0.25">
      <c r="C22" s="9"/>
      <c r="H22" s="24"/>
      <c r="I22" s="24"/>
      <c r="AA22" s="6"/>
      <c r="AC22" s="9"/>
      <c r="AH22" s="24"/>
      <c r="AI22" s="24"/>
      <c r="BA22" s="6"/>
      <c r="BC22" s="9"/>
      <c r="BH22" s="24"/>
      <c r="BI22" s="24"/>
      <c r="CA22" s="6"/>
      <c r="CC22" s="9"/>
      <c r="CH22" s="24"/>
      <c r="CI22" s="24"/>
    </row>
    <row r="23" spans="2:103" hidden="1" x14ac:dyDescent="0.25">
      <c r="H23" s="24"/>
      <c r="I23" s="24"/>
      <c r="AA23" s="6"/>
      <c r="AH23" s="24"/>
      <c r="AI23" s="24"/>
      <c r="BA23" s="6"/>
      <c r="BH23" s="24"/>
      <c r="BI23" s="24"/>
      <c r="CA23" s="6"/>
      <c r="CH23" s="24"/>
      <c r="CI23" s="24"/>
    </row>
    <row r="24" spans="2:103" hidden="1" x14ac:dyDescent="0.25">
      <c r="H24" s="24"/>
      <c r="I24" s="24"/>
      <c r="AA24" s="6"/>
      <c r="AH24" s="24"/>
      <c r="AI24" s="24"/>
      <c r="BA24" s="6"/>
      <c r="BH24" s="24"/>
      <c r="BI24" s="24"/>
      <c r="CA24" s="6"/>
      <c r="CH24" s="24"/>
      <c r="CI24" s="24"/>
    </row>
    <row r="25" spans="2:103" hidden="1" x14ac:dyDescent="0.25">
      <c r="H25" s="24"/>
      <c r="I25" s="24"/>
      <c r="AA25" s="6"/>
      <c r="AH25" s="24"/>
      <c r="AI25" s="24"/>
      <c r="BA25" s="6"/>
      <c r="BH25" s="24"/>
      <c r="BI25" s="24"/>
      <c r="CA25" s="6"/>
      <c r="CH25" s="24"/>
      <c r="CI25" s="24"/>
    </row>
    <row r="26" spans="2:103" ht="18" x14ac:dyDescent="0.25">
      <c r="C26" s="84" t="s">
        <v>38</v>
      </c>
      <c r="D26" s="85"/>
      <c r="E26" s="85"/>
      <c r="F26" s="85"/>
      <c r="G26" s="85"/>
      <c r="H26" s="85"/>
      <c r="I26" s="86"/>
      <c r="K26" s="84" t="s">
        <v>13</v>
      </c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6"/>
      <c r="AA26" s="6"/>
      <c r="AC26" s="84" t="s">
        <v>12</v>
      </c>
      <c r="AD26" s="85"/>
      <c r="AE26" s="85"/>
      <c r="AF26" s="85"/>
      <c r="AG26" s="85"/>
      <c r="AH26" s="85"/>
      <c r="AI26" s="86"/>
      <c r="AK26" s="84" t="s">
        <v>13</v>
      </c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6"/>
      <c r="BA26" s="6"/>
      <c r="BC26" s="84" t="s">
        <v>12</v>
      </c>
      <c r="BD26" s="85"/>
      <c r="BE26" s="85"/>
      <c r="BF26" s="85"/>
      <c r="BG26" s="85"/>
      <c r="BH26" s="85"/>
      <c r="BI26" s="86"/>
      <c r="BK26" s="84" t="s">
        <v>13</v>
      </c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6"/>
      <c r="CA26" s="6"/>
      <c r="CC26" s="84" t="s">
        <v>12</v>
      </c>
      <c r="CD26" s="85"/>
      <c r="CE26" s="85"/>
      <c r="CF26" s="85"/>
      <c r="CG26" s="85"/>
      <c r="CH26" s="85"/>
      <c r="CI26" s="86"/>
      <c r="CK26" s="84" t="s">
        <v>13</v>
      </c>
      <c r="CL26" s="85"/>
      <c r="CM26" s="85"/>
      <c r="CN26" s="85"/>
      <c r="CO26" s="85"/>
      <c r="CP26" s="85"/>
      <c r="CQ26" s="85"/>
      <c r="CR26" s="85"/>
      <c r="CS26" s="85"/>
      <c r="CT26" s="85"/>
      <c r="CU26" s="85"/>
      <c r="CV26" s="85"/>
      <c r="CW26" s="85"/>
      <c r="CX26" s="85"/>
      <c r="CY26" s="86"/>
    </row>
    <row r="27" spans="2:103" x14ac:dyDescent="0.25">
      <c r="H27" s="24"/>
      <c r="I27" s="24"/>
      <c r="P27" s="26" t="s">
        <v>14</v>
      </c>
      <c r="Q27" s="57">
        <v>1.5</v>
      </c>
      <c r="S27" s="27">
        <v>1</v>
      </c>
      <c r="U27" s="28">
        <v>1.5</v>
      </c>
      <c r="V27" s="29">
        <v>2</v>
      </c>
      <c r="AA27" s="6"/>
      <c r="AH27" s="24"/>
      <c r="AI27" s="24"/>
      <c r="AP27" s="26" t="s">
        <v>14</v>
      </c>
      <c r="AQ27" s="57">
        <v>1.5</v>
      </c>
      <c r="AS27" s="27">
        <v>1</v>
      </c>
      <c r="AU27" s="28">
        <v>1.5</v>
      </c>
      <c r="AV27" s="29">
        <v>2</v>
      </c>
      <c r="BA27" s="6"/>
      <c r="BH27" s="24"/>
      <c r="BI27" s="24"/>
      <c r="BP27" s="26" t="s">
        <v>14</v>
      </c>
      <c r="BQ27" s="57">
        <v>1.5</v>
      </c>
      <c r="BS27" s="27">
        <v>1</v>
      </c>
      <c r="BU27" s="28">
        <v>1.5</v>
      </c>
      <c r="BV27" s="29">
        <v>2</v>
      </c>
      <c r="CA27" s="6"/>
      <c r="CH27" s="24"/>
      <c r="CI27" s="24"/>
      <c r="CP27" s="26" t="s">
        <v>14</v>
      </c>
      <c r="CQ27" s="57">
        <v>1.5</v>
      </c>
      <c r="CS27" s="27">
        <v>1</v>
      </c>
      <c r="CU27" s="28">
        <v>1.5</v>
      </c>
      <c r="CV27" s="29">
        <v>2</v>
      </c>
    </row>
    <row r="28" spans="2:103" x14ac:dyDescent="0.25">
      <c r="H28" s="24"/>
      <c r="I28" s="24"/>
      <c r="K28" s="90" t="s">
        <v>15</v>
      </c>
      <c r="L28" s="91"/>
      <c r="M28" s="91"/>
      <c r="N28" s="91"/>
      <c r="O28" s="91"/>
      <c r="P28" s="91"/>
      <c r="Q28" s="92"/>
      <c r="S28" s="90" t="s">
        <v>16</v>
      </c>
      <c r="T28" s="91"/>
      <c r="U28" s="91"/>
      <c r="V28" s="91"/>
      <c r="W28" s="91"/>
      <c r="X28" s="91"/>
      <c r="Y28" s="92"/>
      <c r="AA28" s="6"/>
      <c r="AH28" s="24"/>
      <c r="AI28" s="24"/>
      <c r="AK28" s="90" t="s">
        <v>15</v>
      </c>
      <c r="AL28" s="91"/>
      <c r="AM28" s="91"/>
      <c r="AN28" s="91"/>
      <c r="AO28" s="91"/>
      <c r="AP28" s="91"/>
      <c r="AQ28" s="92"/>
      <c r="AS28" s="90" t="s">
        <v>16</v>
      </c>
      <c r="AT28" s="91"/>
      <c r="AU28" s="91"/>
      <c r="AV28" s="91"/>
      <c r="AW28" s="91"/>
      <c r="AX28" s="91"/>
      <c r="AY28" s="92"/>
      <c r="BA28" s="6"/>
      <c r="BH28" s="24"/>
      <c r="BI28" s="24"/>
      <c r="BK28" s="90" t="s">
        <v>15</v>
      </c>
      <c r="BL28" s="91"/>
      <c r="BM28" s="91"/>
      <c r="BN28" s="91"/>
      <c r="BO28" s="91"/>
      <c r="BP28" s="91"/>
      <c r="BQ28" s="92"/>
      <c r="BS28" s="90" t="s">
        <v>16</v>
      </c>
      <c r="BT28" s="91"/>
      <c r="BU28" s="91"/>
      <c r="BV28" s="91"/>
      <c r="BW28" s="91"/>
      <c r="BX28" s="91"/>
      <c r="BY28" s="92"/>
      <c r="CA28" s="6"/>
      <c r="CH28" s="24"/>
      <c r="CI28" s="24"/>
      <c r="CK28" s="90" t="s">
        <v>15</v>
      </c>
      <c r="CL28" s="91"/>
      <c r="CM28" s="91"/>
      <c r="CN28" s="91"/>
      <c r="CO28" s="91"/>
      <c r="CP28" s="91"/>
      <c r="CQ28" s="92"/>
      <c r="CS28" s="90" t="s">
        <v>16</v>
      </c>
      <c r="CT28" s="91"/>
      <c r="CU28" s="91"/>
      <c r="CV28" s="91"/>
      <c r="CW28" s="91"/>
      <c r="CX28" s="91"/>
      <c r="CY28" s="92"/>
    </row>
    <row r="29" spans="2:103" x14ac:dyDescent="0.25">
      <c r="H29" s="24"/>
      <c r="I29" s="24"/>
      <c r="K29" s="13" t="str">
        <f>C$10</f>
        <v>Fri</v>
      </c>
      <c r="L29" s="13" t="str">
        <f t="shared" ref="L29:Q29" si="11">D$10</f>
        <v>Sat</v>
      </c>
      <c r="M29" s="13" t="str">
        <f t="shared" si="11"/>
        <v>Sun</v>
      </c>
      <c r="N29" s="13" t="str">
        <f t="shared" si="11"/>
        <v>Mon</v>
      </c>
      <c r="O29" s="13" t="str">
        <f t="shared" si="11"/>
        <v>Tue</v>
      </c>
      <c r="P29" s="13" t="str">
        <f t="shared" si="11"/>
        <v>Wed</v>
      </c>
      <c r="Q29" s="13" t="str">
        <f t="shared" si="11"/>
        <v>Thu</v>
      </c>
      <c r="S29" s="13" t="str">
        <f>C$10</f>
        <v>Fri</v>
      </c>
      <c r="T29" s="13" t="str">
        <f t="shared" ref="T29:Y29" si="12">D$10</f>
        <v>Sat</v>
      </c>
      <c r="U29" s="13" t="str">
        <f t="shared" si="12"/>
        <v>Sun</v>
      </c>
      <c r="V29" s="13" t="str">
        <f t="shared" si="12"/>
        <v>Mon</v>
      </c>
      <c r="W29" s="13" t="str">
        <f t="shared" si="12"/>
        <v>Tue</v>
      </c>
      <c r="X29" s="13" t="str">
        <f t="shared" si="12"/>
        <v>Wed</v>
      </c>
      <c r="Y29" s="13" t="str">
        <f t="shared" si="12"/>
        <v>Thu</v>
      </c>
      <c r="AA29" s="6"/>
      <c r="AH29" s="24"/>
      <c r="AI29" s="24"/>
      <c r="AK29" s="13" t="str">
        <f>AC$10</f>
        <v>Fri</v>
      </c>
      <c r="AL29" s="13" t="str">
        <f t="shared" ref="AL29:AQ29" si="13">AD$10</f>
        <v>Sat</v>
      </c>
      <c r="AM29" s="13" t="str">
        <f t="shared" si="13"/>
        <v>Sun</v>
      </c>
      <c r="AN29" s="13" t="str">
        <f t="shared" si="13"/>
        <v>Mon</v>
      </c>
      <c r="AO29" s="13" t="str">
        <f t="shared" si="13"/>
        <v>Tue</v>
      </c>
      <c r="AP29" s="13" t="str">
        <f t="shared" si="13"/>
        <v>Wed</v>
      </c>
      <c r="AQ29" s="13" t="str">
        <f t="shared" si="13"/>
        <v>Thu</v>
      </c>
      <c r="AS29" s="13" t="str">
        <f>AC$10</f>
        <v>Fri</v>
      </c>
      <c r="AT29" s="13" t="str">
        <f t="shared" ref="AT29:AY29" si="14">AD$10</f>
        <v>Sat</v>
      </c>
      <c r="AU29" s="13" t="str">
        <f t="shared" si="14"/>
        <v>Sun</v>
      </c>
      <c r="AV29" s="13" t="str">
        <f t="shared" si="14"/>
        <v>Mon</v>
      </c>
      <c r="AW29" s="13" t="str">
        <f t="shared" si="14"/>
        <v>Tue</v>
      </c>
      <c r="AX29" s="13" t="str">
        <f t="shared" si="14"/>
        <v>Wed</v>
      </c>
      <c r="AY29" s="13" t="str">
        <f t="shared" si="14"/>
        <v>Thu</v>
      </c>
      <c r="BA29" s="6"/>
      <c r="BH29" s="24"/>
      <c r="BI29" s="24"/>
      <c r="BK29" s="13" t="str">
        <f>BC$10</f>
        <v>Fri</v>
      </c>
      <c r="BL29" s="13" t="str">
        <f t="shared" ref="BL29:BQ29" si="15">BD$10</f>
        <v>Sat</v>
      </c>
      <c r="BM29" s="13" t="str">
        <f t="shared" si="15"/>
        <v>Sun</v>
      </c>
      <c r="BN29" s="13" t="str">
        <f t="shared" si="15"/>
        <v>Mon</v>
      </c>
      <c r="BO29" s="13" t="str">
        <f t="shared" si="15"/>
        <v>Tue</v>
      </c>
      <c r="BP29" s="13" t="str">
        <f t="shared" si="15"/>
        <v>Wed</v>
      </c>
      <c r="BQ29" s="13" t="str">
        <f t="shared" si="15"/>
        <v>Thu</v>
      </c>
      <c r="BS29" s="13" t="str">
        <f>BC$10</f>
        <v>Fri</v>
      </c>
      <c r="BT29" s="13" t="str">
        <f t="shared" ref="BT29:BY29" si="16">BD$10</f>
        <v>Sat</v>
      </c>
      <c r="BU29" s="13" t="str">
        <f t="shared" si="16"/>
        <v>Sun</v>
      </c>
      <c r="BV29" s="13" t="str">
        <f t="shared" si="16"/>
        <v>Mon</v>
      </c>
      <c r="BW29" s="13" t="str">
        <f t="shared" si="16"/>
        <v>Tue</v>
      </c>
      <c r="BX29" s="13" t="str">
        <f t="shared" si="16"/>
        <v>Wed</v>
      </c>
      <c r="BY29" s="13" t="str">
        <f t="shared" si="16"/>
        <v>Thu</v>
      </c>
      <c r="CA29" s="6"/>
      <c r="CH29" s="24"/>
      <c r="CI29" s="24"/>
      <c r="CK29" s="13" t="str">
        <f>CC$10</f>
        <v>Fri</v>
      </c>
      <c r="CL29" s="13" t="str">
        <f t="shared" ref="CL29:CQ29" si="17">CD$10</f>
        <v>Sat</v>
      </c>
      <c r="CM29" s="13" t="str">
        <f t="shared" si="17"/>
        <v>Sun</v>
      </c>
      <c r="CN29" s="13" t="str">
        <f t="shared" si="17"/>
        <v>Mon</v>
      </c>
      <c r="CO29" s="13" t="str">
        <f t="shared" si="17"/>
        <v>Tue</v>
      </c>
      <c r="CP29" s="13" t="str">
        <f t="shared" si="17"/>
        <v>Wed</v>
      </c>
      <c r="CQ29" s="13" t="str">
        <f t="shared" si="17"/>
        <v>Thu</v>
      </c>
      <c r="CS29" s="13" t="str">
        <f>CC$10</f>
        <v>Fri</v>
      </c>
      <c r="CT29" s="13" t="str">
        <f t="shared" ref="CT29:CY29" si="18">CD$10</f>
        <v>Sat</v>
      </c>
      <c r="CU29" s="13" t="str">
        <f t="shared" si="18"/>
        <v>Sun</v>
      </c>
      <c r="CV29" s="13" t="str">
        <f t="shared" si="18"/>
        <v>Mon</v>
      </c>
      <c r="CW29" s="13" t="str">
        <f t="shared" si="18"/>
        <v>Tue</v>
      </c>
      <c r="CX29" s="13" t="str">
        <f t="shared" si="18"/>
        <v>Wed</v>
      </c>
      <c r="CY29" s="13" t="str">
        <f t="shared" si="18"/>
        <v>Thu</v>
      </c>
    </row>
    <row r="30" spans="2:103" x14ac:dyDescent="0.25">
      <c r="B30" s="12" t="s">
        <v>3</v>
      </c>
      <c r="C30" s="13" t="str">
        <f>C$10</f>
        <v>Fri</v>
      </c>
      <c r="D30" s="13" t="str">
        <f t="shared" ref="D30:I30" si="19">D$10</f>
        <v>Sat</v>
      </c>
      <c r="E30" s="13" t="str">
        <f t="shared" si="19"/>
        <v>Sun</v>
      </c>
      <c r="F30" s="13" t="str">
        <f t="shared" si="19"/>
        <v>Mon</v>
      </c>
      <c r="G30" s="13" t="str">
        <f t="shared" si="19"/>
        <v>Tue</v>
      </c>
      <c r="H30" s="13" t="str">
        <f t="shared" si="19"/>
        <v>Wed</v>
      </c>
      <c r="I30" s="13" t="str">
        <f t="shared" si="19"/>
        <v>Thu</v>
      </c>
      <c r="AA30" s="6"/>
      <c r="AB30" s="12" t="s">
        <v>3</v>
      </c>
      <c r="AC30" s="13" t="str">
        <f>AC$10</f>
        <v>Fri</v>
      </c>
      <c r="AD30" s="13" t="str">
        <f t="shared" ref="AD30:AI30" si="20">AD$10</f>
        <v>Sat</v>
      </c>
      <c r="AE30" s="13" t="str">
        <f t="shared" si="20"/>
        <v>Sun</v>
      </c>
      <c r="AF30" s="13" t="str">
        <f t="shared" si="20"/>
        <v>Mon</v>
      </c>
      <c r="AG30" s="13" t="str">
        <f t="shared" si="20"/>
        <v>Tue</v>
      </c>
      <c r="AH30" s="13" t="str">
        <f t="shared" si="20"/>
        <v>Wed</v>
      </c>
      <c r="AI30" s="13" t="str">
        <f t="shared" si="20"/>
        <v>Thu</v>
      </c>
      <c r="BA30" s="6"/>
      <c r="BB30" s="12" t="s">
        <v>3</v>
      </c>
      <c r="BC30" s="13" t="str">
        <f>BC$10</f>
        <v>Fri</v>
      </c>
      <c r="BD30" s="13" t="str">
        <f t="shared" ref="BD30:BI30" si="21">BD$10</f>
        <v>Sat</v>
      </c>
      <c r="BE30" s="13" t="str">
        <f t="shared" si="21"/>
        <v>Sun</v>
      </c>
      <c r="BF30" s="13" t="str">
        <f t="shared" si="21"/>
        <v>Mon</v>
      </c>
      <c r="BG30" s="13" t="str">
        <f t="shared" si="21"/>
        <v>Tue</v>
      </c>
      <c r="BH30" s="13" t="str">
        <f t="shared" si="21"/>
        <v>Wed</v>
      </c>
      <c r="BI30" s="13" t="str">
        <f t="shared" si="21"/>
        <v>Thu</v>
      </c>
      <c r="CA30" s="6"/>
      <c r="CB30" s="12" t="s">
        <v>3</v>
      </c>
      <c r="CC30" s="13" t="str">
        <f>CC$10</f>
        <v>Fri</v>
      </c>
      <c r="CD30" s="13" t="str">
        <f t="shared" ref="CD30:CI30" si="22">CD$10</f>
        <v>Sat</v>
      </c>
      <c r="CE30" s="13" t="str">
        <f t="shared" si="22"/>
        <v>Sun</v>
      </c>
      <c r="CF30" s="13" t="str">
        <f t="shared" si="22"/>
        <v>Mon</v>
      </c>
      <c r="CG30" s="13" t="str">
        <f t="shared" si="22"/>
        <v>Tue</v>
      </c>
      <c r="CH30" s="13" t="str">
        <f t="shared" si="22"/>
        <v>Wed</v>
      </c>
      <c r="CI30" s="13" t="str">
        <f t="shared" si="22"/>
        <v>Thu</v>
      </c>
    </row>
    <row r="31" spans="2:103" x14ac:dyDescent="0.25">
      <c r="B31" s="15">
        <f>B11</f>
        <v>39048</v>
      </c>
      <c r="C31" s="30">
        <f t="shared" ref="C31:G40" si="23">IF(C11=0,0,C$15/C11)</f>
        <v>1.8920602334552734</v>
      </c>
      <c r="D31" s="30">
        <f t="shared" si="23"/>
        <v>0</v>
      </c>
      <c r="E31" s="30">
        <f>IF(E11=0,0,E$15/E11)</f>
        <v>0</v>
      </c>
      <c r="F31" s="30">
        <f>IF(F11=0,0,F$15/F11)</f>
        <v>0</v>
      </c>
      <c r="G31" s="30">
        <f>IF(G11=0,0,G$15/G11)</f>
        <v>0.49512698491533153</v>
      </c>
      <c r="H31" s="30">
        <f t="shared" ref="H31:I40" si="24">IF(H11=0,0,H$15/H11)</f>
        <v>0.6149110006810139</v>
      </c>
      <c r="I31" s="30">
        <f t="shared" si="24"/>
        <v>0.3866270746549928</v>
      </c>
      <c r="J31" s="9"/>
      <c r="K31" s="31">
        <f t="shared" ref="K31:K40" si="25">IF(J11=0,0,IF(S31&lt;MaxStdDev,1,0))</f>
        <v>0</v>
      </c>
      <c r="L31" s="31">
        <f t="shared" ref="L31:L40" si="26">IF(J11=0,0,IF(T31&lt;MaxStdDev,1,0))</f>
        <v>1</v>
      </c>
      <c r="M31" s="31">
        <f t="shared" ref="M31:M40" si="27">IF(J11=0,0,IF(U31&lt;MaxStdDev,1,0))</f>
        <v>1</v>
      </c>
      <c r="N31" s="31">
        <f t="shared" ref="N31:N40" si="28">IF(J11=0,0,IF(V31&lt;MaxStdDev,1,0))</f>
        <v>1</v>
      </c>
      <c r="O31" s="31">
        <f t="shared" ref="O31:O40" si="29">IF(J11=0,0,IF(W31&lt;MaxStdDev,1,0))</f>
        <v>1</v>
      </c>
      <c r="P31" s="31">
        <f t="shared" ref="P31:P40" si="30">IF(J11=0,0,IF(X31&lt;MaxStdDev,1,0))</f>
        <v>1</v>
      </c>
      <c r="Q31" s="31">
        <f t="shared" ref="Q31:Q40" si="31">IF(J11=0,0,IF(Y31&lt;MaxStdDev,1,0))</f>
        <v>0</v>
      </c>
      <c r="S31" s="32">
        <f t="shared" ref="S31:S40" si="32">IF(C$43=0,0,ABS(C31-C$41)/C$43)</f>
        <v>2.4473973425566244</v>
      </c>
      <c r="T31" s="32">
        <f t="shared" ref="T31:T40" si="33">IF(D$43=0,0,ABS(D31-D$41)/D$43)</f>
        <v>0</v>
      </c>
      <c r="U31" s="32">
        <f t="shared" ref="U31:U40" si="34">IF(E$43=0,0,ABS(E31-E$41)/E$43)</f>
        <v>0</v>
      </c>
      <c r="V31" s="32">
        <f t="shared" ref="V31:V40" si="35">IF(F$43=0,0,ABS(F31-F$41)/F$43)</f>
        <v>0</v>
      </c>
      <c r="W31" s="32">
        <f t="shared" ref="W31:W40" si="36">IF(G$43=0,0,ABS(G31-G$41)/G$43)</f>
        <v>0.25050753872411768</v>
      </c>
      <c r="X31" s="32">
        <f t="shared" ref="X31:Y39" si="37">IF(H$43=0,0,ABS(H31-H$41)/H$43)</f>
        <v>0.39709806990689245</v>
      </c>
      <c r="Y31" s="32">
        <f t="shared" si="37"/>
        <v>1.8633982016655453</v>
      </c>
      <c r="AA31" s="6"/>
      <c r="AB31" s="15">
        <f>AB11</f>
        <v>36857</v>
      </c>
      <c r="AC31" s="30">
        <f t="shared" ref="AC31:AI40" si="38">IF(AC11=0,0,AC$15/AC11)</f>
        <v>2.69570552586914</v>
      </c>
      <c r="AD31" s="30">
        <f t="shared" si="38"/>
        <v>0</v>
      </c>
      <c r="AE31" s="30">
        <f>IF(AE11=0,0,AE$15/AE11)</f>
        <v>0</v>
      </c>
      <c r="AF31" s="30">
        <f>IF(AF11=0,0,AF$15/AF11)</f>
        <v>0</v>
      </c>
      <c r="AG31" s="30">
        <f>IF(AG11=0,0,AG$15/AG11)</f>
        <v>0.76152838739413109</v>
      </c>
      <c r="AH31" s="30">
        <f t="shared" ref="AH31:AI31" si="39">IF(AH11=0,0,AH$15/AH11)</f>
        <v>0.95745266389779893</v>
      </c>
      <c r="AI31" s="30">
        <f t="shared" si="39"/>
        <v>0.65793547270370878</v>
      </c>
      <c r="AJ31" s="9"/>
      <c r="AK31" s="31">
        <f t="shared" ref="AK31:AK40" si="40">IF(AJ11=0,0,IF(AS31&lt;MaxStdDev,1,0))</f>
        <v>0</v>
      </c>
      <c r="AL31" s="31">
        <f t="shared" ref="AL31:AL40" si="41">IF(AJ11=0,0,IF(AT31&lt;MaxStdDev,1,0))</f>
        <v>1</v>
      </c>
      <c r="AM31" s="31">
        <f t="shared" ref="AM31:AM40" si="42">IF(AJ11=0,0,IF(AU31&lt;MaxStdDev,1,0))</f>
        <v>1</v>
      </c>
      <c r="AN31" s="31">
        <f t="shared" ref="AN31:AN40" si="43">IF(AJ11=0,0,IF(AV31&lt;MaxStdDev,1,0))</f>
        <v>1</v>
      </c>
      <c r="AO31" s="31">
        <f t="shared" ref="AO31:AO40" si="44">IF(AJ11=0,0,IF(AW31&lt;MaxStdDev,1,0))</f>
        <v>1</v>
      </c>
      <c r="AP31" s="31">
        <f t="shared" ref="AP31:AP40" si="45">IF(AJ11=0,0,IF(AX31&lt;MaxStdDev,1,0))</f>
        <v>0</v>
      </c>
      <c r="AQ31" s="31">
        <f t="shared" ref="AQ31:AQ40" si="46">IF(AJ11=0,0,IF(AY31&lt;MaxStdDev,1,0))</f>
        <v>1</v>
      </c>
      <c r="AS31" s="32">
        <f t="shared" ref="AS31:AS40" si="47">IF(AC$43=0,0,ABS(AC31-AC$41)/AC$43)</f>
        <v>2.452674534758772</v>
      </c>
      <c r="AT31" s="32">
        <f t="shared" ref="AT31:AT40" si="48">IF(AD$43=0,0,ABS(AD31-AD$41)/AD$43)</f>
        <v>0</v>
      </c>
      <c r="AU31" s="32">
        <f t="shared" ref="AU31:AU40" si="49">IF(AE$43=0,0,ABS(AE31-AE$41)/AE$43)</f>
        <v>0</v>
      </c>
      <c r="AV31" s="32">
        <f t="shared" ref="AV31:AV40" si="50">IF(AF$43=0,0,ABS(AF31-AF$41)/AF$43)</f>
        <v>0</v>
      </c>
      <c r="AW31" s="32">
        <f t="shared" ref="AW31:AW40" si="51">IF(AG$43=0,0,ABS(AG31-AG$41)/AG$43)</f>
        <v>1.3167415726557308</v>
      </c>
      <c r="AX31" s="32">
        <f t="shared" ref="AX31:AY39" si="52">IF(AH$43=0,0,ABS(AH31-AH$41)/AH$43)</f>
        <v>2.1863370909539928</v>
      </c>
      <c r="AY31" s="32">
        <f t="shared" si="52"/>
        <v>0.87872848917824975</v>
      </c>
      <c r="BA31" s="6"/>
      <c r="BB31" s="15">
        <f>BB11</f>
        <v>35030</v>
      </c>
      <c r="BC31" s="30">
        <f t="shared" ref="BC31:BI40" si="53">IF(BC11=0,0,BC$15/BC11)</f>
        <v>2.3040218889234008</v>
      </c>
      <c r="BD31" s="30">
        <f t="shared" si="53"/>
        <v>0</v>
      </c>
      <c r="BE31" s="30">
        <f>IF(BE11=0,0,BE$15/BE11)</f>
        <v>0</v>
      </c>
      <c r="BF31" s="30">
        <f>IF(BF11=0,0,BF$15/BF11)</f>
        <v>0</v>
      </c>
      <c r="BG31" s="30">
        <f>IF(BG11=0,0,BG$15/BG11)</f>
        <v>0.52890412564368605</v>
      </c>
      <c r="BH31" s="30">
        <f t="shared" ref="BH31:BI31" si="54">IF(BH11=0,0,BH$15/BH11)</f>
        <v>0.62960874956027923</v>
      </c>
      <c r="BI31" s="30">
        <f t="shared" si="54"/>
        <v>0.65694517994300661</v>
      </c>
      <c r="BJ31" s="9"/>
      <c r="BK31" s="31">
        <f t="shared" ref="BK31:BK40" si="55">IF(BJ11=0,0,IF(BS31&lt;MaxStdDev,1,0))</f>
        <v>0</v>
      </c>
      <c r="BL31" s="31">
        <f t="shared" ref="BL31:BL40" si="56">IF(BJ11=0,0,IF(BT31&lt;MaxStdDev,1,0))</f>
        <v>1</v>
      </c>
      <c r="BM31" s="31">
        <f t="shared" ref="BM31:BM40" si="57">IF(BJ11=0,0,IF(BU31&lt;MaxStdDev,1,0))</f>
        <v>1</v>
      </c>
      <c r="BN31" s="31">
        <f t="shared" ref="BN31:BN40" si="58">IF(BJ11=0,0,IF(BV31&lt;MaxStdDev,1,0))</f>
        <v>1</v>
      </c>
      <c r="BO31" s="31">
        <f t="shared" ref="BO31:BO40" si="59">IF(BJ11=0,0,IF(BW31&lt;MaxStdDev,1,0))</f>
        <v>1</v>
      </c>
      <c r="BP31" s="31">
        <f t="shared" ref="BP31:BP40" si="60">IF(BJ11=0,0,IF(BX31&lt;MaxStdDev,1,0))</f>
        <v>0</v>
      </c>
      <c r="BQ31" s="31">
        <f t="shared" ref="BQ31:BQ40" si="61">IF(BJ11=0,0,IF(BY31&lt;MaxStdDev,1,0))</f>
        <v>1</v>
      </c>
      <c r="BS31" s="32">
        <f t="shared" ref="BS31:BS40" si="62">IF(BC$43=0,0,ABS(BC31-BC$41)/BC$43)</f>
        <v>2.4086574197056811</v>
      </c>
      <c r="BT31" s="32">
        <f t="shared" ref="BT31:BT40" si="63">IF(BD$43=0,0,ABS(BD31-BD$41)/BD$43)</f>
        <v>0</v>
      </c>
      <c r="BU31" s="32">
        <f t="shared" ref="BU31:BU40" si="64">IF(BE$43=0,0,ABS(BE31-BE$41)/BE$43)</f>
        <v>0</v>
      </c>
      <c r="BV31" s="32">
        <f t="shared" ref="BV31:BV40" si="65">IF(BF$43=0,0,ABS(BF31-BF$41)/BF$43)</f>
        <v>0</v>
      </c>
      <c r="BW31" s="32">
        <f t="shared" ref="BW31:BW40" si="66">IF(BG$43=0,0,ABS(BG31-BG$41)/BG$43)</f>
        <v>9.6268201735730419E-2</v>
      </c>
      <c r="BX31" s="32">
        <f t="shared" ref="BX31:BY39" si="67">IF(BH$43=0,0,ABS(BH31-BH$41)/BH$43)</f>
        <v>1.5291429096091989</v>
      </c>
      <c r="BY31" s="32">
        <f t="shared" si="67"/>
        <v>3.8101074162907769E-2</v>
      </c>
      <c r="CA31" s="6"/>
      <c r="CB31" s="15">
        <f>CB11</f>
        <v>332</v>
      </c>
      <c r="CC31" s="30">
        <f t="shared" ref="CC31:CI40" si="68">IF(CC11=0,0,CC$15/CC11)</f>
        <v>0</v>
      </c>
      <c r="CD31" s="30">
        <f t="shared" si="68"/>
        <v>0</v>
      </c>
      <c r="CE31" s="30">
        <f>IF(CE11=0,0,CE$15/CE11)</f>
        <v>0</v>
      </c>
      <c r="CF31" s="30">
        <f>IF(CF11=0,0,CF$15/CF11)</f>
        <v>0</v>
      </c>
      <c r="CG31" s="30">
        <f>IF(CG11=0,0,CG$15/CG11)</f>
        <v>0</v>
      </c>
      <c r="CH31" s="30">
        <f t="shared" ref="CH31:CI31" si="69">IF(CH11=0,0,CH$15/CH11)</f>
        <v>0</v>
      </c>
      <c r="CI31" s="30">
        <f t="shared" si="69"/>
        <v>0</v>
      </c>
      <c r="CJ31" s="9"/>
      <c r="CK31" s="31">
        <f t="shared" ref="CK31:CK40" si="70">IF(CJ11=0,0,IF(CS31&lt;MaxStdDev,1,0))</f>
        <v>1</v>
      </c>
      <c r="CL31" s="31">
        <f t="shared" ref="CL31:CL40" si="71">IF(CJ11=0,0,IF(CT31&lt;MaxStdDev,1,0))</f>
        <v>1</v>
      </c>
      <c r="CM31" s="31">
        <f t="shared" ref="CM31:CM40" si="72">IF(CJ11=0,0,IF(CU31&lt;MaxStdDev,1,0))</f>
        <v>1</v>
      </c>
      <c r="CN31" s="31">
        <f t="shared" ref="CN31:CN40" si="73">IF(CJ11=0,0,IF(CV31&lt;MaxStdDev,1,0))</f>
        <v>1</v>
      </c>
      <c r="CO31" s="31">
        <f t="shared" ref="CO31:CO40" si="74">IF(CJ11=0,0,IF(CW31&lt;MaxStdDev,1,0))</f>
        <v>1</v>
      </c>
      <c r="CP31" s="31">
        <f t="shared" ref="CP31:CP40" si="75">IF(CJ11=0,0,IF(CX31&lt;MaxStdDev,1,0))</f>
        <v>1</v>
      </c>
      <c r="CQ31" s="31">
        <f t="shared" ref="CQ31:CQ40" si="76">IF(CJ11=0,0,IF(CY31&lt;MaxStdDev,1,0))</f>
        <v>1</v>
      </c>
      <c r="CS31" s="32">
        <f t="shared" ref="CS31:CS40" si="77">IF(CC$43=0,0,ABS(CC31-CC$41)/CC$43)</f>
        <v>0</v>
      </c>
      <c r="CT31" s="32">
        <f t="shared" ref="CT31:CT40" si="78">IF(CD$43=0,0,ABS(CD31-CD$41)/CD$43)</f>
        <v>0</v>
      </c>
      <c r="CU31" s="32">
        <f t="shared" ref="CU31:CU40" si="79">IF(CE$43=0,0,ABS(CE31-CE$41)/CE$43)</f>
        <v>0</v>
      </c>
      <c r="CV31" s="32">
        <f t="shared" ref="CV31:CV40" si="80">IF(CF$43=0,0,ABS(CF31-CF$41)/CF$43)</f>
        <v>0</v>
      </c>
      <c r="CW31" s="32">
        <f t="shared" ref="CW31:CW40" si="81">IF(CG$43=0,0,ABS(CG31-CG$41)/CG$43)</f>
        <v>0</v>
      </c>
      <c r="CX31" s="32">
        <f t="shared" ref="CX31:CY39" si="82">IF(CH$43=0,0,ABS(CH31-CH$41)/CH$43)</f>
        <v>0</v>
      </c>
      <c r="CY31" s="32">
        <f t="shared" si="82"/>
        <v>0</v>
      </c>
    </row>
    <row r="32" spans="2:103" x14ac:dyDescent="0.25">
      <c r="B32" s="15">
        <f t="shared" ref="B32:B40" si="83">+B31+7</f>
        <v>39055</v>
      </c>
      <c r="C32" s="30">
        <f t="shared" si="23"/>
        <v>0.57208114769277874</v>
      </c>
      <c r="D32" s="30">
        <f t="shared" si="23"/>
        <v>0</v>
      </c>
      <c r="E32" s="30">
        <f t="shared" si="23"/>
        <v>0</v>
      </c>
      <c r="F32" s="30">
        <f t="shared" si="23"/>
        <v>0</v>
      </c>
      <c r="G32" s="30">
        <f t="shared" si="23"/>
        <v>0.49840104890827569</v>
      </c>
      <c r="H32" s="30">
        <f t="shared" si="24"/>
        <v>0.64411432358063136</v>
      </c>
      <c r="I32" s="30">
        <f t="shared" si="24"/>
        <v>0.60898975194698368</v>
      </c>
      <c r="J32" s="9"/>
      <c r="K32" s="31">
        <f t="shared" si="25"/>
        <v>1</v>
      </c>
      <c r="L32" s="31">
        <f t="shared" si="26"/>
        <v>1</v>
      </c>
      <c r="M32" s="31">
        <f t="shared" si="27"/>
        <v>1</v>
      </c>
      <c r="N32" s="31">
        <f t="shared" si="28"/>
        <v>1</v>
      </c>
      <c r="O32" s="31">
        <f t="shared" si="29"/>
        <v>1</v>
      </c>
      <c r="P32" s="31">
        <f t="shared" si="30"/>
        <v>1</v>
      </c>
      <c r="Q32" s="31">
        <f t="shared" si="31"/>
        <v>1</v>
      </c>
      <c r="S32" s="32">
        <f t="shared" si="32"/>
        <v>0.39120961109291597</v>
      </c>
      <c r="T32" s="32">
        <f t="shared" si="33"/>
        <v>0</v>
      </c>
      <c r="U32" s="32">
        <f t="shared" si="34"/>
        <v>0</v>
      </c>
      <c r="V32" s="32">
        <f t="shared" si="35"/>
        <v>0</v>
      </c>
      <c r="W32" s="32">
        <f t="shared" si="36"/>
        <v>0.39678717126055474</v>
      </c>
      <c r="X32" s="32">
        <f t="shared" si="37"/>
        <v>0.30103164903866209</v>
      </c>
      <c r="Y32" s="32">
        <f t="shared" si="37"/>
        <v>0.87500034761868983</v>
      </c>
      <c r="AA32" s="6"/>
      <c r="AB32" s="15">
        <f t="shared" ref="AB32:AB40" si="84">+AB31+7</f>
        <v>36864</v>
      </c>
      <c r="AC32" s="30">
        <f t="shared" si="38"/>
        <v>0.90958995351530558</v>
      </c>
      <c r="AD32" s="30">
        <f t="shared" si="38"/>
        <v>0</v>
      </c>
      <c r="AE32" s="30">
        <f t="shared" si="38"/>
        <v>0</v>
      </c>
      <c r="AF32" s="30">
        <f t="shared" si="38"/>
        <v>0</v>
      </c>
      <c r="AG32" s="30">
        <f t="shared" si="38"/>
        <v>0.5649126063948815</v>
      </c>
      <c r="AH32" s="30">
        <f t="shared" si="38"/>
        <v>0.78098912527737352</v>
      </c>
      <c r="AI32" s="30">
        <f t="shared" si="38"/>
        <v>0.89977291895075873</v>
      </c>
      <c r="AJ32" s="9"/>
      <c r="AK32" s="31">
        <f t="shared" si="40"/>
        <v>1</v>
      </c>
      <c r="AL32" s="31">
        <f t="shared" si="41"/>
        <v>1</v>
      </c>
      <c r="AM32" s="31">
        <f t="shared" si="42"/>
        <v>1</v>
      </c>
      <c r="AN32" s="31">
        <f t="shared" si="43"/>
        <v>1</v>
      </c>
      <c r="AO32" s="31">
        <f t="shared" si="44"/>
        <v>0</v>
      </c>
      <c r="AP32" s="31">
        <f t="shared" si="45"/>
        <v>1</v>
      </c>
      <c r="AQ32" s="31">
        <f t="shared" si="46"/>
        <v>1</v>
      </c>
      <c r="AS32" s="32">
        <f t="shared" si="47"/>
        <v>0.22350824561423432</v>
      </c>
      <c r="AT32" s="32">
        <f t="shared" si="48"/>
        <v>0</v>
      </c>
      <c r="AU32" s="32">
        <f t="shared" si="49"/>
        <v>0</v>
      </c>
      <c r="AV32" s="32">
        <f t="shared" si="50"/>
        <v>0</v>
      </c>
      <c r="AW32" s="32">
        <f t="shared" si="51"/>
        <v>1.6824723012765459</v>
      </c>
      <c r="AX32" s="32">
        <f t="shared" si="52"/>
        <v>0.50597744889794971</v>
      </c>
      <c r="AY32" s="32">
        <f t="shared" si="52"/>
        <v>1.232666781592225</v>
      </c>
      <c r="BA32" s="6"/>
      <c r="BB32" s="15">
        <f t="shared" ref="BB32:BB40" si="85">+BB31+7</f>
        <v>35037</v>
      </c>
      <c r="BC32" s="30">
        <f t="shared" si="53"/>
        <v>0.73684014220845617</v>
      </c>
      <c r="BD32" s="30">
        <f t="shared" si="53"/>
        <v>0</v>
      </c>
      <c r="BE32" s="30">
        <f t="shared" si="53"/>
        <v>0</v>
      </c>
      <c r="BF32" s="30">
        <f t="shared" si="53"/>
        <v>0</v>
      </c>
      <c r="BG32" s="30">
        <f t="shared" si="53"/>
        <v>0.49704053547717769</v>
      </c>
      <c r="BH32" s="30">
        <f t="shared" si="53"/>
        <v>0.60294719606844671</v>
      </c>
      <c r="BI32" s="30">
        <f t="shared" si="53"/>
        <v>0.75774486157464682</v>
      </c>
      <c r="BJ32" s="9"/>
      <c r="BK32" s="31">
        <f t="shared" si="55"/>
        <v>1</v>
      </c>
      <c r="BL32" s="31">
        <f t="shared" si="56"/>
        <v>1</v>
      </c>
      <c r="BM32" s="31">
        <f t="shared" si="57"/>
        <v>1</v>
      </c>
      <c r="BN32" s="31">
        <f t="shared" si="58"/>
        <v>1</v>
      </c>
      <c r="BO32" s="31">
        <f t="shared" si="59"/>
        <v>1</v>
      </c>
      <c r="BP32" s="31">
        <f t="shared" si="60"/>
        <v>1</v>
      </c>
      <c r="BQ32" s="31">
        <f t="shared" si="61"/>
        <v>0</v>
      </c>
      <c r="BS32" s="32">
        <f t="shared" si="62"/>
        <v>0.26162608065650789</v>
      </c>
      <c r="BT32" s="32">
        <f t="shared" si="63"/>
        <v>0</v>
      </c>
      <c r="BU32" s="32">
        <f t="shared" si="64"/>
        <v>0</v>
      </c>
      <c r="BV32" s="32">
        <f t="shared" si="65"/>
        <v>0</v>
      </c>
      <c r="BW32" s="32">
        <f t="shared" si="66"/>
        <v>0.52637643630246422</v>
      </c>
      <c r="BX32" s="32">
        <f t="shared" si="67"/>
        <v>0.92205840175077403</v>
      </c>
      <c r="BY32" s="32">
        <f t="shared" si="67"/>
        <v>2.1659736461170005</v>
      </c>
      <c r="CA32" s="6"/>
      <c r="CB32" s="15">
        <f t="shared" ref="CB32:CB40" si="86">+CB31+7</f>
        <v>339</v>
      </c>
      <c r="CC32" s="30">
        <f t="shared" si="68"/>
        <v>0</v>
      </c>
      <c r="CD32" s="30">
        <f t="shared" si="68"/>
        <v>0</v>
      </c>
      <c r="CE32" s="30">
        <f t="shared" si="68"/>
        <v>0</v>
      </c>
      <c r="CF32" s="30">
        <f t="shared" si="68"/>
        <v>0</v>
      </c>
      <c r="CG32" s="30">
        <f t="shared" si="68"/>
        <v>0</v>
      </c>
      <c r="CH32" s="30">
        <f t="shared" si="68"/>
        <v>0</v>
      </c>
      <c r="CI32" s="30">
        <f t="shared" si="68"/>
        <v>0</v>
      </c>
      <c r="CJ32" s="9"/>
      <c r="CK32" s="31">
        <f t="shared" si="70"/>
        <v>1</v>
      </c>
      <c r="CL32" s="31">
        <f t="shared" si="71"/>
        <v>1</v>
      </c>
      <c r="CM32" s="31">
        <f t="shared" si="72"/>
        <v>1</v>
      </c>
      <c r="CN32" s="31">
        <f t="shared" si="73"/>
        <v>1</v>
      </c>
      <c r="CO32" s="31">
        <f t="shared" si="74"/>
        <v>1</v>
      </c>
      <c r="CP32" s="31">
        <f t="shared" si="75"/>
        <v>1</v>
      </c>
      <c r="CQ32" s="31">
        <f t="shared" si="76"/>
        <v>1</v>
      </c>
      <c r="CS32" s="32">
        <f t="shared" si="77"/>
        <v>0</v>
      </c>
      <c r="CT32" s="32">
        <f t="shared" si="78"/>
        <v>0</v>
      </c>
      <c r="CU32" s="32">
        <f t="shared" si="79"/>
        <v>0</v>
      </c>
      <c r="CV32" s="32">
        <f t="shared" si="80"/>
        <v>0</v>
      </c>
      <c r="CW32" s="32">
        <f t="shared" si="81"/>
        <v>0</v>
      </c>
      <c r="CX32" s="32">
        <f t="shared" si="82"/>
        <v>0</v>
      </c>
      <c r="CY32" s="32">
        <f t="shared" si="82"/>
        <v>0</v>
      </c>
    </row>
    <row r="33" spans="1:103" x14ac:dyDescent="0.25">
      <c r="B33" s="15">
        <f t="shared" si="83"/>
        <v>39062</v>
      </c>
      <c r="C33" s="30">
        <f t="shared" si="23"/>
        <v>0.69698987895150222</v>
      </c>
      <c r="D33" s="30">
        <f t="shared" si="23"/>
        <v>0</v>
      </c>
      <c r="E33" s="30">
        <f t="shared" si="23"/>
        <v>0</v>
      </c>
      <c r="F33" s="30">
        <f t="shared" si="23"/>
        <v>0</v>
      </c>
      <c r="G33" s="30">
        <f t="shared" si="23"/>
        <v>0.49817136303493192</v>
      </c>
      <c r="H33" s="30">
        <f t="shared" si="24"/>
        <v>0.66364771972710113</v>
      </c>
      <c r="I33" s="30">
        <f t="shared" si="24"/>
        <v>0.55035966720928442</v>
      </c>
      <c r="J33" s="9"/>
      <c r="K33" s="31">
        <f t="shared" si="25"/>
        <v>1</v>
      </c>
      <c r="L33" s="31">
        <f t="shared" si="26"/>
        <v>1</v>
      </c>
      <c r="M33" s="31">
        <f t="shared" si="27"/>
        <v>1</v>
      </c>
      <c r="N33" s="31">
        <f t="shared" si="28"/>
        <v>1</v>
      </c>
      <c r="O33" s="31">
        <f t="shared" si="29"/>
        <v>1</v>
      </c>
      <c r="P33" s="31">
        <f t="shared" si="30"/>
        <v>1</v>
      </c>
      <c r="Q33" s="31">
        <f t="shared" si="31"/>
        <v>1</v>
      </c>
      <c r="S33" s="32">
        <f t="shared" si="32"/>
        <v>0.12259414820644433</v>
      </c>
      <c r="T33" s="32">
        <f t="shared" si="33"/>
        <v>0</v>
      </c>
      <c r="U33" s="32">
        <f t="shared" si="34"/>
        <v>0</v>
      </c>
      <c r="V33" s="32">
        <f t="shared" si="35"/>
        <v>0</v>
      </c>
      <c r="W33" s="32">
        <f t="shared" si="36"/>
        <v>0.38652519555575987</v>
      </c>
      <c r="X33" s="32">
        <f t="shared" si="37"/>
        <v>0.76799372758917328</v>
      </c>
      <c r="Y33" s="32">
        <f t="shared" si="37"/>
        <v>0.15297027968916388</v>
      </c>
      <c r="AA33" s="6"/>
      <c r="AB33" s="15">
        <f t="shared" si="84"/>
        <v>36871</v>
      </c>
      <c r="AC33" s="30">
        <f t="shared" si="38"/>
        <v>0.80032711635551668</v>
      </c>
      <c r="AD33" s="30">
        <f t="shared" si="38"/>
        <v>0</v>
      </c>
      <c r="AE33" s="30">
        <f t="shared" si="38"/>
        <v>0</v>
      </c>
      <c r="AF33" s="30">
        <f t="shared" si="38"/>
        <v>0</v>
      </c>
      <c r="AG33" s="30">
        <f t="shared" si="38"/>
        <v>0.7443424830994434</v>
      </c>
      <c r="AH33" s="30">
        <f t="shared" si="38"/>
        <v>0.91424707193628429</v>
      </c>
      <c r="AI33" s="30">
        <f t="shared" si="38"/>
        <v>0.9559608303265299</v>
      </c>
      <c r="AJ33" s="9"/>
      <c r="AK33" s="31">
        <f t="shared" si="40"/>
        <v>1</v>
      </c>
      <c r="AL33" s="31">
        <f t="shared" si="41"/>
        <v>1</v>
      </c>
      <c r="AM33" s="31">
        <f t="shared" si="42"/>
        <v>1</v>
      </c>
      <c r="AN33" s="31">
        <f t="shared" si="43"/>
        <v>1</v>
      </c>
      <c r="AO33" s="31">
        <f t="shared" si="44"/>
        <v>1</v>
      </c>
      <c r="AP33" s="31">
        <f t="shared" si="45"/>
        <v>0</v>
      </c>
      <c r="AQ33" s="31">
        <f t="shared" si="46"/>
        <v>0</v>
      </c>
      <c r="AS33" s="32">
        <f t="shared" si="47"/>
        <v>0.38721955739479147</v>
      </c>
      <c r="AT33" s="32">
        <f t="shared" si="48"/>
        <v>0</v>
      </c>
      <c r="AU33" s="32">
        <f t="shared" si="49"/>
        <v>0</v>
      </c>
      <c r="AV33" s="32">
        <f t="shared" si="50"/>
        <v>0</v>
      </c>
      <c r="AW33" s="32">
        <f t="shared" si="51"/>
        <v>1.0545845762298114</v>
      </c>
      <c r="AX33" s="32">
        <f t="shared" si="52"/>
        <v>1.527146844910543</v>
      </c>
      <c r="AY33" s="32">
        <f t="shared" si="52"/>
        <v>1.7232231126910984</v>
      </c>
      <c r="BA33" s="6"/>
      <c r="BB33" s="15">
        <f t="shared" si="85"/>
        <v>35044</v>
      </c>
      <c r="BC33" s="30">
        <f t="shared" si="53"/>
        <v>0.88499648626860206</v>
      </c>
      <c r="BD33" s="30">
        <f t="shared" si="53"/>
        <v>0</v>
      </c>
      <c r="BE33" s="30">
        <f t="shared" si="53"/>
        <v>0</v>
      </c>
      <c r="BF33" s="30">
        <f t="shared" si="53"/>
        <v>0</v>
      </c>
      <c r="BG33" s="30">
        <f t="shared" si="53"/>
        <v>0.622477996924647</v>
      </c>
      <c r="BH33" s="30">
        <f t="shared" si="53"/>
        <v>0.60774563209627175</v>
      </c>
      <c r="BI33" s="30">
        <f t="shared" si="53"/>
        <v>0.6208879000314419</v>
      </c>
      <c r="BJ33" s="9"/>
      <c r="BK33" s="31">
        <f t="shared" si="55"/>
        <v>1</v>
      </c>
      <c r="BL33" s="31">
        <f t="shared" si="56"/>
        <v>1</v>
      </c>
      <c r="BM33" s="31">
        <f t="shared" si="57"/>
        <v>1</v>
      </c>
      <c r="BN33" s="31">
        <f t="shared" si="58"/>
        <v>1</v>
      </c>
      <c r="BO33" s="31">
        <f t="shared" si="59"/>
        <v>0</v>
      </c>
      <c r="BP33" s="31">
        <f t="shared" si="60"/>
        <v>1</v>
      </c>
      <c r="BQ33" s="31">
        <f t="shared" si="61"/>
        <v>1</v>
      </c>
      <c r="BS33" s="32">
        <f t="shared" si="62"/>
        <v>9.1860290498128154E-3</v>
      </c>
      <c r="BT33" s="32">
        <f t="shared" si="63"/>
        <v>0</v>
      </c>
      <c r="BU33" s="32">
        <f t="shared" si="64"/>
        <v>0</v>
      </c>
      <c r="BV33" s="32">
        <f t="shared" si="65"/>
        <v>0</v>
      </c>
      <c r="BW33" s="32">
        <f t="shared" si="66"/>
        <v>1.92479000072644</v>
      </c>
      <c r="BX33" s="32">
        <f t="shared" si="67"/>
        <v>1.0313189583546749</v>
      </c>
      <c r="BY33" s="32">
        <f t="shared" si="67"/>
        <v>0.72306499006607272</v>
      </c>
      <c r="CA33" s="6"/>
      <c r="CB33" s="15">
        <f t="shared" si="86"/>
        <v>346</v>
      </c>
      <c r="CC33" s="30">
        <f t="shared" si="68"/>
        <v>0</v>
      </c>
      <c r="CD33" s="30">
        <f t="shared" si="68"/>
        <v>0</v>
      </c>
      <c r="CE33" s="30">
        <f t="shared" si="68"/>
        <v>0</v>
      </c>
      <c r="CF33" s="30">
        <f t="shared" si="68"/>
        <v>0</v>
      </c>
      <c r="CG33" s="30">
        <f t="shared" si="68"/>
        <v>0</v>
      </c>
      <c r="CH33" s="30">
        <f t="shared" si="68"/>
        <v>0</v>
      </c>
      <c r="CI33" s="30">
        <f t="shared" si="68"/>
        <v>0</v>
      </c>
      <c r="CJ33" s="9"/>
      <c r="CK33" s="31">
        <f t="shared" si="70"/>
        <v>1</v>
      </c>
      <c r="CL33" s="31">
        <f t="shared" si="71"/>
        <v>1</v>
      </c>
      <c r="CM33" s="31">
        <f t="shared" si="72"/>
        <v>1</v>
      </c>
      <c r="CN33" s="31">
        <f t="shared" si="73"/>
        <v>1</v>
      </c>
      <c r="CO33" s="31">
        <f t="shared" si="74"/>
        <v>1</v>
      </c>
      <c r="CP33" s="31">
        <f t="shared" si="75"/>
        <v>1</v>
      </c>
      <c r="CQ33" s="31">
        <f t="shared" si="76"/>
        <v>1</v>
      </c>
      <c r="CS33" s="32">
        <f t="shared" si="77"/>
        <v>0</v>
      </c>
      <c r="CT33" s="32">
        <f t="shared" si="78"/>
        <v>0</v>
      </c>
      <c r="CU33" s="32">
        <f t="shared" si="79"/>
        <v>0</v>
      </c>
      <c r="CV33" s="32">
        <f t="shared" si="80"/>
        <v>0</v>
      </c>
      <c r="CW33" s="32">
        <f t="shared" si="81"/>
        <v>0</v>
      </c>
      <c r="CX33" s="32">
        <f t="shared" si="82"/>
        <v>0</v>
      </c>
      <c r="CY33" s="32">
        <f t="shared" si="82"/>
        <v>0</v>
      </c>
    </row>
    <row r="34" spans="1:103" x14ac:dyDescent="0.25">
      <c r="B34" s="15">
        <f t="shared" si="83"/>
        <v>39069</v>
      </c>
      <c r="C34" s="30">
        <f t="shared" si="23"/>
        <v>0.4619382175033851</v>
      </c>
      <c r="D34" s="30">
        <f t="shared" si="23"/>
        <v>0</v>
      </c>
      <c r="E34" s="30">
        <f t="shared" si="23"/>
        <v>0</v>
      </c>
      <c r="F34" s="30">
        <f t="shared" si="23"/>
        <v>0</v>
      </c>
      <c r="G34" s="30">
        <f t="shared" si="23"/>
        <v>0.49759990595931164</v>
      </c>
      <c r="H34" s="30">
        <f t="shared" si="24"/>
        <v>0.70397989730717103</v>
      </c>
      <c r="I34" s="30">
        <f t="shared" si="24"/>
        <v>0.6643682567900574</v>
      </c>
      <c r="J34" s="9"/>
      <c r="K34" s="31">
        <f t="shared" si="25"/>
        <v>1</v>
      </c>
      <c r="L34" s="31">
        <f t="shared" si="26"/>
        <v>1</v>
      </c>
      <c r="M34" s="31">
        <f t="shared" si="27"/>
        <v>1</v>
      </c>
      <c r="N34" s="31">
        <f t="shared" si="28"/>
        <v>1</v>
      </c>
      <c r="O34" s="31">
        <f t="shared" si="29"/>
        <v>1</v>
      </c>
      <c r="P34" s="31">
        <f t="shared" si="30"/>
        <v>0</v>
      </c>
      <c r="Q34" s="31">
        <f t="shared" si="31"/>
        <v>0</v>
      </c>
      <c r="S34" s="32">
        <f t="shared" si="32"/>
        <v>0.62807130905712494</v>
      </c>
      <c r="T34" s="32">
        <f t="shared" si="33"/>
        <v>0</v>
      </c>
      <c r="U34" s="32">
        <f t="shared" si="34"/>
        <v>0</v>
      </c>
      <c r="V34" s="32">
        <f t="shared" si="35"/>
        <v>0</v>
      </c>
      <c r="W34" s="32">
        <f t="shared" si="36"/>
        <v>0.36099346153582934</v>
      </c>
      <c r="X34" s="32">
        <f t="shared" si="37"/>
        <v>1.7321679722538181</v>
      </c>
      <c r="Y34" s="32">
        <f t="shared" si="37"/>
        <v>1.5569871772909603</v>
      </c>
      <c r="AA34" s="6"/>
      <c r="AB34" s="15">
        <f t="shared" si="84"/>
        <v>36878</v>
      </c>
      <c r="AC34" s="30">
        <f t="shared" si="38"/>
        <v>0.69646896001798431</v>
      </c>
      <c r="AD34" s="30">
        <f t="shared" si="38"/>
        <v>0</v>
      </c>
      <c r="AE34" s="30">
        <f t="shared" si="38"/>
        <v>0</v>
      </c>
      <c r="AF34" s="30">
        <f t="shared" si="38"/>
        <v>0</v>
      </c>
      <c r="AG34" s="30">
        <f t="shared" si="38"/>
        <v>0.60868381186002052</v>
      </c>
      <c r="AH34" s="30">
        <f t="shared" si="38"/>
        <v>0.75956502122736202</v>
      </c>
      <c r="AI34" s="30">
        <f t="shared" si="38"/>
        <v>0.69993073857886734</v>
      </c>
      <c r="AJ34" s="9"/>
      <c r="AK34" s="31">
        <f t="shared" si="40"/>
        <v>1</v>
      </c>
      <c r="AL34" s="31">
        <f t="shared" si="41"/>
        <v>1</v>
      </c>
      <c r="AM34" s="31">
        <f t="shared" si="42"/>
        <v>1</v>
      </c>
      <c r="AN34" s="31">
        <f t="shared" si="43"/>
        <v>1</v>
      </c>
      <c r="AO34" s="31">
        <f t="shared" si="44"/>
        <v>1</v>
      </c>
      <c r="AP34" s="31">
        <f t="shared" si="45"/>
        <v>1</v>
      </c>
      <c r="AQ34" s="31">
        <f t="shared" si="46"/>
        <v>1</v>
      </c>
      <c r="AS34" s="32">
        <f t="shared" si="47"/>
        <v>0.54283289725583062</v>
      </c>
      <c r="AT34" s="32">
        <f t="shared" si="48"/>
        <v>0</v>
      </c>
      <c r="AU34" s="32">
        <f t="shared" si="49"/>
        <v>0</v>
      </c>
      <c r="AV34" s="32">
        <f t="shared" si="50"/>
        <v>0</v>
      </c>
      <c r="AW34" s="32">
        <f t="shared" si="51"/>
        <v>1.014778151587278</v>
      </c>
      <c r="AX34" s="32">
        <f t="shared" si="52"/>
        <v>0.83284625867070361</v>
      </c>
      <c r="AY34" s="32">
        <f t="shared" si="52"/>
        <v>0.51208301247660304</v>
      </c>
      <c r="BA34" s="6"/>
      <c r="BB34" s="15">
        <f t="shared" si="85"/>
        <v>35051</v>
      </c>
      <c r="BC34" s="30">
        <f t="shared" si="53"/>
        <v>0.44302591402411345</v>
      </c>
      <c r="BD34" s="30">
        <f t="shared" si="53"/>
        <v>0</v>
      </c>
      <c r="BE34" s="30">
        <f t="shared" si="53"/>
        <v>0</v>
      </c>
      <c r="BF34" s="30">
        <f t="shared" si="53"/>
        <v>0</v>
      </c>
      <c r="BG34" s="30">
        <f t="shared" si="53"/>
        <v>0.45243317838678088</v>
      </c>
      <c r="BH34" s="30">
        <f t="shared" si="53"/>
        <v>0.56756663059538826</v>
      </c>
      <c r="BI34" s="30">
        <f t="shared" si="53"/>
        <v>0.68733342392679198</v>
      </c>
      <c r="BJ34" s="9"/>
      <c r="BK34" s="31">
        <f t="shared" si="55"/>
        <v>1</v>
      </c>
      <c r="BL34" s="31">
        <f t="shared" si="56"/>
        <v>1</v>
      </c>
      <c r="BM34" s="31">
        <f t="shared" si="57"/>
        <v>1</v>
      </c>
      <c r="BN34" s="31">
        <f t="shared" si="58"/>
        <v>1</v>
      </c>
      <c r="BO34" s="31">
        <f t="shared" si="59"/>
        <v>1</v>
      </c>
      <c r="BP34" s="31">
        <f t="shared" si="60"/>
        <v>1</v>
      </c>
      <c r="BQ34" s="31">
        <f t="shared" si="61"/>
        <v>1</v>
      </c>
      <c r="BS34" s="32">
        <f t="shared" si="62"/>
        <v>0.76224911773365356</v>
      </c>
      <c r="BT34" s="32">
        <f t="shared" si="63"/>
        <v>0</v>
      </c>
      <c r="BU34" s="32">
        <f t="shared" si="64"/>
        <v>0</v>
      </c>
      <c r="BV34" s="32">
        <f t="shared" si="65"/>
        <v>0</v>
      </c>
      <c r="BW34" s="32">
        <f t="shared" si="66"/>
        <v>1.3980463129312528</v>
      </c>
      <c r="BX34" s="32">
        <f t="shared" si="67"/>
        <v>0.11644168536009847</v>
      </c>
      <c r="BY34" s="32">
        <f t="shared" si="67"/>
        <v>0.6795942796597878</v>
      </c>
      <c r="CA34" s="6"/>
      <c r="CB34" s="15">
        <f t="shared" si="86"/>
        <v>353</v>
      </c>
      <c r="CC34" s="30">
        <f t="shared" si="68"/>
        <v>0</v>
      </c>
      <c r="CD34" s="30">
        <f t="shared" si="68"/>
        <v>0</v>
      </c>
      <c r="CE34" s="30">
        <f t="shared" si="68"/>
        <v>0</v>
      </c>
      <c r="CF34" s="30">
        <f t="shared" si="68"/>
        <v>0</v>
      </c>
      <c r="CG34" s="30">
        <f t="shared" si="68"/>
        <v>0</v>
      </c>
      <c r="CH34" s="30">
        <f t="shared" si="68"/>
        <v>0</v>
      </c>
      <c r="CI34" s="30">
        <f t="shared" si="68"/>
        <v>0</v>
      </c>
      <c r="CJ34" s="9"/>
      <c r="CK34" s="31">
        <f t="shared" si="70"/>
        <v>1</v>
      </c>
      <c r="CL34" s="31">
        <f t="shared" si="71"/>
        <v>1</v>
      </c>
      <c r="CM34" s="31">
        <f t="shared" si="72"/>
        <v>1</v>
      </c>
      <c r="CN34" s="31">
        <f t="shared" si="73"/>
        <v>1</v>
      </c>
      <c r="CO34" s="31">
        <f t="shared" si="74"/>
        <v>1</v>
      </c>
      <c r="CP34" s="31">
        <f t="shared" si="75"/>
        <v>1</v>
      </c>
      <c r="CQ34" s="31">
        <f t="shared" si="76"/>
        <v>1</v>
      </c>
      <c r="CS34" s="32">
        <f t="shared" si="77"/>
        <v>0</v>
      </c>
      <c r="CT34" s="32">
        <f t="shared" si="78"/>
        <v>0</v>
      </c>
      <c r="CU34" s="32">
        <f t="shared" si="79"/>
        <v>0</v>
      </c>
      <c r="CV34" s="32">
        <f t="shared" si="80"/>
        <v>0</v>
      </c>
      <c r="CW34" s="32">
        <f t="shared" si="81"/>
        <v>0</v>
      </c>
      <c r="CX34" s="32">
        <f t="shared" si="82"/>
        <v>0</v>
      </c>
      <c r="CY34" s="32">
        <f t="shared" si="82"/>
        <v>0</v>
      </c>
    </row>
    <row r="35" spans="1:103" x14ac:dyDescent="0.25">
      <c r="B35" s="18">
        <f t="shared" si="83"/>
        <v>39076</v>
      </c>
      <c r="C35" s="33">
        <f t="shared" si="23"/>
        <v>1</v>
      </c>
      <c r="D35" s="33">
        <f t="shared" si="23"/>
        <v>0</v>
      </c>
      <c r="E35" s="33">
        <f t="shared" si="23"/>
        <v>0</v>
      </c>
      <c r="F35" s="33">
        <f t="shared" si="23"/>
        <v>0</v>
      </c>
      <c r="G35" s="33">
        <f t="shared" si="23"/>
        <v>1</v>
      </c>
      <c r="H35" s="33">
        <f t="shared" si="24"/>
        <v>1</v>
      </c>
      <c r="I35" s="33">
        <f t="shared" si="24"/>
        <v>1</v>
      </c>
      <c r="J35" s="19"/>
      <c r="K35" s="34">
        <f t="shared" si="25"/>
        <v>0</v>
      </c>
      <c r="L35" s="34">
        <f t="shared" si="26"/>
        <v>0</v>
      </c>
      <c r="M35" s="34">
        <f t="shared" si="27"/>
        <v>0</v>
      </c>
      <c r="N35" s="34">
        <f t="shared" si="28"/>
        <v>0</v>
      </c>
      <c r="O35" s="34">
        <f t="shared" si="29"/>
        <v>0</v>
      </c>
      <c r="P35" s="34">
        <f t="shared" si="30"/>
        <v>0</v>
      </c>
      <c r="Q35" s="34">
        <f t="shared" si="31"/>
        <v>0</v>
      </c>
      <c r="R35" s="21"/>
      <c r="S35" s="35">
        <f t="shared" si="32"/>
        <v>0.52902726452040716</v>
      </c>
      <c r="T35" s="35">
        <f t="shared" si="33"/>
        <v>0</v>
      </c>
      <c r="U35" s="35">
        <f t="shared" si="34"/>
        <v>0</v>
      </c>
      <c r="V35" s="35">
        <f t="shared" si="35"/>
        <v>0</v>
      </c>
      <c r="W35" s="35">
        <f t="shared" si="36"/>
        <v>22.80737853553601</v>
      </c>
      <c r="X35" s="35">
        <f t="shared" si="37"/>
        <v>8.8087746928501893</v>
      </c>
      <c r="Y35" s="35">
        <f t="shared" si="37"/>
        <v>5.6902953830244138</v>
      </c>
      <c r="Z35" s="21"/>
      <c r="AA35" s="6"/>
      <c r="AB35" s="18">
        <f t="shared" si="84"/>
        <v>36885</v>
      </c>
      <c r="AC35" s="33">
        <f t="shared" si="38"/>
        <v>1</v>
      </c>
      <c r="AD35" s="33">
        <f t="shared" si="38"/>
        <v>0</v>
      </c>
      <c r="AE35" s="33">
        <f t="shared" si="38"/>
        <v>0</v>
      </c>
      <c r="AF35" s="33">
        <f t="shared" si="38"/>
        <v>0</v>
      </c>
      <c r="AG35" s="33">
        <f t="shared" si="38"/>
        <v>1</v>
      </c>
      <c r="AH35" s="33">
        <f t="shared" si="38"/>
        <v>1</v>
      </c>
      <c r="AI35" s="33">
        <f t="shared" si="38"/>
        <v>1</v>
      </c>
      <c r="AJ35" s="19"/>
      <c r="AK35" s="34">
        <f t="shared" si="40"/>
        <v>0</v>
      </c>
      <c r="AL35" s="34">
        <f t="shared" si="41"/>
        <v>0</v>
      </c>
      <c r="AM35" s="34">
        <f t="shared" si="42"/>
        <v>0</v>
      </c>
      <c r="AN35" s="34">
        <f t="shared" si="43"/>
        <v>0</v>
      </c>
      <c r="AO35" s="34">
        <f t="shared" si="44"/>
        <v>0</v>
      </c>
      <c r="AP35" s="34">
        <f t="shared" si="45"/>
        <v>0</v>
      </c>
      <c r="AQ35" s="34">
        <f t="shared" si="46"/>
        <v>0</v>
      </c>
      <c r="AR35" s="21"/>
      <c r="AS35" s="35">
        <f t="shared" si="47"/>
        <v>8.8044553723231347E-2</v>
      </c>
      <c r="AT35" s="35">
        <f t="shared" si="48"/>
        <v>0</v>
      </c>
      <c r="AU35" s="35">
        <f t="shared" si="49"/>
        <v>0</v>
      </c>
      <c r="AV35" s="35">
        <f t="shared" si="50"/>
        <v>0</v>
      </c>
      <c r="AW35" s="35">
        <f t="shared" si="51"/>
        <v>4.9544321254260346</v>
      </c>
      <c r="AX35" s="35">
        <f t="shared" si="52"/>
        <v>2.8354842888140745</v>
      </c>
      <c r="AY35" s="35">
        <f t="shared" si="52"/>
        <v>2.1077131741774204</v>
      </c>
      <c r="AZ35" s="21"/>
      <c r="BA35" s="6"/>
      <c r="BB35" s="18">
        <f t="shared" si="85"/>
        <v>35058</v>
      </c>
      <c r="BC35" s="33">
        <f t="shared" si="53"/>
        <v>1</v>
      </c>
      <c r="BD35" s="33">
        <f t="shared" si="53"/>
        <v>0</v>
      </c>
      <c r="BE35" s="33">
        <f t="shared" si="53"/>
        <v>0</v>
      </c>
      <c r="BF35" s="33">
        <f t="shared" si="53"/>
        <v>0</v>
      </c>
      <c r="BG35" s="33">
        <f t="shared" si="53"/>
        <v>1</v>
      </c>
      <c r="BH35" s="33">
        <f t="shared" si="53"/>
        <v>1</v>
      </c>
      <c r="BI35" s="33">
        <f t="shared" si="53"/>
        <v>1</v>
      </c>
      <c r="BJ35" s="19"/>
      <c r="BK35" s="34">
        <f t="shared" si="55"/>
        <v>0</v>
      </c>
      <c r="BL35" s="34">
        <f t="shared" si="56"/>
        <v>0</v>
      </c>
      <c r="BM35" s="34">
        <f t="shared" si="57"/>
        <v>0</v>
      </c>
      <c r="BN35" s="34">
        <f t="shared" si="58"/>
        <v>0</v>
      </c>
      <c r="BO35" s="34">
        <f t="shared" si="59"/>
        <v>0</v>
      </c>
      <c r="BP35" s="34">
        <f t="shared" si="60"/>
        <v>0</v>
      </c>
      <c r="BQ35" s="34">
        <f t="shared" si="61"/>
        <v>0</v>
      </c>
      <c r="BR35" s="21"/>
      <c r="BS35" s="35">
        <f t="shared" si="62"/>
        <v>0.18676570778245996</v>
      </c>
      <c r="BT35" s="35">
        <f t="shared" si="63"/>
        <v>0</v>
      </c>
      <c r="BU35" s="35">
        <f t="shared" si="64"/>
        <v>0</v>
      </c>
      <c r="BV35" s="35">
        <f t="shared" si="65"/>
        <v>0</v>
      </c>
      <c r="BW35" s="35">
        <f t="shared" si="66"/>
        <v>9.3019264039990315</v>
      </c>
      <c r="BX35" s="35">
        <f t="shared" si="67"/>
        <v>9.9629646693632754</v>
      </c>
      <c r="BY35" s="35">
        <f t="shared" si="67"/>
        <v>7.2799586917646391</v>
      </c>
      <c r="BZ35" s="21"/>
      <c r="CA35" s="6"/>
      <c r="CB35" s="18">
        <f t="shared" si="86"/>
        <v>360</v>
      </c>
      <c r="CC35" s="33">
        <f t="shared" si="68"/>
        <v>0</v>
      </c>
      <c r="CD35" s="33">
        <f t="shared" si="68"/>
        <v>0</v>
      </c>
      <c r="CE35" s="33">
        <f t="shared" si="68"/>
        <v>0</v>
      </c>
      <c r="CF35" s="33">
        <f t="shared" si="68"/>
        <v>0</v>
      </c>
      <c r="CG35" s="33">
        <f t="shared" si="68"/>
        <v>0</v>
      </c>
      <c r="CH35" s="33">
        <f t="shared" si="68"/>
        <v>0</v>
      </c>
      <c r="CI35" s="33">
        <f t="shared" si="68"/>
        <v>0</v>
      </c>
      <c r="CJ35" s="19"/>
      <c r="CK35" s="34">
        <f t="shared" si="70"/>
        <v>0</v>
      </c>
      <c r="CL35" s="34">
        <f t="shared" si="71"/>
        <v>0</v>
      </c>
      <c r="CM35" s="34">
        <f t="shared" si="72"/>
        <v>0</v>
      </c>
      <c r="CN35" s="34">
        <f t="shared" si="73"/>
        <v>0</v>
      </c>
      <c r="CO35" s="34">
        <f t="shared" si="74"/>
        <v>0</v>
      </c>
      <c r="CP35" s="34">
        <f t="shared" si="75"/>
        <v>0</v>
      </c>
      <c r="CQ35" s="34">
        <f t="shared" si="76"/>
        <v>0</v>
      </c>
      <c r="CR35" s="21"/>
      <c r="CS35" s="35">
        <f t="shared" si="77"/>
        <v>0</v>
      </c>
      <c r="CT35" s="35">
        <f t="shared" si="78"/>
        <v>0</v>
      </c>
      <c r="CU35" s="35">
        <f t="shared" si="79"/>
        <v>0</v>
      </c>
      <c r="CV35" s="35">
        <f t="shared" si="80"/>
        <v>0</v>
      </c>
      <c r="CW35" s="35">
        <f t="shared" si="81"/>
        <v>0</v>
      </c>
      <c r="CX35" s="35">
        <f t="shared" si="82"/>
        <v>0</v>
      </c>
      <c r="CY35" s="35">
        <f t="shared" si="82"/>
        <v>0</v>
      </c>
    </row>
    <row r="36" spans="1:103" x14ac:dyDescent="0.25">
      <c r="B36" s="15">
        <f t="shared" si="83"/>
        <v>39083</v>
      </c>
      <c r="C36" s="30">
        <f t="shared" si="23"/>
        <v>0.91981298826754587</v>
      </c>
      <c r="D36" s="30">
        <f t="shared" si="23"/>
        <v>0</v>
      </c>
      <c r="E36" s="30">
        <f t="shared" si="23"/>
        <v>0</v>
      </c>
      <c r="F36" s="30">
        <f t="shared" si="23"/>
        <v>0</v>
      </c>
      <c r="G36" s="30">
        <f t="shared" si="23"/>
        <v>0</v>
      </c>
      <c r="H36" s="30">
        <f t="shared" si="24"/>
        <v>0.4767225739323932</v>
      </c>
      <c r="I36" s="30">
        <f t="shared" si="24"/>
        <v>0.50460726694778646</v>
      </c>
      <c r="J36" s="9"/>
      <c r="K36" s="31">
        <f t="shared" si="25"/>
        <v>0</v>
      </c>
      <c r="L36" s="31">
        <f t="shared" si="26"/>
        <v>0</v>
      </c>
      <c r="M36" s="31">
        <f t="shared" si="27"/>
        <v>0</v>
      </c>
      <c r="N36" s="31">
        <f t="shared" si="28"/>
        <v>0</v>
      </c>
      <c r="O36" s="31">
        <f t="shared" si="29"/>
        <v>0</v>
      </c>
      <c r="P36" s="31">
        <f t="shared" si="30"/>
        <v>0</v>
      </c>
      <c r="Q36" s="31">
        <f t="shared" si="31"/>
        <v>0</v>
      </c>
      <c r="S36" s="32">
        <f t="shared" si="32"/>
        <v>0.35658558604893681</v>
      </c>
      <c r="T36" s="32">
        <f t="shared" si="33"/>
        <v>0</v>
      </c>
      <c r="U36" s="32">
        <f t="shared" si="34"/>
        <v>0</v>
      </c>
      <c r="V36" s="32">
        <f t="shared" si="35"/>
        <v>0</v>
      </c>
      <c r="W36" s="32">
        <f t="shared" si="36"/>
        <v>21.870927341099222</v>
      </c>
      <c r="X36" s="32">
        <f t="shared" si="37"/>
        <v>3.7006073266841963</v>
      </c>
      <c r="Y36" s="32">
        <f t="shared" si="37"/>
        <v>0.41047097775638286</v>
      </c>
      <c r="AA36" s="6"/>
      <c r="AB36" s="15">
        <f t="shared" si="84"/>
        <v>36892</v>
      </c>
      <c r="AC36" s="30">
        <f t="shared" si="38"/>
        <v>1.0510320361173249</v>
      </c>
      <c r="AD36" s="30">
        <f t="shared" si="38"/>
        <v>0</v>
      </c>
      <c r="AE36" s="30">
        <f t="shared" si="38"/>
        <v>0</v>
      </c>
      <c r="AF36" s="30">
        <f t="shared" si="38"/>
        <v>0</v>
      </c>
      <c r="AG36" s="30">
        <f t="shared" si="38"/>
        <v>0.71433554049738335</v>
      </c>
      <c r="AH36" s="30">
        <f t="shared" si="38"/>
        <v>0.58118872625553397</v>
      </c>
      <c r="AI36" s="30">
        <f t="shared" si="38"/>
        <v>0.47645246367000821</v>
      </c>
      <c r="AJ36" s="9"/>
      <c r="AK36" s="31">
        <f t="shared" si="40"/>
        <v>1</v>
      </c>
      <c r="AL36" s="31">
        <f t="shared" si="41"/>
        <v>1</v>
      </c>
      <c r="AM36" s="31">
        <f t="shared" si="42"/>
        <v>1</v>
      </c>
      <c r="AN36" s="31">
        <f t="shared" si="43"/>
        <v>1</v>
      </c>
      <c r="AO36" s="31">
        <f t="shared" si="44"/>
        <v>1</v>
      </c>
      <c r="AP36" s="31">
        <f t="shared" si="45"/>
        <v>0</v>
      </c>
      <c r="AQ36" s="31">
        <f t="shared" si="46"/>
        <v>0</v>
      </c>
      <c r="AS36" s="32">
        <f t="shared" si="47"/>
        <v>1.1581944909750232E-2</v>
      </c>
      <c r="AT36" s="32">
        <f t="shared" si="48"/>
        <v>0</v>
      </c>
      <c r="AU36" s="32">
        <f t="shared" si="49"/>
        <v>0</v>
      </c>
      <c r="AV36" s="32">
        <f t="shared" si="50"/>
        <v>0</v>
      </c>
      <c r="AW36" s="32">
        <f t="shared" si="51"/>
        <v>0.59685306501031532</v>
      </c>
      <c r="AX36" s="32">
        <f t="shared" si="52"/>
        <v>3.5543438341589915</v>
      </c>
      <c r="AY36" s="32">
        <f t="shared" si="52"/>
        <v>2.4631909987910472</v>
      </c>
      <c r="BA36" s="6"/>
      <c r="BB36" s="15">
        <f t="shared" si="85"/>
        <v>35065</v>
      </c>
      <c r="BC36" s="30">
        <f t="shared" si="53"/>
        <v>0.90137907279864071</v>
      </c>
      <c r="BD36" s="30">
        <f t="shared" si="53"/>
        <v>0</v>
      </c>
      <c r="BE36" s="30">
        <f t="shared" si="53"/>
        <v>0</v>
      </c>
      <c r="BF36" s="30">
        <f t="shared" si="53"/>
        <v>0</v>
      </c>
      <c r="BG36" s="30">
        <f t="shared" si="53"/>
        <v>0.59611669881339679</v>
      </c>
      <c r="BH36" s="30">
        <f t="shared" si="53"/>
        <v>0.53765996067970723</v>
      </c>
      <c r="BI36" s="30">
        <f t="shared" si="53"/>
        <v>0.56313068703289149</v>
      </c>
      <c r="BJ36" s="9"/>
      <c r="BK36" s="31">
        <f t="shared" si="55"/>
        <v>1</v>
      </c>
      <c r="BL36" s="31">
        <f t="shared" si="56"/>
        <v>1</v>
      </c>
      <c r="BM36" s="31">
        <f t="shared" si="57"/>
        <v>1</v>
      </c>
      <c r="BN36" s="31">
        <f t="shared" si="58"/>
        <v>1</v>
      </c>
      <c r="BO36" s="31">
        <f t="shared" si="59"/>
        <v>1</v>
      </c>
      <c r="BP36" s="31">
        <f t="shared" si="60"/>
        <v>1</v>
      </c>
      <c r="BQ36" s="31">
        <f t="shared" si="61"/>
        <v>0</v>
      </c>
      <c r="BS36" s="32">
        <f t="shared" si="62"/>
        <v>1.8727868362607137E-2</v>
      </c>
      <c r="BT36" s="32">
        <f t="shared" si="63"/>
        <v>0</v>
      </c>
      <c r="BU36" s="32">
        <f t="shared" si="64"/>
        <v>0</v>
      </c>
      <c r="BV36" s="32">
        <f t="shared" si="65"/>
        <v>0</v>
      </c>
      <c r="BW36" s="32">
        <f t="shared" si="66"/>
        <v>1.4096653448127854</v>
      </c>
      <c r="BX36" s="32">
        <f t="shared" si="67"/>
        <v>0.56453423725474194</v>
      </c>
      <c r="BY36" s="32">
        <f t="shared" si="67"/>
        <v>1.9423147672751755</v>
      </c>
      <c r="CA36" s="6"/>
      <c r="CB36" s="15">
        <f t="shared" si="86"/>
        <v>367</v>
      </c>
      <c r="CC36" s="30">
        <f t="shared" si="68"/>
        <v>0</v>
      </c>
      <c r="CD36" s="30">
        <f t="shared" si="68"/>
        <v>0</v>
      </c>
      <c r="CE36" s="30">
        <f t="shared" si="68"/>
        <v>0</v>
      </c>
      <c r="CF36" s="30">
        <f t="shared" si="68"/>
        <v>0</v>
      </c>
      <c r="CG36" s="30">
        <f t="shared" si="68"/>
        <v>0</v>
      </c>
      <c r="CH36" s="30">
        <f t="shared" si="68"/>
        <v>0</v>
      </c>
      <c r="CI36" s="30">
        <f t="shared" si="68"/>
        <v>0</v>
      </c>
      <c r="CJ36" s="9"/>
      <c r="CK36" s="31">
        <f t="shared" si="70"/>
        <v>1</v>
      </c>
      <c r="CL36" s="31">
        <f t="shared" si="71"/>
        <v>1</v>
      </c>
      <c r="CM36" s="31">
        <f t="shared" si="72"/>
        <v>1</v>
      </c>
      <c r="CN36" s="31">
        <f t="shared" si="73"/>
        <v>1</v>
      </c>
      <c r="CO36" s="31">
        <f t="shared" si="74"/>
        <v>1</v>
      </c>
      <c r="CP36" s="31">
        <f t="shared" si="75"/>
        <v>1</v>
      </c>
      <c r="CQ36" s="31">
        <f t="shared" si="76"/>
        <v>1</v>
      </c>
      <c r="CS36" s="32">
        <f t="shared" si="77"/>
        <v>0</v>
      </c>
      <c r="CT36" s="32">
        <f t="shared" si="78"/>
        <v>0</v>
      </c>
      <c r="CU36" s="32">
        <f t="shared" si="79"/>
        <v>0</v>
      </c>
      <c r="CV36" s="32">
        <f t="shared" si="80"/>
        <v>0</v>
      </c>
      <c r="CW36" s="32">
        <f t="shared" si="81"/>
        <v>0</v>
      </c>
      <c r="CX36" s="32">
        <f t="shared" si="82"/>
        <v>0</v>
      </c>
      <c r="CY36" s="32">
        <f t="shared" si="82"/>
        <v>0</v>
      </c>
    </row>
    <row r="37" spans="1:103" x14ac:dyDescent="0.25">
      <c r="B37" s="15">
        <f t="shared" si="83"/>
        <v>39090</v>
      </c>
      <c r="C37" s="30">
        <f t="shared" si="23"/>
        <v>0.55337631757369565</v>
      </c>
      <c r="D37" s="30">
        <f t="shared" si="23"/>
        <v>0</v>
      </c>
      <c r="E37" s="30">
        <f t="shared" si="23"/>
        <v>0</v>
      </c>
      <c r="F37" s="30">
        <f t="shared" si="23"/>
        <v>0</v>
      </c>
      <c r="G37" s="30">
        <f t="shared" si="23"/>
        <v>0.44443572266479153</v>
      </c>
      <c r="H37" s="30">
        <f t="shared" si="24"/>
        <v>0.62460267549922177</v>
      </c>
      <c r="I37" s="30">
        <f t="shared" si="24"/>
        <v>0.52900665189553253</v>
      </c>
      <c r="J37" s="9"/>
      <c r="K37" s="31">
        <f t="shared" si="25"/>
        <v>1</v>
      </c>
      <c r="L37" s="31">
        <f t="shared" si="26"/>
        <v>1</v>
      </c>
      <c r="M37" s="31">
        <f t="shared" si="27"/>
        <v>1</v>
      </c>
      <c r="N37" s="31">
        <f t="shared" si="28"/>
        <v>1</v>
      </c>
      <c r="O37" s="31">
        <f t="shared" si="29"/>
        <v>0</v>
      </c>
      <c r="P37" s="31">
        <f t="shared" si="30"/>
        <v>1</v>
      </c>
      <c r="Q37" s="31">
        <f t="shared" si="31"/>
        <v>1</v>
      </c>
      <c r="S37" s="32">
        <f t="shared" si="32"/>
        <v>0.43143423390365659</v>
      </c>
      <c r="T37" s="32">
        <f t="shared" si="33"/>
        <v>0</v>
      </c>
      <c r="U37" s="32">
        <f t="shared" si="34"/>
        <v>0</v>
      </c>
      <c r="V37" s="32">
        <f t="shared" si="35"/>
        <v>0</v>
      </c>
      <c r="W37" s="32">
        <f t="shared" si="36"/>
        <v>2.0142921813782411</v>
      </c>
      <c r="X37" s="32">
        <f t="shared" si="37"/>
        <v>0.16541052393123229</v>
      </c>
      <c r="Y37" s="32">
        <f t="shared" si="37"/>
        <v>0.10999231309001706</v>
      </c>
      <c r="AA37" s="6"/>
      <c r="AB37" s="15">
        <f t="shared" si="84"/>
        <v>36899</v>
      </c>
      <c r="AC37" s="30">
        <f t="shared" si="38"/>
        <v>0.75986442750218308</v>
      </c>
      <c r="AD37" s="30">
        <f t="shared" si="38"/>
        <v>0</v>
      </c>
      <c r="AE37" s="30">
        <f t="shared" si="38"/>
        <v>0</v>
      </c>
      <c r="AF37" s="30">
        <f t="shared" si="38"/>
        <v>0</v>
      </c>
      <c r="AG37" s="30">
        <f t="shared" si="38"/>
        <v>0.65676419080641635</v>
      </c>
      <c r="AH37" s="30">
        <f t="shared" si="38"/>
        <v>0.84284804187135509</v>
      </c>
      <c r="AI37" s="30">
        <f t="shared" si="38"/>
        <v>0.71919324807079088</v>
      </c>
      <c r="AJ37" s="9"/>
      <c r="AK37" s="31">
        <f t="shared" si="40"/>
        <v>1</v>
      </c>
      <c r="AL37" s="31">
        <f t="shared" si="41"/>
        <v>1</v>
      </c>
      <c r="AM37" s="31">
        <f t="shared" si="42"/>
        <v>1</v>
      </c>
      <c r="AN37" s="31">
        <f t="shared" si="43"/>
        <v>1</v>
      </c>
      <c r="AO37" s="31">
        <f t="shared" si="44"/>
        <v>1</v>
      </c>
      <c r="AP37" s="31">
        <f t="shared" si="45"/>
        <v>1</v>
      </c>
      <c r="AQ37" s="31">
        <f t="shared" si="46"/>
        <v>1</v>
      </c>
      <c r="AS37" s="32">
        <f t="shared" si="47"/>
        <v>0.44784584207253936</v>
      </c>
      <c r="AT37" s="32">
        <f t="shared" si="48"/>
        <v>0</v>
      </c>
      <c r="AU37" s="32">
        <f t="shared" si="49"/>
        <v>0</v>
      </c>
      <c r="AV37" s="32">
        <f t="shared" si="50"/>
        <v>0</v>
      </c>
      <c r="AW37" s="32">
        <f t="shared" si="51"/>
        <v>0.28135106416288624</v>
      </c>
      <c r="AX37" s="32">
        <f t="shared" si="52"/>
        <v>0.43780766312851849</v>
      </c>
      <c r="AY37" s="32">
        <f t="shared" si="52"/>
        <v>0.34390900933702573</v>
      </c>
      <c r="BA37" s="6"/>
      <c r="BB37" s="15">
        <f t="shared" si="85"/>
        <v>35072</v>
      </c>
      <c r="BC37" s="30">
        <f t="shared" si="53"/>
        <v>0.66212385297558485</v>
      </c>
      <c r="BD37" s="30">
        <f t="shared" si="53"/>
        <v>0</v>
      </c>
      <c r="BE37" s="30">
        <f t="shared" si="53"/>
        <v>0</v>
      </c>
      <c r="BF37" s="30">
        <f t="shared" si="53"/>
        <v>0</v>
      </c>
      <c r="BG37" s="30">
        <f t="shared" si="53"/>
        <v>0.52007242703050371</v>
      </c>
      <c r="BH37" s="30">
        <f t="shared" si="53"/>
        <v>0.50672132717071383</v>
      </c>
      <c r="BI37" s="30">
        <f t="shared" si="53"/>
        <v>0.70645129692939634</v>
      </c>
      <c r="BJ37" s="9"/>
      <c r="BK37" s="31">
        <f t="shared" si="55"/>
        <v>1</v>
      </c>
      <c r="BL37" s="31">
        <f t="shared" si="56"/>
        <v>1</v>
      </c>
      <c r="BM37" s="31">
        <f t="shared" si="57"/>
        <v>1</v>
      </c>
      <c r="BN37" s="31">
        <f t="shared" si="58"/>
        <v>1</v>
      </c>
      <c r="BO37" s="31">
        <f t="shared" si="59"/>
        <v>1</v>
      </c>
      <c r="BP37" s="31">
        <f t="shared" si="60"/>
        <v>1</v>
      </c>
      <c r="BQ37" s="31">
        <f t="shared" si="61"/>
        <v>1</v>
      </c>
      <c r="BS37" s="32">
        <f t="shared" si="62"/>
        <v>0.38893337910165438</v>
      </c>
      <c r="BT37" s="32">
        <f t="shared" si="63"/>
        <v>0</v>
      </c>
      <c r="BU37" s="32">
        <f t="shared" si="64"/>
        <v>0</v>
      </c>
      <c r="BV37" s="32">
        <f t="shared" si="65"/>
        <v>0</v>
      </c>
      <c r="BW37" s="32">
        <f t="shared" si="66"/>
        <v>7.6311528217215069E-2</v>
      </c>
      <c r="BX37" s="32">
        <f t="shared" si="67"/>
        <v>1.2690080070736387</v>
      </c>
      <c r="BY37" s="32">
        <f t="shared" si="67"/>
        <v>1.0831709273024348</v>
      </c>
      <c r="CA37" s="6"/>
      <c r="CB37" s="15">
        <f t="shared" si="86"/>
        <v>374</v>
      </c>
      <c r="CC37" s="30">
        <f t="shared" si="68"/>
        <v>0</v>
      </c>
      <c r="CD37" s="30">
        <f t="shared" si="68"/>
        <v>0</v>
      </c>
      <c r="CE37" s="30">
        <f t="shared" si="68"/>
        <v>0</v>
      </c>
      <c r="CF37" s="30">
        <f t="shared" si="68"/>
        <v>0</v>
      </c>
      <c r="CG37" s="30">
        <f t="shared" si="68"/>
        <v>0</v>
      </c>
      <c r="CH37" s="30">
        <f t="shared" si="68"/>
        <v>0</v>
      </c>
      <c r="CI37" s="30">
        <f t="shared" si="68"/>
        <v>0</v>
      </c>
      <c r="CJ37" s="9"/>
      <c r="CK37" s="31">
        <f t="shared" si="70"/>
        <v>1</v>
      </c>
      <c r="CL37" s="31">
        <f t="shared" si="71"/>
        <v>1</v>
      </c>
      <c r="CM37" s="31">
        <f t="shared" si="72"/>
        <v>1</v>
      </c>
      <c r="CN37" s="31">
        <f t="shared" si="73"/>
        <v>1</v>
      </c>
      <c r="CO37" s="31">
        <f t="shared" si="74"/>
        <v>1</v>
      </c>
      <c r="CP37" s="31">
        <f t="shared" si="75"/>
        <v>1</v>
      </c>
      <c r="CQ37" s="31">
        <f t="shared" si="76"/>
        <v>1</v>
      </c>
      <c r="CS37" s="32">
        <f t="shared" si="77"/>
        <v>0</v>
      </c>
      <c r="CT37" s="32">
        <f t="shared" si="78"/>
        <v>0</v>
      </c>
      <c r="CU37" s="32">
        <f t="shared" si="79"/>
        <v>0</v>
      </c>
      <c r="CV37" s="32">
        <f t="shared" si="80"/>
        <v>0</v>
      </c>
      <c r="CW37" s="32">
        <f t="shared" si="81"/>
        <v>0</v>
      </c>
      <c r="CX37" s="32">
        <f t="shared" si="82"/>
        <v>0</v>
      </c>
      <c r="CY37" s="32">
        <f t="shared" si="82"/>
        <v>0</v>
      </c>
    </row>
    <row r="38" spans="1:103" x14ac:dyDescent="0.25">
      <c r="B38" s="15">
        <f t="shared" si="83"/>
        <v>39097</v>
      </c>
      <c r="C38" s="30">
        <f t="shared" si="23"/>
        <v>0.61998317398055358</v>
      </c>
      <c r="D38" s="30">
        <f t="shared" si="23"/>
        <v>0</v>
      </c>
      <c r="E38" s="30">
        <f t="shared" si="23"/>
        <v>0</v>
      </c>
      <c r="F38" s="30">
        <f t="shared" si="23"/>
        <v>0</v>
      </c>
      <c r="G38" s="30">
        <f t="shared" si="23"/>
        <v>0.5139833831318753</v>
      </c>
      <c r="H38" s="30">
        <f t="shared" si="24"/>
        <v>0.62682874782946296</v>
      </c>
      <c r="I38" s="30">
        <f t="shared" si="24"/>
        <v>0.5464697286325374</v>
      </c>
      <c r="J38" s="9"/>
      <c r="K38" s="31">
        <f t="shared" si="25"/>
        <v>1</v>
      </c>
      <c r="L38" s="31">
        <f t="shared" si="26"/>
        <v>1</v>
      </c>
      <c r="M38" s="31">
        <f t="shared" si="27"/>
        <v>1</v>
      </c>
      <c r="N38" s="31">
        <f t="shared" si="28"/>
        <v>1</v>
      </c>
      <c r="O38" s="31">
        <f t="shared" si="29"/>
        <v>1</v>
      </c>
      <c r="P38" s="31">
        <f t="shared" si="30"/>
        <v>1</v>
      </c>
      <c r="Q38" s="31">
        <f t="shared" si="31"/>
        <v>1</v>
      </c>
      <c r="S38" s="32">
        <f t="shared" si="32"/>
        <v>0.28819659643152545</v>
      </c>
      <c r="T38" s="32">
        <f t="shared" si="33"/>
        <v>0</v>
      </c>
      <c r="U38" s="32">
        <f t="shared" si="34"/>
        <v>0</v>
      </c>
      <c r="V38" s="32">
        <f t="shared" si="35"/>
        <v>0</v>
      </c>
      <c r="W38" s="32">
        <f t="shared" si="36"/>
        <v>1.0929794659744996</v>
      </c>
      <c r="X38" s="32">
        <f t="shared" si="37"/>
        <v>0.11219441370960695</v>
      </c>
      <c r="Y38" s="32">
        <f t="shared" si="37"/>
        <v>0.10506564800773695</v>
      </c>
      <c r="AA38" s="6"/>
      <c r="AB38" s="15">
        <f t="shared" si="84"/>
        <v>36906</v>
      </c>
      <c r="AC38" s="30">
        <f t="shared" si="38"/>
        <v>0.85273605959049037</v>
      </c>
      <c r="AD38" s="30">
        <f t="shared" si="38"/>
        <v>0</v>
      </c>
      <c r="AE38" s="30">
        <f t="shared" si="38"/>
        <v>0</v>
      </c>
      <c r="AF38" s="30">
        <f t="shared" si="38"/>
        <v>0</v>
      </c>
      <c r="AG38" s="30">
        <f t="shared" si="38"/>
        <v>0.66958046080220279</v>
      </c>
      <c r="AH38" s="30">
        <f t="shared" si="38"/>
        <v>0.81077985280335785</v>
      </c>
      <c r="AI38" s="30">
        <f t="shared" si="38"/>
        <v>0.70275329240123918</v>
      </c>
      <c r="AJ38" s="9"/>
      <c r="AK38" s="31">
        <f t="shared" si="40"/>
        <v>1</v>
      </c>
      <c r="AL38" s="31">
        <f t="shared" si="41"/>
        <v>1</v>
      </c>
      <c r="AM38" s="31">
        <f t="shared" si="42"/>
        <v>1</v>
      </c>
      <c r="AN38" s="31">
        <f t="shared" si="43"/>
        <v>1</v>
      </c>
      <c r="AO38" s="31">
        <f t="shared" si="44"/>
        <v>1</v>
      </c>
      <c r="AP38" s="31">
        <f t="shared" si="45"/>
        <v>1</v>
      </c>
      <c r="AQ38" s="31">
        <f t="shared" si="46"/>
        <v>1</v>
      </c>
      <c r="AS38" s="32">
        <f t="shared" si="47"/>
        <v>0.30869389332583846</v>
      </c>
      <c r="AT38" s="32">
        <f t="shared" si="48"/>
        <v>0</v>
      </c>
      <c r="AU38" s="32">
        <f t="shared" si="49"/>
        <v>0</v>
      </c>
      <c r="AV38" s="32">
        <f t="shared" si="50"/>
        <v>0</v>
      </c>
      <c r="AW38" s="32">
        <f t="shared" si="51"/>
        <v>8.584928608551326E-2</v>
      </c>
      <c r="AX38" s="32">
        <f t="shared" si="52"/>
        <v>5.1458574925355771E-2</v>
      </c>
      <c r="AY38" s="32">
        <f t="shared" si="52"/>
        <v>0.4874403159689536</v>
      </c>
      <c r="BA38" s="6"/>
      <c r="BB38" s="15">
        <f t="shared" si="85"/>
        <v>35079</v>
      </c>
      <c r="BC38" s="30">
        <f t="shared" si="53"/>
        <v>0.75492531833547771</v>
      </c>
      <c r="BD38" s="30">
        <f t="shared" si="53"/>
        <v>0</v>
      </c>
      <c r="BE38" s="30">
        <f t="shared" si="53"/>
        <v>0</v>
      </c>
      <c r="BF38" s="30">
        <f t="shared" si="53"/>
        <v>0</v>
      </c>
      <c r="BG38" s="30">
        <f t="shared" si="53"/>
        <v>0.51069776074699325</v>
      </c>
      <c r="BH38" s="30">
        <f t="shared" si="53"/>
        <v>0.54924766740087327</v>
      </c>
      <c r="BI38" s="30">
        <f t="shared" si="53"/>
        <v>0.64118143190062438</v>
      </c>
      <c r="BJ38" s="9"/>
      <c r="BK38" s="31">
        <f t="shared" si="55"/>
        <v>1</v>
      </c>
      <c r="BL38" s="31">
        <f t="shared" si="56"/>
        <v>1</v>
      </c>
      <c r="BM38" s="31">
        <f t="shared" si="57"/>
        <v>1</v>
      </c>
      <c r="BN38" s="31">
        <f t="shared" si="58"/>
        <v>1</v>
      </c>
      <c r="BO38" s="31">
        <f t="shared" si="59"/>
        <v>1</v>
      </c>
      <c r="BP38" s="31">
        <f t="shared" si="60"/>
        <v>1</v>
      </c>
      <c r="BQ38" s="31">
        <f t="shared" si="61"/>
        <v>1</v>
      </c>
      <c r="BS38" s="32">
        <f t="shared" si="62"/>
        <v>0.23081118154582184</v>
      </c>
      <c r="BT38" s="32">
        <f t="shared" si="63"/>
        <v>0</v>
      </c>
      <c r="BU38" s="32">
        <f t="shared" si="64"/>
        <v>0</v>
      </c>
      <c r="BV38" s="32">
        <f t="shared" si="65"/>
        <v>0</v>
      </c>
      <c r="BW38" s="32">
        <f t="shared" si="66"/>
        <v>0.25950135912837746</v>
      </c>
      <c r="BX38" s="32">
        <f t="shared" si="67"/>
        <v>0.30068174890735971</v>
      </c>
      <c r="BY38" s="32">
        <f t="shared" si="67"/>
        <v>0.29467028530586276</v>
      </c>
      <c r="CA38" s="6"/>
      <c r="CB38" s="15">
        <f t="shared" si="86"/>
        <v>381</v>
      </c>
      <c r="CC38" s="30">
        <f t="shared" si="68"/>
        <v>0</v>
      </c>
      <c r="CD38" s="30">
        <f t="shared" si="68"/>
        <v>0</v>
      </c>
      <c r="CE38" s="30">
        <f t="shared" si="68"/>
        <v>0</v>
      </c>
      <c r="CF38" s="30">
        <f t="shared" si="68"/>
        <v>0</v>
      </c>
      <c r="CG38" s="30">
        <f t="shared" si="68"/>
        <v>0</v>
      </c>
      <c r="CH38" s="30">
        <f t="shared" si="68"/>
        <v>0</v>
      </c>
      <c r="CI38" s="30">
        <f t="shared" si="68"/>
        <v>0</v>
      </c>
      <c r="CJ38" s="9"/>
      <c r="CK38" s="31">
        <f t="shared" si="70"/>
        <v>1</v>
      </c>
      <c r="CL38" s="31">
        <f t="shared" si="71"/>
        <v>1</v>
      </c>
      <c r="CM38" s="31">
        <f t="shared" si="72"/>
        <v>1</v>
      </c>
      <c r="CN38" s="31">
        <f t="shared" si="73"/>
        <v>1</v>
      </c>
      <c r="CO38" s="31">
        <f t="shared" si="74"/>
        <v>1</v>
      </c>
      <c r="CP38" s="31">
        <f t="shared" si="75"/>
        <v>1</v>
      </c>
      <c r="CQ38" s="31">
        <f t="shared" si="76"/>
        <v>1</v>
      </c>
      <c r="CS38" s="32">
        <f t="shared" si="77"/>
        <v>0</v>
      </c>
      <c r="CT38" s="32">
        <f t="shared" si="78"/>
        <v>0</v>
      </c>
      <c r="CU38" s="32">
        <f t="shared" si="79"/>
        <v>0</v>
      </c>
      <c r="CV38" s="32">
        <f t="shared" si="80"/>
        <v>0</v>
      </c>
      <c r="CW38" s="32">
        <f t="shared" si="81"/>
        <v>0</v>
      </c>
      <c r="CX38" s="32">
        <f t="shared" si="82"/>
        <v>0</v>
      </c>
      <c r="CY38" s="32">
        <f t="shared" si="82"/>
        <v>0</v>
      </c>
    </row>
    <row r="39" spans="1:103" x14ac:dyDescent="0.25">
      <c r="B39" s="15">
        <f t="shared" si="83"/>
        <v>39104</v>
      </c>
      <c r="C39" s="30">
        <f t="shared" si="23"/>
        <v>0.59051867554654158</v>
      </c>
      <c r="D39" s="30">
        <f t="shared" si="23"/>
        <v>0</v>
      </c>
      <c r="E39" s="30">
        <f t="shared" si="23"/>
        <v>0</v>
      </c>
      <c r="F39" s="30">
        <f t="shared" si="23"/>
        <v>0</v>
      </c>
      <c r="G39" s="30">
        <f t="shared" si="23"/>
        <v>0.46735246000113334</v>
      </c>
      <c r="H39" s="30">
        <f t="shared" si="24"/>
        <v>0.61448449885138978</v>
      </c>
      <c r="I39" s="30">
        <f t="shared" si="24"/>
        <v>0.49816279857601631</v>
      </c>
      <c r="J39" s="9"/>
      <c r="K39" s="31">
        <f t="shared" si="25"/>
        <v>1</v>
      </c>
      <c r="L39" s="31">
        <f t="shared" si="26"/>
        <v>1</v>
      </c>
      <c r="M39" s="31">
        <f t="shared" si="27"/>
        <v>1</v>
      </c>
      <c r="N39" s="31">
        <f t="shared" si="28"/>
        <v>1</v>
      </c>
      <c r="O39" s="31">
        <f t="shared" si="29"/>
        <v>1</v>
      </c>
      <c r="P39" s="31">
        <f t="shared" si="30"/>
        <v>1</v>
      </c>
      <c r="Q39" s="31">
        <f t="shared" si="31"/>
        <v>1</v>
      </c>
      <c r="S39" s="32">
        <f t="shared" si="32"/>
        <v>0.35155982016947451</v>
      </c>
      <c r="T39" s="32">
        <f t="shared" si="33"/>
        <v>0</v>
      </c>
      <c r="U39" s="32">
        <f t="shared" si="34"/>
        <v>0</v>
      </c>
      <c r="V39" s="32">
        <f t="shared" si="35"/>
        <v>0</v>
      </c>
      <c r="W39" s="32">
        <f t="shared" si="36"/>
        <v>0.99041118097065473</v>
      </c>
      <c r="X39" s="32">
        <f t="shared" si="37"/>
        <v>0.40729395081636077</v>
      </c>
      <c r="Y39" s="32">
        <f t="shared" si="37"/>
        <v>0.48983466888963023</v>
      </c>
      <c r="AA39" s="6"/>
      <c r="AB39" s="15">
        <f t="shared" si="84"/>
        <v>36913</v>
      </c>
      <c r="AC39" s="30">
        <f t="shared" si="38"/>
        <v>0.77291207984937005</v>
      </c>
      <c r="AD39" s="30">
        <f t="shared" si="38"/>
        <v>0</v>
      </c>
      <c r="AE39" s="30">
        <f t="shared" si="38"/>
        <v>0</v>
      </c>
      <c r="AF39" s="30">
        <f t="shared" si="38"/>
        <v>0</v>
      </c>
      <c r="AG39" s="30">
        <f t="shared" si="38"/>
        <v>0.65532962113257531</v>
      </c>
      <c r="AH39" s="30">
        <f t="shared" si="38"/>
        <v>0.8359385844812196</v>
      </c>
      <c r="AI39" s="30">
        <f t="shared" si="38"/>
        <v>0.8074632142222643</v>
      </c>
      <c r="AJ39" s="9"/>
      <c r="AK39" s="31">
        <f t="shared" si="40"/>
        <v>1</v>
      </c>
      <c r="AL39" s="31">
        <f t="shared" si="41"/>
        <v>1</v>
      </c>
      <c r="AM39" s="31">
        <f t="shared" si="42"/>
        <v>1</v>
      </c>
      <c r="AN39" s="31">
        <f t="shared" si="43"/>
        <v>1</v>
      </c>
      <c r="AO39" s="31">
        <f t="shared" si="44"/>
        <v>1</v>
      </c>
      <c r="AP39" s="31">
        <f t="shared" si="45"/>
        <v>1</v>
      </c>
      <c r="AQ39" s="31">
        <f t="shared" si="46"/>
        <v>1</v>
      </c>
      <c r="AS39" s="32">
        <f t="shared" si="47"/>
        <v>0.42829620985595296</v>
      </c>
      <c r="AT39" s="32">
        <f t="shared" si="48"/>
        <v>0</v>
      </c>
      <c r="AU39" s="32">
        <f t="shared" si="49"/>
        <v>0</v>
      </c>
      <c r="AV39" s="32">
        <f t="shared" si="50"/>
        <v>0</v>
      </c>
      <c r="AW39" s="32">
        <f t="shared" si="51"/>
        <v>0.30323425811120397</v>
      </c>
      <c r="AX39" s="32">
        <f t="shared" si="52"/>
        <v>0.33238966721060131</v>
      </c>
      <c r="AY39" s="32">
        <f t="shared" si="52"/>
        <v>0.42674413795473426</v>
      </c>
      <c r="BA39" s="6"/>
      <c r="BB39" s="15">
        <f t="shared" si="85"/>
        <v>35086</v>
      </c>
      <c r="BC39" s="30">
        <f t="shared" si="53"/>
        <v>0.5757144168136179</v>
      </c>
      <c r="BD39" s="30">
        <f t="shared" si="53"/>
        <v>0</v>
      </c>
      <c r="BE39" s="30">
        <f t="shared" si="53"/>
        <v>0</v>
      </c>
      <c r="BF39" s="30">
        <f t="shared" si="53"/>
        <v>0</v>
      </c>
      <c r="BG39" s="30">
        <f t="shared" si="53"/>
        <v>0.52073015811365997</v>
      </c>
      <c r="BH39" s="30">
        <f t="shared" si="53"/>
        <v>0.52948487031900837</v>
      </c>
      <c r="BI39" s="30">
        <f t="shared" si="53"/>
        <v>0.63680869892752856</v>
      </c>
      <c r="BJ39" s="9"/>
      <c r="BK39" s="31">
        <f t="shared" si="55"/>
        <v>1</v>
      </c>
      <c r="BL39" s="31">
        <f t="shared" si="56"/>
        <v>1</v>
      </c>
      <c r="BM39" s="31">
        <f t="shared" si="57"/>
        <v>1</v>
      </c>
      <c r="BN39" s="31">
        <f t="shared" si="58"/>
        <v>1</v>
      </c>
      <c r="BO39" s="31">
        <f t="shared" si="59"/>
        <v>1</v>
      </c>
      <c r="BP39" s="31">
        <f t="shared" si="60"/>
        <v>1</v>
      </c>
      <c r="BQ39" s="31">
        <f t="shared" si="61"/>
        <v>1</v>
      </c>
      <c r="BS39" s="32">
        <f t="shared" si="62"/>
        <v>0.53616435096727377</v>
      </c>
      <c r="BT39" s="32">
        <f t="shared" si="63"/>
        <v>0</v>
      </c>
      <c r="BU39" s="32">
        <f t="shared" si="64"/>
        <v>0</v>
      </c>
      <c r="BV39" s="32">
        <f t="shared" si="65"/>
        <v>0</v>
      </c>
      <c r="BW39" s="32">
        <f t="shared" si="66"/>
        <v>6.3458841810623223E-2</v>
      </c>
      <c r="BX39" s="32">
        <f t="shared" si="67"/>
        <v>0.75068133141575433</v>
      </c>
      <c r="BY39" s="32">
        <f t="shared" si="67"/>
        <v>0.38697830064198674</v>
      </c>
      <c r="CA39" s="6"/>
      <c r="CB39" s="15">
        <f t="shared" si="86"/>
        <v>388</v>
      </c>
      <c r="CC39" s="30">
        <f t="shared" si="68"/>
        <v>0</v>
      </c>
      <c r="CD39" s="30">
        <f t="shared" si="68"/>
        <v>0</v>
      </c>
      <c r="CE39" s="30">
        <f t="shared" si="68"/>
        <v>0</v>
      </c>
      <c r="CF39" s="30">
        <f t="shared" si="68"/>
        <v>0</v>
      </c>
      <c r="CG39" s="30">
        <f t="shared" si="68"/>
        <v>0</v>
      </c>
      <c r="CH39" s="30">
        <f t="shared" si="68"/>
        <v>0</v>
      </c>
      <c r="CI39" s="30">
        <f t="shared" si="68"/>
        <v>0</v>
      </c>
      <c r="CJ39" s="9"/>
      <c r="CK39" s="31">
        <f t="shared" si="70"/>
        <v>1</v>
      </c>
      <c r="CL39" s="31">
        <f t="shared" si="71"/>
        <v>1</v>
      </c>
      <c r="CM39" s="31">
        <f t="shared" si="72"/>
        <v>1</v>
      </c>
      <c r="CN39" s="31">
        <f t="shared" si="73"/>
        <v>1</v>
      </c>
      <c r="CO39" s="31">
        <f t="shared" si="74"/>
        <v>1</v>
      </c>
      <c r="CP39" s="31">
        <f t="shared" si="75"/>
        <v>1</v>
      </c>
      <c r="CQ39" s="31">
        <f t="shared" si="76"/>
        <v>1</v>
      </c>
      <c r="CS39" s="32">
        <f t="shared" si="77"/>
        <v>0</v>
      </c>
      <c r="CT39" s="32">
        <f t="shared" si="78"/>
        <v>0</v>
      </c>
      <c r="CU39" s="32">
        <f t="shared" si="79"/>
        <v>0</v>
      </c>
      <c r="CV39" s="32">
        <f t="shared" si="80"/>
        <v>0</v>
      </c>
      <c r="CW39" s="32">
        <f t="shared" si="81"/>
        <v>0</v>
      </c>
      <c r="CX39" s="32">
        <f t="shared" si="82"/>
        <v>0</v>
      </c>
      <c r="CY39" s="32">
        <f t="shared" si="82"/>
        <v>0</v>
      </c>
    </row>
    <row r="40" spans="1:103" x14ac:dyDescent="0.25">
      <c r="B40" s="15">
        <f t="shared" si="83"/>
        <v>39111</v>
      </c>
      <c r="C40" s="30">
        <f t="shared" si="23"/>
        <v>0.64503089584825746</v>
      </c>
      <c r="D40" s="30">
        <f t="shared" si="23"/>
        <v>0</v>
      </c>
      <c r="E40" s="30">
        <f t="shared" si="23"/>
        <v>0</v>
      </c>
      <c r="F40" s="30">
        <f t="shared" si="23"/>
        <v>0</v>
      </c>
      <c r="G40" s="30">
        <f t="shared" si="23"/>
        <v>0.50108967721860764</v>
      </c>
      <c r="H40" s="30">
        <f t="shared" si="24"/>
        <v>0.55960657356086363</v>
      </c>
      <c r="I40" s="30">
        <f t="shared" si="24"/>
        <v>0.51952180715735852</v>
      </c>
      <c r="J40" s="9"/>
      <c r="K40" s="31">
        <f t="shared" si="25"/>
        <v>1</v>
      </c>
      <c r="L40" s="31">
        <f t="shared" si="26"/>
        <v>1</v>
      </c>
      <c r="M40" s="31">
        <f t="shared" si="27"/>
        <v>1</v>
      </c>
      <c r="N40" s="31">
        <f t="shared" si="28"/>
        <v>1</v>
      </c>
      <c r="O40" s="31">
        <f t="shared" si="29"/>
        <v>1</v>
      </c>
      <c r="P40" s="31">
        <f t="shared" si="30"/>
        <v>0</v>
      </c>
      <c r="Q40" s="31">
        <f t="shared" si="31"/>
        <v>1</v>
      </c>
      <c r="S40" s="32">
        <f t="shared" si="32"/>
        <v>0.23433162369548233</v>
      </c>
      <c r="T40" s="32">
        <f t="shared" si="33"/>
        <v>0</v>
      </c>
      <c r="U40" s="32">
        <f t="shared" si="34"/>
        <v>0</v>
      </c>
      <c r="V40" s="32">
        <f t="shared" si="35"/>
        <v>0</v>
      </c>
      <c r="W40" s="32">
        <f t="shared" si="36"/>
        <v>0.51691052929814674</v>
      </c>
      <c r="X40" s="32">
        <f t="shared" ref="X40" si="87">IF(H$43=0,0,ABS(H40-H$41)/H$43)</f>
        <v>1.7191963905175638</v>
      </c>
      <c r="Y40" s="32">
        <f t="shared" ref="Y40" si="88">IF(I$43=0,0,ABS(I40-I$41)/I$43)</f>
        <v>0.22679826896135988</v>
      </c>
      <c r="AA40" s="6"/>
      <c r="AB40" s="15">
        <f t="shared" si="84"/>
        <v>36920</v>
      </c>
      <c r="AC40" s="30">
        <f t="shared" si="38"/>
        <v>0.99022149118101588</v>
      </c>
      <c r="AD40" s="30">
        <f t="shared" si="38"/>
        <v>0</v>
      </c>
      <c r="AE40" s="30">
        <f t="shared" si="38"/>
        <v>0</v>
      </c>
      <c r="AF40" s="30">
        <f t="shared" si="38"/>
        <v>0</v>
      </c>
      <c r="AG40" s="30">
        <f t="shared" si="38"/>
        <v>0.70139829128352449</v>
      </c>
      <c r="AH40" s="30">
        <f t="shared" si="38"/>
        <v>0.84436453256659916</v>
      </c>
      <c r="AI40" s="30">
        <f t="shared" si="38"/>
        <v>0.90779650319605099</v>
      </c>
      <c r="AJ40" s="9"/>
      <c r="AK40" s="31">
        <f t="shared" si="40"/>
        <v>1</v>
      </c>
      <c r="AL40" s="31">
        <f t="shared" si="41"/>
        <v>1</v>
      </c>
      <c r="AM40" s="31">
        <f t="shared" si="42"/>
        <v>1</v>
      </c>
      <c r="AN40" s="31">
        <f t="shared" si="43"/>
        <v>1</v>
      </c>
      <c r="AO40" s="31">
        <f t="shared" si="44"/>
        <v>1</v>
      </c>
      <c r="AP40" s="31">
        <f t="shared" si="45"/>
        <v>1</v>
      </c>
      <c r="AQ40" s="31">
        <f t="shared" si="46"/>
        <v>1</v>
      </c>
      <c r="AS40" s="32">
        <f t="shared" si="47"/>
        <v>0.10269594432983355</v>
      </c>
      <c r="AT40" s="32">
        <f t="shared" si="48"/>
        <v>0</v>
      </c>
      <c r="AU40" s="32">
        <f t="shared" si="49"/>
        <v>0</v>
      </c>
      <c r="AV40" s="32">
        <f t="shared" si="50"/>
        <v>0</v>
      </c>
      <c r="AW40" s="32">
        <f t="shared" si="51"/>
        <v>0.39950584732755456</v>
      </c>
      <c r="AX40" s="32">
        <f t="shared" ref="AX40" si="89">IF(AH$43=0,0,ABS(AH40-AH$41)/AH$43)</f>
        <v>0.46094485044933992</v>
      </c>
      <c r="AY40" s="32">
        <f t="shared" ref="AY40" si="90">IF(AI$43=0,0,ABS(AI40-AI$41)/AI$43)</f>
        <v>1.3027177935138134</v>
      </c>
      <c r="BA40" s="6"/>
      <c r="BB40" s="15">
        <f t="shared" si="85"/>
        <v>35093</v>
      </c>
      <c r="BC40" s="30">
        <f t="shared" si="53"/>
        <v>0.75046257158351692</v>
      </c>
      <c r="BD40" s="30">
        <f t="shared" si="53"/>
        <v>0</v>
      </c>
      <c r="BE40" s="30">
        <f t="shared" si="53"/>
        <v>0</v>
      </c>
      <c r="BF40" s="30">
        <f t="shared" si="53"/>
        <v>0</v>
      </c>
      <c r="BG40" s="30">
        <f t="shared" si="53"/>
        <v>0.46732586938447834</v>
      </c>
      <c r="BH40" s="30">
        <f t="shared" si="53"/>
        <v>0.53109333077549137</v>
      </c>
      <c r="BI40" s="30">
        <f t="shared" si="53"/>
        <v>0.62577912829424032</v>
      </c>
      <c r="BJ40" s="9"/>
      <c r="BK40" s="31">
        <f t="shared" si="55"/>
        <v>1</v>
      </c>
      <c r="BL40" s="31">
        <f t="shared" si="56"/>
        <v>1</v>
      </c>
      <c r="BM40" s="31">
        <f t="shared" si="57"/>
        <v>1</v>
      </c>
      <c r="BN40" s="31">
        <f t="shared" si="58"/>
        <v>1</v>
      </c>
      <c r="BO40" s="31">
        <f t="shared" si="59"/>
        <v>1</v>
      </c>
      <c r="BP40" s="31">
        <f t="shared" si="60"/>
        <v>1</v>
      </c>
      <c r="BQ40" s="31">
        <f t="shared" si="61"/>
        <v>1</v>
      </c>
      <c r="BS40" s="32">
        <f t="shared" si="62"/>
        <v>0.23841514901356151</v>
      </c>
      <c r="BT40" s="32">
        <f t="shared" si="63"/>
        <v>0</v>
      </c>
      <c r="BU40" s="32">
        <f t="shared" si="64"/>
        <v>0</v>
      </c>
      <c r="BV40" s="32">
        <f t="shared" si="65"/>
        <v>0</v>
      </c>
      <c r="BW40" s="32">
        <f t="shared" si="66"/>
        <v>1.1070290688850164</v>
      </c>
      <c r="BX40" s="32">
        <f t="shared" ref="BX40" si="91">IF(BH$43=0,0,ABS(BH40-BH$41)/BH$43)</f>
        <v>0.71405663042326162</v>
      </c>
      <c r="BY40" s="32">
        <f t="shared" ref="BY40" si="92">IF(BI$43=0,0,ABS(BI40-BI$41)/BI$43)</f>
        <v>0.61981158395304725</v>
      </c>
      <c r="CA40" s="6"/>
      <c r="CB40" s="15">
        <f t="shared" si="86"/>
        <v>395</v>
      </c>
      <c r="CC40" s="30">
        <f t="shared" si="68"/>
        <v>0</v>
      </c>
      <c r="CD40" s="30">
        <f t="shared" si="68"/>
        <v>0</v>
      </c>
      <c r="CE40" s="30">
        <f t="shared" si="68"/>
        <v>0</v>
      </c>
      <c r="CF40" s="30">
        <f t="shared" si="68"/>
        <v>0</v>
      </c>
      <c r="CG40" s="30">
        <f t="shared" si="68"/>
        <v>0</v>
      </c>
      <c r="CH40" s="30">
        <f t="shared" si="68"/>
        <v>0</v>
      </c>
      <c r="CI40" s="30">
        <f t="shared" si="68"/>
        <v>0</v>
      </c>
      <c r="CJ40" s="9"/>
      <c r="CK40" s="31">
        <f t="shared" si="70"/>
        <v>1</v>
      </c>
      <c r="CL40" s="31">
        <f t="shared" si="71"/>
        <v>1</v>
      </c>
      <c r="CM40" s="31">
        <f t="shared" si="72"/>
        <v>1</v>
      </c>
      <c r="CN40" s="31">
        <f t="shared" si="73"/>
        <v>1</v>
      </c>
      <c r="CO40" s="31">
        <f t="shared" si="74"/>
        <v>1</v>
      </c>
      <c r="CP40" s="31">
        <f t="shared" si="75"/>
        <v>1</v>
      </c>
      <c r="CQ40" s="31">
        <f t="shared" si="76"/>
        <v>1</v>
      </c>
      <c r="CS40" s="32">
        <f t="shared" si="77"/>
        <v>0</v>
      </c>
      <c r="CT40" s="32">
        <f t="shared" si="78"/>
        <v>0</v>
      </c>
      <c r="CU40" s="32">
        <f t="shared" si="79"/>
        <v>0</v>
      </c>
      <c r="CV40" s="32">
        <f t="shared" si="80"/>
        <v>0</v>
      </c>
      <c r="CW40" s="32">
        <f t="shared" si="81"/>
        <v>0</v>
      </c>
      <c r="CX40" s="32">
        <f t="shared" ref="CX40" si="93">IF(CH$43=0,0,ABS(CH40-CH$41)/CH$43)</f>
        <v>0</v>
      </c>
      <c r="CY40" s="32">
        <f t="shared" ref="CY40" si="94">IF(CI$43=0,0,ABS(CI40-CI$41)/CI$43)</f>
        <v>0</v>
      </c>
    </row>
    <row r="41" spans="1:103" x14ac:dyDescent="0.25">
      <c r="A41" s="37"/>
      <c r="B41" s="2" t="s">
        <v>17</v>
      </c>
      <c r="C41" s="30">
        <f>SUMPRODUCT(C31:C40,J11:J20)/J21</f>
        <v>0.75399731756899846</v>
      </c>
      <c r="D41" s="30">
        <f>SUMPRODUCT(D31:D40,J11:J20)/J21</f>
        <v>0</v>
      </c>
      <c r="E41" s="30">
        <f>SUMPRODUCT(E31:E40,J11:J20)/J21</f>
        <v>0</v>
      </c>
      <c r="F41" s="30">
        <f>SUMPRODUCT(F31:F40,J11:J20)/J21</f>
        <v>0</v>
      </c>
      <c r="G41" s="30">
        <f>SUMPRODUCT(G31:G40,J11:J20)/J21</f>
        <v>0.48952006822928229</v>
      </c>
      <c r="H41" s="30">
        <f>SUMPRODUCT(H31:H40,J11:J20)/J21</f>
        <v>0.63152192962960696</v>
      </c>
      <c r="I41" s="30">
        <f>SUMPRODUCT(I31:I40,J11:J20)/J21</f>
        <v>0.5379382171078454</v>
      </c>
      <c r="J41" s="9" t="s">
        <v>18</v>
      </c>
      <c r="K41" s="31">
        <f>SUM(K31:K40)</f>
        <v>7</v>
      </c>
      <c r="L41" s="31">
        <f t="shared" ref="L41:Q41" si="95">SUM(L31:L40)</f>
        <v>8</v>
      </c>
      <c r="M41" s="31">
        <f t="shared" si="95"/>
        <v>8</v>
      </c>
      <c r="N41" s="31">
        <f t="shared" si="95"/>
        <v>8</v>
      </c>
      <c r="O41" s="31">
        <f t="shared" si="95"/>
        <v>7</v>
      </c>
      <c r="P41" s="31">
        <f t="shared" si="95"/>
        <v>6</v>
      </c>
      <c r="Q41" s="31">
        <f t="shared" si="95"/>
        <v>6</v>
      </c>
      <c r="AA41" s="6"/>
      <c r="AB41" s="2" t="s">
        <v>17</v>
      </c>
      <c r="AC41" s="30">
        <f t="shared" ref="AC41" si="96">SUMPRODUCT(AC31:AC40,AJ11:AJ20)/AJ21</f>
        <v>1.0587619611109256</v>
      </c>
      <c r="AD41" s="30">
        <f t="shared" ref="AD41" si="97">SUMPRODUCT(AD31:AD40,AJ11:AJ20)/AJ21</f>
        <v>0</v>
      </c>
      <c r="AE41" s="30">
        <f t="shared" ref="AE41" si="98">SUMPRODUCT(AE31:AE40,AJ11:AJ20)/AJ21</f>
        <v>0</v>
      </c>
      <c r="AF41" s="30">
        <f t="shared" ref="AF41" si="99">SUMPRODUCT(AF31:AF40,AJ11:AJ20)/AJ21</f>
        <v>0</v>
      </c>
      <c r="AG41" s="30">
        <f t="shared" ref="AG41" si="100">SUMPRODUCT(AG31:AG40,AJ11:AJ20)/AJ21</f>
        <v>0.67520837703006442</v>
      </c>
      <c r="AH41" s="30">
        <f t="shared" ref="AH41" si="101">SUMPRODUCT(AH31:AH40,AJ11:AJ20)/AJ21</f>
        <v>0.81415262447965386</v>
      </c>
      <c r="AI41" s="30">
        <f t="shared" ref="AI41" si="102">SUMPRODUCT(AI31:AI40,AJ11:AJ20)/AJ21</f>
        <v>0.75858429801335769</v>
      </c>
      <c r="AJ41" s="9" t="s">
        <v>18</v>
      </c>
      <c r="AK41" s="31">
        <f t="shared" ref="AK41:CQ41" si="103">SUM(AK31:AK40)</f>
        <v>8</v>
      </c>
      <c r="AL41" s="31">
        <f t="shared" si="103"/>
        <v>9</v>
      </c>
      <c r="AM41" s="31">
        <f t="shared" si="103"/>
        <v>9</v>
      </c>
      <c r="AN41" s="31">
        <f t="shared" si="103"/>
        <v>9</v>
      </c>
      <c r="AO41" s="31">
        <f t="shared" si="103"/>
        <v>8</v>
      </c>
      <c r="AP41" s="31">
        <f t="shared" si="103"/>
        <v>6</v>
      </c>
      <c r="AQ41" s="31">
        <f t="shared" si="103"/>
        <v>7</v>
      </c>
      <c r="BA41" s="6"/>
      <c r="BB41" s="2" t="s">
        <v>17</v>
      </c>
      <c r="BC41" s="30">
        <f t="shared" ref="BC41" si="104">SUMPRODUCT(BC31:BC40,BJ11:BJ20)/BJ21</f>
        <v>0.89038774043682323</v>
      </c>
      <c r="BD41" s="30">
        <f t="shared" ref="BD41" si="105">SUMPRODUCT(BD31:BD40,BJ11:BJ20)/BJ21</f>
        <v>0</v>
      </c>
      <c r="BE41" s="30">
        <f t="shared" ref="BE41" si="106">SUMPRODUCT(BE31:BE40,BJ11:BJ20)/BJ21</f>
        <v>0</v>
      </c>
      <c r="BF41" s="30">
        <f t="shared" ref="BF41" si="107">SUMPRODUCT(BF31:BF40,BJ11:BJ20)/BJ21</f>
        <v>0</v>
      </c>
      <c r="BG41" s="30">
        <f t="shared" ref="BG41" si="108">SUMPRODUCT(BG31:BG40,BJ11:BJ20)/BJ21</f>
        <v>0.52397763894681371</v>
      </c>
      <c r="BH41" s="30">
        <f t="shared" ref="BH41" si="109">SUMPRODUCT(BH31:BH40,BJ11:BJ20)/BJ21</f>
        <v>0.56245281829624227</v>
      </c>
      <c r="BI41" s="30">
        <f t="shared" ref="BI41" si="110">SUMPRODUCT(BI31:BI40,BJ11:BJ20)/BJ21</f>
        <v>0.65514028984006323</v>
      </c>
      <c r="BJ41" s="9" t="s">
        <v>18</v>
      </c>
      <c r="BK41" s="31">
        <f t="shared" ref="BK41" si="111">SUM(BK31:BK40)</f>
        <v>8</v>
      </c>
      <c r="BL41" s="31">
        <f t="shared" si="103"/>
        <v>9</v>
      </c>
      <c r="BM41" s="31">
        <f t="shared" si="103"/>
        <v>9</v>
      </c>
      <c r="BN41" s="31">
        <f t="shared" si="103"/>
        <v>9</v>
      </c>
      <c r="BO41" s="31">
        <f t="shared" si="103"/>
        <v>8</v>
      </c>
      <c r="BP41" s="31">
        <f t="shared" si="103"/>
        <v>8</v>
      </c>
      <c r="BQ41" s="31">
        <f t="shared" si="103"/>
        <v>7</v>
      </c>
      <c r="CA41" s="6"/>
      <c r="CB41" s="2" t="s">
        <v>17</v>
      </c>
      <c r="CC41" s="30">
        <f t="shared" ref="CC41" si="112">SUMPRODUCT(CC31:CC40,CJ11:CJ20)/CJ21</f>
        <v>0</v>
      </c>
      <c r="CD41" s="30">
        <f t="shared" ref="CD41" si="113">SUMPRODUCT(CD31:CD40,CJ11:CJ20)/CJ21</f>
        <v>0</v>
      </c>
      <c r="CE41" s="30">
        <f t="shared" ref="CE41" si="114">SUMPRODUCT(CE31:CE40,CJ11:CJ20)/CJ21</f>
        <v>0</v>
      </c>
      <c r="CF41" s="30">
        <f t="shared" ref="CF41" si="115">SUMPRODUCT(CF31:CF40,CJ11:CJ20)/CJ21</f>
        <v>0</v>
      </c>
      <c r="CG41" s="30">
        <f t="shared" ref="CG41" si="116">SUMPRODUCT(CG31:CG40,CJ11:CJ20)/CJ21</f>
        <v>0</v>
      </c>
      <c r="CH41" s="30">
        <f t="shared" ref="CH41" si="117">SUMPRODUCT(CH31:CH40,CJ11:CJ20)/CJ21</f>
        <v>0</v>
      </c>
      <c r="CI41" s="30">
        <f t="shared" ref="CI41" si="118">SUMPRODUCT(CI31:CI40,CJ11:CJ20)/CJ21</f>
        <v>0</v>
      </c>
      <c r="CJ41" s="9" t="s">
        <v>18</v>
      </c>
      <c r="CK41" s="31">
        <f t="shared" ref="CK41" si="119">SUM(CK31:CK40)</f>
        <v>9</v>
      </c>
      <c r="CL41" s="31">
        <f t="shared" si="103"/>
        <v>9</v>
      </c>
      <c r="CM41" s="31">
        <f t="shared" si="103"/>
        <v>9</v>
      </c>
      <c r="CN41" s="31">
        <f t="shared" si="103"/>
        <v>9</v>
      </c>
      <c r="CO41" s="31">
        <f t="shared" si="103"/>
        <v>9</v>
      </c>
      <c r="CP41" s="31">
        <f t="shared" si="103"/>
        <v>9</v>
      </c>
      <c r="CQ41" s="31">
        <f t="shared" si="103"/>
        <v>9</v>
      </c>
    </row>
    <row r="42" spans="1:103" x14ac:dyDescent="0.25">
      <c r="B42" s="39" t="s">
        <v>19</v>
      </c>
      <c r="C42" s="40">
        <f t="shared" ref="C42:I42" si="120">IF(K41=0,0,SUMPRODUCT(C31:C40,K31:K40)/K41)</f>
        <v>0.59141690101381628</v>
      </c>
      <c r="D42" s="40">
        <f t="shared" si="120"/>
        <v>0</v>
      </c>
      <c r="E42" s="40">
        <f t="shared" si="120"/>
        <v>0</v>
      </c>
      <c r="F42" s="40">
        <f t="shared" si="120"/>
        <v>0</v>
      </c>
      <c r="G42" s="40">
        <f t="shared" si="120"/>
        <v>0.49596068902420953</v>
      </c>
      <c r="H42" s="40">
        <f t="shared" si="120"/>
        <v>0.63143149436147017</v>
      </c>
      <c r="I42" s="40">
        <f t="shared" si="120"/>
        <v>0.54208506756961883</v>
      </c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2"/>
      <c r="AB42" s="43" t="s">
        <v>19</v>
      </c>
      <c r="AC42" s="40">
        <f t="shared" ref="AC42:AI42" si="121">IF(AK41=0,0,SUMPRODUCT(AC31:AC40,AK31:AK40)/AK41)</f>
        <v>0.85414401551614882</v>
      </c>
      <c r="AD42" s="40">
        <f t="shared" si="121"/>
        <v>0</v>
      </c>
      <c r="AE42" s="40">
        <f t="shared" si="121"/>
        <v>0</v>
      </c>
      <c r="AF42" s="40">
        <f t="shared" si="121"/>
        <v>0</v>
      </c>
      <c r="AG42" s="40">
        <f t="shared" si="121"/>
        <v>0.68899534835946219</v>
      </c>
      <c r="AH42" s="40">
        <f t="shared" si="121"/>
        <v>0.81241419303787799</v>
      </c>
      <c r="AI42" s="40">
        <f t="shared" si="121"/>
        <v>0.77069219830338287</v>
      </c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2"/>
      <c r="BB42" s="43" t="s">
        <v>19</v>
      </c>
      <c r="BC42" s="40">
        <f t="shared" ref="BC42:BI42" si="122">IF(BK41=0,0,SUMPRODUCT(BC31:BC40,BK31:BK40)/BK41)</f>
        <v>0.71368347187600134</v>
      </c>
      <c r="BD42" s="40">
        <f t="shared" si="122"/>
        <v>0</v>
      </c>
      <c r="BE42" s="40">
        <f t="shared" si="122"/>
        <v>0</v>
      </c>
      <c r="BF42" s="40">
        <f t="shared" si="122"/>
        <v>0</v>
      </c>
      <c r="BG42" s="40">
        <f t="shared" si="122"/>
        <v>0.51166509419958461</v>
      </c>
      <c r="BH42" s="40">
        <f t="shared" si="122"/>
        <v>0.55405832688823753</v>
      </c>
      <c r="BI42" s="40">
        <f t="shared" si="122"/>
        <v>0.65362672285043288</v>
      </c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2"/>
      <c r="CB42" s="43" t="s">
        <v>19</v>
      </c>
      <c r="CC42" s="40">
        <f t="shared" ref="CC42:CI42" si="123">IF(CK41=0,0,SUMPRODUCT(CC31:CC40,CK31:CK40)/CK41)</f>
        <v>0</v>
      </c>
      <c r="CD42" s="40">
        <f t="shared" si="123"/>
        <v>0</v>
      </c>
      <c r="CE42" s="40">
        <f t="shared" si="123"/>
        <v>0</v>
      </c>
      <c r="CF42" s="40">
        <f t="shared" si="123"/>
        <v>0</v>
      </c>
      <c r="CG42" s="40">
        <f t="shared" si="123"/>
        <v>0</v>
      </c>
      <c r="CH42" s="40">
        <f t="shared" si="123"/>
        <v>0</v>
      </c>
      <c r="CI42" s="40">
        <f t="shared" si="123"/>
        <v>0</v>
      </c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</row>
    <row r="43" spans="1:103" x14ac:dyDescent="0.25">
      <c r="B43" s="2" t="s">
        <v>20</v>
      </c>
      <c r="C43" s="30">
        <f>STDEV(C31:C34,C37:C40)</f>
        <v>0.46500945968071555</v>
      </c>
      <c r="D43" s="30">
        <f t="shared" ref="D43:I43" si="124">STDEV(D31:D34,D37:D40)</f>
        <v>0</v>
      </c>
      <c r="E43" s="30">
        <f t="shared" si="124"/>
        <v>0</v>
      </c>
      <c r="F43" s="30">
        <f t="shared" si="124"/>
        <v>0</v>
      </c>
      <c r="G43" s="30">
        <f t="shared" si="124"/>
        <v>2.2382227355736771E-2</v>
      </c>
      <c r="H43" s="30">
        <f t="shared" si="124"/>
        <v>4.1830797496668327E-2</v>
      </c>
      <c r="I43" s="30">
        <f t="shared" si="124"/>
        <v>8.1201721842173863E-2</v>
      </c>
      <c r="AA43" s="6"/>
      <c r="AB43" s="2" t="s">
        <v>20</v>
      </c>
      <c r="AC43" s="30">
        <f t="shared" ref="AC43:CI43" si="125">STDEV(AC31:AC34,AC37:AC40)</f>
        <v>0.66741165269170655</v>
      </c>
      <c r="AD43" s="30">
        <f t="shared" si="125"/>
        <v>0</v>
      </c>
      <c r="AE43" s="30">
        <f t="shared" si="125"/>
        <v>0</v>
      </c>
      <c r="AF43" s="30">
        <f t="shared" si="125"/>
        <v>0</v>
      </c>
      <c r="AG43" s="30">
        <f t="shared" si="125"/>
        <v>6.5555772033511622E-2</v>
      </c>
      <c r="AH43" s="30">
        <f t="shared" si="125"/>
        <v>6.5543433357578493E-2</v>
      </c>
      <c r="AI43" s="30">
        <f t="shared" si="125"/>
        <v>0.11453916260729352</v>
      </c>
      <c r="BA43" s="6"/>
      <c r="BB43" s="2" t="s">
        <v>20</v>
      </c>
      <c r="BC43" s="30">
        <f t="shared" ref="BC43" si="126">STDEV(BC31:BC34,BC37:BC40)</f>
        <v>0.58689713901253437</v>
      </c>
      <c r="BD43" s="30">
        <f t="shared" si="125"/>
        <v>0</v>
      </c>
      <c r="BE43" s="30">
        <f t="shared" si="125"/>
        <v>0</v>
      </c>
      <c r="BF43" s="30">
        <f t="shared" si="125"/>
        <v>0</v>
      </c>
      <c r="BG43" s="30">
        <f t="shared" si="125"/>
        <v>5.1174599795644211E-2</v>
      </c>
      <c r="BH43" s="30">
        <f t="shared" si="125"/>
        <v>4.3917367593327115E-2</v>
      </c>
      <c r="BI43" s="30">
        <f t="shared" si="125"/>
        <v>4.7371108101211472E-2</v>
      </c>
      <c r="CA43" s="6"/>
      <c r="CB43" s="2" t="s">
        <v>20</v>
      </c>
      <c r="CC43" s="30">
        <f t="shared" ref="CC43" si="127">STDEV(CC31:CC34,CC37:CC40)</f>
        <v>0</v>
      </c>
      <c r="CD43" s="30">
        <f t="shared" si="125"/>
        <v>0</v>
      </c>
      <c r="CE43" s="30">
        <f t="shared" si="125"/>
        <v>0</v>
      </c>
      <c r="CF43" s="30">
        <f t="shared" si="125"/>
        <v>0</v>
      </c>
      <c r="CG43" s="30">
        <f t="shared" si="125"/>
        <v>0</v>
      </c>
      <c r="CH43" s="30">
        <f t="shared" si="125"/>
        <v>0</v>
      </c>
      <c r="CI43" s="30">
        <f t="shared" si="125"/>
        <v>0</v>
      </c>
    </row>
    <row r="44" spans="1:103" x14ac:dyDescent="0.25">
      <c r="B44" s="2"/>
      <c r="C44" s="30"/>
      <c r="D44" s="30"/>
      <c r="E44" s="30"/>
      <c r="F44" s="30"/>
      <c r="G44" s="30"/>
      <c r="H44" s="30"/>
      <c r="I44" s="30"/>
      <c r="AA44" s="6"/>
      <c r="AB44" s="2"/>
      <c r="AC44" s="30"/>
      <c r="AD44" s="30"/>
      <c r="AE44" s="30"/>
      <c r="AF44" s="30"/>
      <c r="AG44" s="30"/>
      <c r="AH44" s="30"/>
      <c r="AI44" s="30"/>
      <c r="BA44" s="6"/>
      <c r="BB44" s="2"/>
      <c r="BC44" s="30"/>
      <c r="BD44" s="30"/>
      <c r="BE44" s="30"/>
      <c r="BF44" s="30"/>
      <c r="BG44" s="30"/>
      <c r="BH44" s="30"/>
      <c r="BI44" s="30"/>
      <c r="CA44" s="6"/>
      <c r="CB44" s="2"/>
      <c r="CC44" s="30"/>
      <c r="CD44" s="30"/>
      <c r="CE44" s="30"/>
      <c r="CF44" s="30"/>
      <c r="CG44" s="30"/>
      <c r="CH44" s="30"/>
      <c r="CI44" s="30"/>
    </row>
    <row r="45" spans="1:103" x14ac:dyDescent="0.25">
      <c r="B45" s="2"/>
      <c r="C45" s="30"/>
      <c r="D45" s="30"/>
      <c r="E45" s="30"/>
      <c r="F45" s="30"/>
      <c r="G45" s="30"/>
      <c r="H45" s="30"/>
      <c r="I45" s="30"/>
      <c r="AA45" s="6"/>
      <c r="AB45" s="2"/>
      <c r="AC45" s="30"/>
      <c r="AD45" s="30"/>
      <c r="AE45" s="30"/>
      <c r="AF45" s="30"/>
      <c r="AG45" s="30"/>
      <c r="AH45" s="30"/>
      <c r="AI45" s="30"/>
      <c r="BA45" s="6"/>
      <c r="BB45" s="2"/>
      <c r="BC45" s="30"/>
      <c r="BD45" s="30"/>
      <c r="BE45" s="30"/>
      <c r="BF45" s="30"/>
      <c r="BG45" s="30"/>
      <c r="BH45" s="30"/>
      <c r="BI45" s="30"/>
      <c r="CA45" s="6"/>
      <c r="CB45" s="2"/>
      <c r="CC45" s="30"/>
      <c r="CD45" s="30"/>
      <c r="CE45" s="30"/>
      <c r="CF45" s="30"/>
      <c r="CG45" s="30"/>
      <c r="CH45" s="30"/>
      <c r="CI45" s="30"/>
    </row>
    <row r="46" spans="1:103" ht="18" x14ac:dyDescent="0.25">
      <c r="C46" s="84" t="s">
        <v>36</v>
      </c>
      <c r="D46" s="85"/>
      <c r="E46" s="85"/>
      <c r="F46" s="85"/>
      <c r="G46" s="85"/>
      <c r="H46" s="85"/>
      <c r="I46" s="86"/>
      <c r="K46" s="84" t="s">
        <v>13</v>
      </c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6"/>
      <c r="AA46" s="6"/>
      <c r="AC46" s="84" t="s">
        <v>12</v>
      </c>
      <c r="AD46" s="85"/>
      <c r="AE46" s="85"/>
      <c r="AF46" s="85"/>
      <c r="AG46" s="85"/>
      <c r="AH46" s="85"/>
      <c r="AI46" s="86"/>
      <c r="AK46" s="84" t="s">
        <v>13</v>
      </c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6"/>
      <c r="BA46" s="6"/>
      <c r="BC46" s="84" t="s">
        <v>12</v>
      </c>
      <c r="BD46" s="85"/>
      <c r="BE46" s="85"/>
      <c r="BF46" s="85"/>
      <c r="BG46" s="85"/>
      <c r="BH46" s="85"/>
      <c r="BI46" s="86"/>
      <c r="BK46" s="84" t="s">
        <v>13</v>
      </c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6"/>
      <c r="CA46" s="6"/>
      <c r="CC46" s="84" t="s">
        <v>12</v>
      </c>
      <c r="CD46" s="85"/>
      <c r="CE46" s="85"/>
      <c r="CF46" s="85"/>
      <c r="CG46" s="85"/>
      <c r="CH46" s="85"/>
      <c r="CI46" s="86"/>
      <c r="CK46" s="84" t="s">
        <v>13</v>
      </c>
      <c r="CL46" s="85"/>
      <c r="CM46" s="85"/>
      <c r="CN46" s="85"/>
      <c r="CO46" s="85"/>
      <c r="CP46" s="85"/>
      <c r="CQ46" s="85"/>
      <c r="CR46" s="85"/>
      <c r="CS46" s="85"/>
      <c r="CT46" s="85"/>
      <c r="CU46" s="85"/>
      <c r="CV46" s="85"/>
      <c r="CW46" s="85"/>
      <c r="CX46" s="85"/>
      <c r="CY46" s="86"/>
    </row>
    <row r="47" spans="1:103" x14ac:dyDescent="0.25">
      <c r="H47" s="24"/>
      <c r="I47" s="24"/>
      <c r="P47" s="26" t="s">
        <v>14</v>
      </c>
      <c r="Q47" s="57">
        <v>1.5</v>
      </c>
      <c r="S47" s="27">
        <v>1</v>
      </c>
      <c r="U47" s="28">
        <v>1.5</v>
      </c>
      <c r="V47" s="29">
        <v>2</v>
      </c>
      <c r="AA47" s="6"/>
      <c r="AH47" s="24"/>
      <c r="AI47" s="24"/>
      <c r="AP47" s="26" t="s">
        <v>14</v>
      </c>
      <c r="AQ47" s="57">
        <v>1.5</v>
      </c>
      <c r="AS47" s="27">
        <v>1</v>
      </c>
      <c r="AU47" s="28">
        <v>1.5</v>
      </c>
      <c r="AV47" s="29">
        <v>2</v>
      </c>
      <c r="BA47" s="6"/>
      <c r="BH47" s="24"/>
      <c r="BI47" s="24"/>
      <c r="BP47" s="26" t="s">
        <v>14</v>
      </c>
      <c r="BQ47" s="57">
        <v>1.5</v>
      </c>
      <c r="BS47" s="27">
        <v>1</v>
      </c>
      <c r="BU47" s="28">
        <v>1.5</v>
      </c>
      <c r="BV47" s="29">
        <v>2</v>
      </c>
      <c r="CA47" s="6"/>
      <c r="CH47" s="24"/>
      <c r="CI47" s="24"/>
      <c r="CP47" s="26" t="s">
        <v>14</v>
      </c>
      <c r="CQ47" s="57">
        <v>1.5</v>
      </c>
      <c r="CS47" s="27">
        <v>1</v>
      </c>
      <c r="CU47" s="28">
        <v>1.5</v>
      </c>
      <c r="CV47" s="29">
        <v>2</v>
      </c>
    </row>
    <row r="48" spans="1:103" x14ac:dyDescent="0.25">
      <c r="H48" s="24"/>
      <c r="I48" s="24"/>
      <c r="K48" s="90" t="s">
        <v>15</v>
      </c>
      <c r="L48" s="91"/>
      <c r="M48" s="91"/>
      <c r="N48" s="91"/>
      <c r="O48" s="91"/>
      <c r="P48" s="91"/>
      <c r="Q48" s="92"/>
      <c r="S48" s="90" t="s">
        <v>16</v>
      </c>
      <c r="T48" s="91"/>
      <c r="U48" s="91"/>
      <c r="V48" s="91"/>
      <c r="W48" s="91"/>
      <c r="X48" s="91"/>
      <c r="Y48" s="92"/>
      <c r="AA48" s="6"/>
      <c r="AH48" s="24"/>
      <c r="AI48" s="24"/>
      <c r="AK48" s="90" t="s">
        <v>15</v>
      </c>
      <c r="AL48" s="91"/>
      <c r="AM48" s="91"/>
      <c r="AN48" s="91"/>
      <c r="AO48" s="91"/>
      <c r="AP48" s="91"/>
      <c r="AQ48" s="92"/>
      <c r="AS48" s="90" t="s">
        <v>16</v>
      </c>
      <c r="AT48" s="91"/>
      <c r="AU48" s="91"/>
      <c r="AV48" s="91"/>
      <c r="AW48" s="91"/>
      <c r="AX48" s="91"/>
      <c r="AY48" s="92"/>
      <c r="BA48" s="6"/>
      <c r="BH48" s="24"/>
      <c r="BI48" s="24"/>
      <c r="BK48" s="90" t="s">
        <v>15</v>
      </c>
      <c r="BL48" s="91"/>
      <c r="BM48" s="91"/>
      <c r="BN48" s="91"/>
      <c r="BO48" s="91"/>
      <c r="BP48" s="91"/>
      <c r="BQ48" s="92"/>
      <c r="BS48" s="90" t="s">
        <v>16</v>
      </c>
      <c r="BT48" s="91"/>
      <c r="BU48" s="91"/>
      <c r="BV48" s="91"/>
      <c r="BW48" s="91"/>
      <c r="BX48" s="91"/>
      <c r="BY48" s="92"/>
      <c r="CA48" s="6"/>
      <c r="CH48" s="24"/>
      <c r="CI48" s="24"/>
      <c r="CK48" s="90" t="s">
        <v>15</v>
      </c>
      <c r="CL48" s="91"/>
      <c r="CM48" s="91"/>
      <c r="CN48" s="91"/>
      <c r="CO48" s="91"/>
      <c r="CP48" s="91"/>
      <c r="CQ48" s="92"/>
      <c r="CS48" s="90" t="s">
        <v>16</v>
      </c>
      <c r="CT48" s="91"/>
      <c r="CU48" s="91"/>
      <c r="CV48" s="91"/>
      <c r="CW48" s="91"/>
      <c r="CX48" s="91"/>
      <c r="CY48" s="92"/>
    </row>
    <row r="49" spans="2:103" x14ac:dyDescent="0.25">
      <c r="H49" s="24"/>
      <c r="I49" s="24"/>
      <c r="K49" s="13" t="str">
        <f>C$10</f>
        <v>Fri</v>
      </c>
      <c r="L49" s="13" t="str">
        <f t="shared" ref="L49" si="128">D$10</f>
        <v>Sat</v>
      </c>
      <c r="M49" s="13" t="str">
        <f t="shared" ref="M49" si="129">E$10</f>
        <v>Sun</v>
      </c>
      <c r="N49" s="13" t="str">
        <f t="shared" ref="N49" si="130">F$10</f>
        <v>Mon</v>
      </c>
      <c r="O49" s="13" t="str">
        <f t="shared" ref="O49" si="131">G$10</f>
        <v>Tue</v>
      </c>
      <c r="P49" s="13" t="str">
        <f t="shared" ref="P49" si="132">H$10</f>
        <v>Wed</v>
      </c>
      <c r="Q49" s="13" t="str">
        <f t="shared" ref="Q49" si="133">I$10</f>
        <v>Thu</v>
      </c>
      <c r="S49" s="13" t="str">
        <f>C$10</f>
        <v>Fri</v>
      </c>
      <c r="T49" s="13" t="str">
        <f t="shared" ref="T49" si="134">D$10</f>
        <v>Sat</v>
      </c>
      <c r="U49" s="13" t="str">
        <f t="shared" ref="U49" si="135">E$10</f>
        <v>Sun</v>
      </c>
      <c r="V49" s="13" t="str">
        <f t="shared" ref="V49" si="136">F$10</f>
        <v>Mon</v>
      </c>
      <c r="W49" s="13" t="str">
        <f t="shared" ref="W49" si="137">G$10</f>
        <v>Tue</v>
      </c>
      <c r="X49" s="13" t="str">
        <f t="shared" ref="X49" si="138">H$10</f>
        <v>Wed</v>
      </c>
      <c r="Y49" s="13" t="str">
        <f t="shared" ref="Y49" si="139">I$10</f>
        <v>Thu</v>
      </c>
      <c r="AA49" s="6"/>
      <c r="AH49" s="24"/>
      <c r="AI49" s="24"/>
      <c r="AK49" s="13" t="str">
        <f>AC$10</f>
        <v>Fri</v>
      </c>
      <c r="AL49" s="13" t="str">
        <f t="shared" ref="AL49" si="140">AD$10</f>
        <v>Sat</v>
      </c>
      <c r="AM49" s="13" t="str">
        <f t="shared" ref="AM49" si="141">AE$10</f>
        <v>Sun</v>
      </c>
      <c r="AN49" s="13" t="str">
        <f t="shared" ref="AN49" si="142">AF$10</f>
        <v>Mon</v>
      </c>
      <c r="AO49" s="13" t="str">
        <f t="shared" ref="AO49" si="143">AG$10</f>
        <v>Tue</v>
      </c>
      <c r="AP49" s="13" t="str">
        <f t="shared" ref="AP49" si="144">AH$10</f>
        <v>Wed</v>
      </c>
      <c r="AQ49" s="13" t="str">
        <f t="shared" ref="AQ49" si="145">AI$10</f>
        <v>Thu</v>
      </c>
      <c r="AS49" s="13" t="str">
        <f>AC$10</f>
        <v>Fri</v>
      </c>
      <c r="AT49" s="13" t="str">
        <f t="shared" ref="AT49" si="146">AD$10</f>
        <v>Sat</v>
      </c>
      <c r="AU49" s="13" t="str">
        <f t="shared" ref="AU49" si="147">AE$10</f>
        <v>Sun</v>
      </c>
      <c r="AV49" s="13" t="str">
        <f t="shared" ref="AV49" si="148">AF$10</f>
        <v>Mon</v>
      </c>
      <c r="AW49" s="13" t="str">
        <f t="shared" ref="AW49" si="149">AG$10</f>
        <v>Tue</v>
      </c>
      <c r="AX49" s="13" t="str">
        <f t="shared" ref="AX49" si="150">AH$10</f>
        <v>Wed</v>
      </c>
      <c r="AY49" s="13" t="str">
        <f t="shared" ref="AY49" si="151">AI$10</f>
        <v>Thu</v>
      </c>
      <c r="BA49" s="6"/>
      <c r="BH49" s="24"/>
      <c r="BI49" s="24"/>
      <c r="BK49" s="13" t="str">
        <f>BC$10</f>
        <v>Fri</v>
      </c>
      <c r="BL49" s="13" t="str">
        <f t="shared" ref="BL49" si="152">BD$10</f>
        <v>Sat</v>
      </c>
      <c r="BM49" s="13" t="str">
        <f t="shared" ref="BM49" si="153">BE$10</f>
        <v>Sun</v>
      </c>
      <c r="BN49" s="13" t="str">
        <f t="shared" ref="BN49" si="154">BF$10</f>
        <v>Mon</v>
      </c>
      <c r="BO49" s="13" t="str">
        <f t="shared" ref="BO49" si="155">BG$10</f>
        <v>Tue</v>
      </c>
      <c r="BP49" s="13" t="str">
        <f t="shared" ref="BP49" si="156">BH$10</f>
        <v>Wed</v>
      </c>
      <c r="BQ49" s="13" t="str">
        <f t="shared" ref="BQ49" si="157">BI$10</f>
        <v>Thu</v>
      </c>
      <c r="BS49" s="13" t="str">
        <f>BC$10</f>
        <v>Fri</v>
      </c>
      <c r="BT49" s="13" t="str">
        <f t="shared" ref="BT49" si="158">BD$10</f>
        <v>Sat</v>
      </c>
      <c r="BU49" s="13" t="str">
        <f t="shared" ref="BU49" si="159">BE$10</f>
        <v>Sun</v>
      </c>
      <c r="BV49" s="13" t="str">
        <f t="shared" ref="BV49" si="160">BF$10</f>
        <v>Mon</v>
      </c>
      <c r="BW49" s="13" t="str">
        <f t="shared" ref="BW49" si="161">BG$10</f>
        <v>Tue</v>
      </c>
      <c r="BX49" s="13" t="str">
        <f t="shared" ref="BX49" si="162">BH$10</f>
        <v>Wed</v>
      </c>
      <c r="BY49" s="13" t="str">
        <f t="shared" ref="BY49" si="163">BI$10</f>
        <v>Thu</v>
      </c>
      <c r="CA49" s="6"/>
      <c r="CH49" s="24"/>
      <c r="CI49" s="24"/>
      <c r="CK49" s="13" t="str">
        <f>CC$10</f>
        <v>Fri</v>
      </c>
      <c r="CL49" s="13" t="str">
        <f t="shared" ref="CL49" si="164">CD$10</f>
        <v>Sat</v>
      </c>
      <c r="CM49" s="13" t="str">
        <f t="shared" ref="CM49" si="165">CE$10</f>
        <v>Sun</v>
      </c>
      <c r="CN49" s="13" t="str">
        <f t="shared" ref="CN49" si="166">CF$10</f>
        <v>Mon</v>
      </c>
      <c r="CO49" s="13" t="str">
        <f t="shared" ref="CO49" si="167">CG$10</f>
        <v>Tue</v>
      </c>
      <c r="CP49" s="13" t="str">
        <f t="shared" ref="CP49" si="168">CH$10</f>
        <v>Wed</v>
      </c>
      <c r="CQ49" s="13" t="str">
        <f t="shared" ref="CQ49" si="169">CI$10</f>
        <v>Thu</v>
      </c>
      <c r="CS49" s="13" t="str">
        <f>CC$10</f>
        <v>Fri</v>
      </c>
      <c r="CT49" s="13" t="str">
        <f t="shared" ref="CT49" si="170">CD$10</f>
        <v>Sat</v>
      </c>
      <c r="CU49" s="13" t="str">
        <f t="shared" ref="CU49" si="171">CE$10</f>
        <v>Sun</v>
      </c>
      <c r="CV49" s="13" t="str">
        <f t="shared" ref="CV49" si="172">CF$10</f>
        <v>Mon</v>
      </c>
      <c r="CW49" s="13" t="str">
        <f t="shared" ref="CW49" si="173">CG$10</f>
        <v>Tue</v>
      </c>
      <c r="CX49" s="13" t="str">
        <f t="shared" ref="CX49" si="174">CH$10</f>
        <v>Wed</v>
      </c>
      <c r="CY49" s="13" t="str">
        <f t="shared" ref="CY49" si="175">CI$10</f>
        <v>Thu</v>
      </c>
    </row>
    <row r="50" spans="2:103" x14ac:dyDescent="0.25">
      <c r="B50" s="12" t="s">
        <v>3</v>
      </c>
      <c r="C50" s="13" t="str">
        <f>C$10</f>
        <v>Fri</v>
      </c>
      <c r="D50" s="13" t="str">
        <f t="shared" ref="D50:I50" si="176">D$10</f>
        <v>Sat</v>
      </c>
      <c r="E50" s="13" t="str">
        <f t="shared" si="176"/>
        <v>Sun</v>
      </c>
      <c r="F50" s="13" t="str">
        <f t="shared" si="176"/>
        <v>Mon</v>
      </c>
      <c r="G50" s="13" t="str">
        <f t="shared" si="176"/>
        <v>Tue</v>
      </c>
      <c r="H50" s="13" t="str">
        <f t="shared" si="176"/>
        <v>Wed</v>
      </c>
      <c r="I50" s="13" t="str">
        <f t="shared" si="176"/>
        <v>Thu</v>
      </c>
      <c r="AA50" s="6"/>
      <c r="AB50" s="12" t="s">
        <v>3</v>
      </c>
      <c r="AC50" s="13" t="str">
        <f>AC$10</f>
        <v>Fri</v>
      </c>
      <c r="AD50" s="13" t="str">
        <f t="shared" ref="AD50:AI50" si="177">AD$10</f>
        <v>Sat</v>
      </c>
      <c r="AE50" s="13" t="str">
        <f t="shared" si="177"/>
        <v>Sun</v>
      </c>
      <c r="AF50" s="13" t="str">
        <f t="shared" si="177"/>
        <v>Mon</v>
      </c>
      <c r="AG50" s="13" t="str">
        <f t="shared" si="177"/>
        <v>Tue</v>
      </c>
      <c r="AH50" s="13" t="str">
        <f t="shared" si="177"/>
        <v>Wed</v>
      </c>
      <c r="AI50" s="13" t="str">
        <f t="shared" si="177"/>
        <v>Thu</v>
      </c>
      <c r="BA50" s="6"/>
      <c r="BB50" s="12" t="s">
        <v>3</v>
      </c>
      <c r="BC50" s="13" t="str">
        <f>BC$10</f>
        <v>Fri</v>
      </c>
      <c r="BD50" s="13" t="str">
        <f t="shared" ref="BD50:BI50" si="178">BD$10</f>
        <v>Sat</v>
      </c>
      <c r="BE50" s="13" t="str">
        <f t="shared" si="178"/>
        <v>Sun</v>
      </c>
      <c r="BF50" s="13" t="str">
        <f t="shared" si="178"/>
        <v>Mon</v>
      </c>
      <c r="BG50" s="13" t="str">
        <f t="shared" si="178"/>
        <v>Tue</v>
      </c>
      <c r="BH50" s="13" t="str">
        <f t="shared" si="178"/>
        <v>Wed</v>
      </c>
      <c r="BI50" s="13" t="str">
        <f t="shared" si="178"/>
        <v>Thu</v>
      </c>
      <c r="CA50" s="6"/>
      <c r="CB50" s="12" t="s">
        <v>3</v>
      </c>
      <c r="CC50" s="13" t="str">
        <f>CC$10</f>
        <v>Fri</v>
      </c>
      <c r="CD50" s="13" t="str">
        <f t="shared" ref="CD50:CI50" si="179">CD$10</f>
        <v>Sat</v>
      </c>
      <c r="CE50" s="13" t="str">
        <f t="shared" si="179"/>
        <v>Sun</v>
      </c>
      <c r="CF50" s="13" t="str">
        <f t="shared" si="179"/>
        <v>Mon</v>
      </c>
      <c r="CG50" s="13" t="str">
        <f t="shared" si="179"/>
        <v>Tue</v>
      </c>
      <c r="CH50" s="13" t="str">
        <f t="shared" si="179"/>
        <v>Wed</v>
      </c>
      <c r="CI50" s="13" t="str">
        <f t="shared" si="179"/>
        <v>Thu</v>
      </c>
    </row>
    <row r="51" spans="2:103" x14ac:dyDescent="0.25">
      <c r="B51" s="15">
        <f>B31</f>
        <v>39048</v>
      </c>
      <c r="C51" s="30">
        <f>IF(C11=0,0,C$14/C11)</f>
        <v>4.0959162107893974</v>
      </c>
      <c r="D51" s="30">
        <f t="shared" ref="D51:I51" si="180">IF(D11=0,0,D$14/D11)</f>
        <v>0</v>
      </c>
      <c r="E51" s="30">
        <f t="shared" si="180"/>
        <v>0</v>
      </c>
      <c r="F51" s="30">
        <f t="shared" si="180"/>
        <v>0.94330784951225866</v>
      </c>
      <c r="G51" s="30">
        <f t="shared" si="180"/>
        <v>0.99503030242899138</v>
      </c>
      <c r="H51" s="30">
        <f t="shared" si="180"/>
        <v>0.87347806809987183</v>
      </c>
      <c r="I51" s="30">
        <f t="shared" si="180"/>
        <v>0.58194694087735177</v>
      </c>
      <c r="J51" s="9"/>
      <c r="K51" s="31">
        <f t="shared" ref="K51:K60" si="181">IF(J11=0,0,IF(S51&lt;MaxStdDev,1,0))</f>
        <v>0</v>
      </c>
      <c r="L51" s="31">
        <f t="shared" ref="L51:L60" si="182">IF(J11=0,0,IF(T51&lt;MaxStdDev,1,0))</f>
        <v>1</v>
      </c>
      <c r="M51" s="31">
        <f t="shared" ref="M51:M60" si="183">IF(J11=0,0,IF(U51&lt;MaxStdDev,1,0))</f>
        <v>1</v>
      </c>
      <c r="N51" s="31">
        <f t="shared" ref="N51:N60" si="184">IF(J11=0,0,IF(V51&lt;MaxStdDev,1,0))</f>
        <v>1</v>
      </c>
      <c r="O51" s="31">
        <f t="shared" ref="O51:O60" si="185">IF(J11=0,0,IF(W51&lt;MaxStdDev,1,0))</f>
        <v>1</v>
      </c>
      <c r="P51" s="31">
        <f t="shared" ref="P51:P60" si="186">IF(J11=0,0,IF(X51&lt;MaxStdDev,1,0))</f>
        <v>1</v>
      </c>
      <c r="Q51" s="31">
        <f t="shared" ref="Q51:Q60" si="187">IF(J11=0,0,IF(Y51&lt;MaxStdDev,1,0))</f>
        <v>0</v>
      </c>
      <c r="S51" s="32">
        <f t="shared" ref="S51:S60" si="188">IF(C$63=0,0,ABS(C51-C$61)/C$63)</f>
        <v>2.4473973425566244</v>
      </c>
      <c r="T51" s="32">
        <f t="shared" ref="T51:T60" si="189">IF(D$63=0,0,ABS(D51-D$61)/D$63)</f>
        <v>0</v>
      </c>
      <c r="U51" s="32">
        <f t="shared" ref="U51:U60" si="190">IF(E$63=0,0,ABS(E51-E$61)/E$63)</f>
        <v>0</v>
      </c>
      <c r="V51" s="32">
        <f t="shared" ref="V51:V60" si="191">IF(F$63=0,0,ABS(F51-F$61)/F$63)</f>
        <v>0.21877435547823645</v>
      </c>
      <c r="W51" s="32">
        <f t="shared" ref="W51:W60" si="192">IF(G$63=0,0,ABS(G51-G$61)/G$63)</f>
        <v>0.25050753872411891</v>
      </c>
      <c r="X51" s="32">
        <f t="shared" ref="X51:X60" si="193">IF(H$63=0,0,ABS(H51-H$61)/H$63)</f>
        <v>0.39709806990689006</v>
      </c>
      <c r="Y51" s="32">
        <f t="shared" ref="Y51:Y60" si="194">IF(I$63=0,0,ABS(I51-I$61)/I$63)</f>
        <v>1.8633982016655308</v>
      </c>
      <c r="AA51" s="6"/>
      <c r="AB51" s="15">
        <f>AB31</f>
        <v>36857</v>
      </c>
      <c r="AC51" s="30">
        <f>IF(AC11=0,0,AC$14/AC11)</f>
        <v>3.8705321853820034</v>
      </c>
      <c r="AD51" s="30">
        <f t="shared" ref="AD51:AI51" si="195">IF(AD11=0,0,AD$14/AD11)</f>
        <v>0</v>
      </c>
      <c r="AE51" s="30">
        <f t="shared" si="195"/>
        <v>0</v>
      </c>
      <c r="AF51" s="30">
        <f t="shared" si="195"/>
        <v>1.2584303729250936</v>
      </c>
      <c r="AG51" s="30">
        <f t="shared" si="195"/>
        <v>1.251106687176462</v>
      </c>
      <c r="AH51" s="30">
        <f t="shared" si="195"/>
        <v>1.2605275876852191</v>
      </c>
      <c r="AI51" s="30">
        <f t="shared" si="195"/>
        <v>0.94000082642401828</v>
      </c>
      <c r="AJ51" s="9"/>
      <c r="AK51" s="31">
        <f t="shared" ref="AK51:AK60" si="196">IF(AJ11=0,0,IF(AS51&lt;MaxStdDev,1,0))</f>
        <v>0</v>
      </c>
      <c r="AL51" s="31">
        <f t="shared" ref="AL51:AL60" si="197">IF(AJ11=0,0,IF(AT51&lt;MaxStdDev,1,0))</f>
        <v>1</v>
      </c>
      <c r="AM51" s="31">
        <f t="shared" ref="AM51:AM60" si="198">IF(AJ11=0,0,IF(AU51&lt;MaxStdDev,1,0))</f>
        <v>1</v>
      </c>
      <c r="AN51" s="31">
        <f t="shared" ref="AN51:AN60" si="199">IF(AJ11=0,0,IF(AV51&lt;MaxStdDev,1,0))</f>
        <v>1</v>
      </c>
      <c r="AO51" s="31">
        <f t="shared" ref="AO51:AO60" si="200">IF(AJ11=0,0,IF(AW51&lt;MaxStdDev,1,0))</f>
        <v>1</v>
      </c>
      <c r="AP51" s="31">
        <f t="shared" ref="AP51:AP60" si="201">IF(AJ11=0,0,IF(AX51&lt;MaxStdDev,1,0))</f>
        <v>0</v>
      </c>
      <c r="AQ51" s="31">
        <f t="shared" ref="AQ51:AQ60" si="202">IF(AJ11=0,0,IF(AY51&lt;MaxStdDev,1,0))</f>
        <v>1</v>
      </c>
      <c r="AS51" s="32">
        <f t="shared" ref="AS51:AS60" si="203">IF(AC$63=0,0,ABS(AC51-AC$61)/AC$63)</f>
        <v>2.452674534758772</v>
      </c>
      <c r="AT51" s="32">
        <f t="shared" ref="AT51:AT60" si="204">IF(AD$63=0,0,ABS(AD51-AD$61)/AD$63)</f>
        <v>0</v>
      </c>
      <c r="AU51" s="32">
        <f t="shared" ref="AU51:AU60" si="205">IF(AE$63=0,0,ABS(AE51-AE$61)/AE$63)</f>
        <v>0</v>
      </c>
      <c r="AV51" s="32">
        <f t="shared" ref="AV51:AV60" si="206">IF(AF$63=0,0,ABS(AF51-AF$61)/AF$63)</f>
        <v>1.0787142088199768</v>
      </c>
      <c r="AW51" s="32">
        <f t="shared" ref="AW51:AW60" si="207">IF(AG$63=0,0,ABS(AG51-AG$61)/AG$63)</f>
        <v>1.3167415726557345</v>
      </c>
      <c r="AX51" s="32">
        <f t="shared" ref="AX51:AX60" si="208">IF(AH$63=0,0,ABS(AH51-AH$61)/AH$63)</f>
        <v>2.1863370909539945</v>
      </c>
      <c r="AY51" s="32">
        <f t="shared" ref="AY51:AY60" si="209">IF(AI$63=0,0,ABS(AI51-AI$61)/AI$63)</f>
        <v>0.87872848917824986</v>
      </c>
      <c r="BA51" s="6"/>
      <c r="BB51" s="15">
        <f>BB31</f>
        <v>35030</v>
      </c>
      <c r="BC51" s="30">
        <f>IF(BC11=0,0,BC$14/BC11)</f>
        <v>5.2006481246105958</v>
      </c>
      <c r="BD51" s="30">
        <f t="shared" ref="BD51:BI51" si="210">IF(BD11=0,0,BD$14/BD11)</f>
        <v>0</v>
      </c>
      <c r="BE51" s="30">
        <f t="shared" si="210"/>
        <v>0</v>
      </c>
      <c r="BF51" s="30">
        <f t="shared" si="210"/>
        <v>1.1923355217754008</v>
      </c>
      <c r="BG51" s="30">
        <f t="shared" si="210"/>
        <v>1.1690215282830805</v>
      </c>
      <c r="BH51" s="30">
        <f t="shared" si="210"/>
        <v>1.1093124853020475</v>
      </c>
      <c r="BI51" s="30">
        <f t="shared" si="210"/>
        <v>0.95578820565690681</v>
      </c>
      <c r="BJ51" s="9"/>
      <c r="BK51" s="31">
        <f t="shared" ref="BK51:BK60" si="211">IF(BJ11=0,0,IF(BS51&lt;MaxStdDev,1,0))</f>
        <v>0</v>
      </c>
      <c r="BL51" s="31">
        <f t="shared" ref="BL51:BL60" si="212">IF(BJ11=0,0,IF(BT51&lt;MaxStdDev,1,0))</f>
        <v>1</v>
      </c>
      <c r="BM51" s="31">
        <f t="shared" ref="BM51:BM60" si="213">IF(BJ11=0,0,IF(BU51&lt;MaxStdDev,1,0))</f>
        <v>1</v>
      </c>
      <c r="BN51" s="31">
        <f t="shared" ref="BN51:BN60" si="214">IF(BJ11=0,0,IF(BV51&lt;MaxStdDev,1,0))</f>
        <v>1</v>
      </c>
      <c r="BO51" s="31">
        <f t="shared" ref="BO51:BO60" si="215">IF(BJ11=0,0,IF(BW51&lt;MaxStdDev,1,0))</f>
        <v>1</v>
      </c>
      <c r="BP51" s="31">
        <f t="shared" ref="BP51:BP60" si="216">IF(BJ11=0,0,IF(BX51&lt;MaxStdDev,1,0))</f>
        <v>0</v>
      </c>
      <c r="BQ51" s="31">
        <f t="shared" ref="BQ51:BQ60" si="217">IF(BJ11=0,0,IF(BY51&lt;MaxStdDev,1,0))</f>
        <v>1</v>
      </c>
      <c r="BS51" s="32">
        <f t="shared" ref="BS51:BS60" si="218">IF(BC$63=0,0,ABS(BC51-BC$61)/BC$63)</f>
        <v>2.4086574197056789</v>
      </c>
      <c r="BT51" s="32">
        <f t="shared" ref="BT51:BT60" si="219">IF(BD$63=0,0,ABS(BD51-BD$61)/BD$63)</f>
        <v>0</v>
      </c>
      <c r="BU51" s="32">
        <f t="shared" ref="BU51:BU60" si="220">IF(BE$63=0,0,ABS(BE51-BE$61)/BE$63)</f>
        <v>0</v>
      </c>
      <c r="BV51" s="32">
        <f t="shared" ref="BV51:BV60" si="221">IF(BF$63=0,0,ABS(BF51-BF$61)/BF$63)</f>
        <v>9.901187682489497E-2</v>
      </c>
      <c r="BW51" s="32">
        <f t="shared" ref="BW51:BW60" si="222">IF(BG$63=0,0,ABS(BG51-BG$61)/BG$63)</f>
        <v>9.6268201735731099E-2</v>
      </c>
      <c r="BX51" s="32">
        <f t="shared" ref="BX51:BX60" si="223">IF(BH$63=0,0,ABS(BH51-BH$61)/BH$63)</f>
        <v>1.5291429096092</v>
      </c>
      <c r="BY51" s="32">
        <f t="shared" ref="BY51:BY60" si="224">IF(BI$63=0,0,ABS(BI51-BI$61)/BI$63)</f>
        <v>3.8101074162911329E-2</v>
      </c>
      <c r="CA51" s="6"/>
      <c r="CB51" s="15">
        <f>CB31</f>
        <v>332</v>
      </c>
      <c r="CC51" s="30">
        <f>IF(CC11=0,0,CC$14/CC11)</f>
        <v>0</v>
      </c>
      <c r="CD51" s="30">
        <f t="shared" ref="CD51:CI51" si="225">IF(CD11=0,0,CD$14/CD11)</f>
        <v>0</v>
      </c>
      <c r="CE51" s="30">
        <f t="shared" si="225"/>
        <v>0</v>
      </c>
      <c r="CF51" s="30">
        <f t="shared" si="225"/>
        <v>0</v>
      </c>
      <c r="CG51" s="30">
        <f t="shared" si="225"/>
        <v>0</v>
      </c>
      <c r="CH51" s="30">
        <f t="shared" si="225"/>
        <v>0</v>
      </c>
      <c r="CI51" s="30">
        <f t="shared" si="225"/>
        <v>0</v>
      </c>
      <c r="CJ51" s="9"/>
      <c r="CK51" s="31">
        <f t="shared" ref="CK51:CK60" si="226">IF(CJ11=0,0,IF(CS51&lt;MaxStdDev,1,0))</f>
        <v>1</v>
      </c>
      <c r="CL51" s="31">
        <f t="shared" ref="CL51:CL60" si="227">IF(CJ11=0,0,IF(CT51&lt;MaxStdDev,1,0))</f>
        <v>1</v>
      </c>
      <c r="CM51" s="31">
        <f t="shared" ref="CM51:CM60" si="228">IF(CJ11=0,0,IF(CU51&lt;MaxStdDev,1,0))</f>
        <v>1</v>
      </c>
      <c r="CN51" s="31">
        <f t="shared" ref="CN51:CN60" si="229">IF(CJ11=0,0,IF(CV51&lt;MaxStdDev,1,0))</f>
        <v>1</v>
      </c>
      <c r="CO51" s="31">
        <f t="shared" ref="CO51:CO60" si="230">IF(CJ11=0,0,IF(CW51&lt;MaxStdDev,1,0))</f>
        <v>1</v>
      </c>
      <c r="CP51" s="31">
        <f t="shared" ref="CP51:CP60" si="231">IF(CJ11=0,0,IF(CX51&lt;MaxStdDev,1,0))</f>
        <v>1</v>
      </c>
      <c r="CQ51" s="31">
        <f t="shared" ref="CQ51:CQ60" si="232">IF(CJ11=0,0,IF(CY51&lt;MaxStdDev,1,0))</f>
        <v>1</v>
      </c>
      <c r="CS51" s="32">
        <f t="shared" ref="CS51:CS60" si="233">IF(CC$63=0,0,ABS(CC51-CC$61)/CC$63)</f>
        <v>0</v>
      </c>
      <c r="CT51" s="32">
        <f t="shared" ref="CT51:CT60" si="234">IF(CD$63=0,0,ABS(CD51-CD$61)/CD$63)</f>
        <v>0</v>
      </c>
      <c r="CU51" s="32">
        <f t="shared" ref="CU51:CU60" si="235">IF(CE$63=0,0,ABS(CE51-CE$61)/CE$63)</f>
        <v>0</v>
      </c>
      <c r="CV51" s="32">
        <f t="shared" ref="CV51:CV60" si="236">IF(CF$63=0,0,ABS(CF51-CF$61)/CF$63)</f>
        <v>0</v>
      </c>
      <c r="CW51" s="32">
        <f t="shared" ref="CW51:CW60" si="237">IF(CG$63=0,0,ABS(CG51-CG$61)/CG$63)</f>
        <v>0</v>
      </c>
      <c r="CX51" s="32">
        <f t="shared" ref="CX51:CX60" si="238">IF(CH$63=0,0,ABS(CH51-CH$61)/CH$63)</f>
        <v>0</v>
      </c>
      <c r="CY51" s="32">
        <f t="shared" ref="CY51:CY60" si="239">IF(CI$63=0,0,ABS(CI51-CI$61)/CI$63)</f>
        <v>0</v>
      </c>
    </row>
    <row r="52" spans="2:103" x14ac:dyDescent="0.25">
      <c r="B52" s="15">
        <f t="shared" ref="B52:B60" si="240">+B51+7</f>
        <v>39055</v>
      </c>
      <c r="C52" s="30">
        <f t="shared" ref="C52:I52" si="241">IF(C12=0,0,C$14/C12)</f>
        <v>1.2384364965182524</v>
      </c>
      <c r="D52" s="30">
        <f t="shared" si="241"/>
        <v>0</v>
      </c>
      <c r="E52" s="30">
        <f t="shared" si="241"/>
        <v>0</v>
      </c>
      <c r="F52" s="30">
        <f t="shared" si="241"/>
        <v>0.95630116920790575</v>
      </c>
      <c r="G52" s="30">
        <f t="shared" si="241"/>
        <v>1.0016100142692341</v>
      </c>
      <c r="H52" s="30">
        <f t="shared" si="241"/>
        <v>0.91496124540553725</v>
      </c>
      <c r="I52" s="30">
        <f t="shared" si="241"/>
        <v>0.91664486634168985</v>
      </c>
      <c r="J52" s="9"/>
      <c r="K52" s="31">
        <f t="shared" si="181"/>
        <v>1</v>
      </c>
      <c r="L52" s="31">
        <f t="shared" si="182"/>
        <v>1</v>
      </c>
      <c r="M52" s="31">
        <f t="shared" si="183"/>
        <v>1</v>
      </c>
      <c r="N52" s="31">
        <f t="shared" si="184"/>
        <v>1</v>
      </c>
      <c r="O52" s="31">
        <f t="shared" si="185"/>
        <v>1</v>
      </c>
      <c r="P52" s="31">
        <f t="shared" si="186"/>
        <v>1</v>
      </c>
      <c r="Q52" s="31">
        <f t="shared" si="187"/>
        <v>1</v>
      </c>
      <c r="S52" s="32">
        <f t="shared" si="188"/>
        <v>0.39120961109291597</v>
      </c>
      <c r="T52" s="32">
        <f t="shared" si="189"/>
        <v>0</v>
      </c>
      <c r="U52" s="32">
        <f t="shared" si="190"/>
        <v>0</v>
      </c>
      <c r="V52" s="32">
        <f t="shared" si="191"/>
        <v>0.25544044108027208</v>
      </c>
      <c r="W52" s="32">
        <f t="shared" si="192"/>
        <v>0.39678717126055596</v>
      </c>
      <c r="X52" s="32">
        <f t="shared" si="193"/>
        <v>0.30103164903866553</v>
      </c>
      <c r="Y52" s="32">
        <f t="shared" si="194"/>
        <v>0.87500034761868284</v>
      </c>
      <c r="AA52" s="6"/>
      <c r="AB52" s="15">
        <f t="shared" ref="AB52:AB60" si="242">+AB51+7</f>
        <v>36864</v>
      </c>
      <c r="AC52" s="30">
        <f t="shared" ref="AC52:AI52" si="243">IF(AC12=0,0,AC$14/AC12)</f>
        <v>1.3060021418496783</v>
      </c>
      <c r="AD52" s="30">
        <f t="shared" si="243"/>
        <v>0</v>
      </c>
      <c r="AE52" s="30">
        <f t="shared" si="243"/>
        <v>0</v>
      </c>
      <c r="AF52" s="30">
        <f t="shared" si="243"/>
        <v>1.0829470921084985</v>
      </c>
      <c r="AG52" s="30">
        <f t="shared" si="243"/>
        <v>0.92808876363676795</v>
      </c>
      <c r="AH52" s="30">
        <f t="shared" si="243"/>
        <v>1.0282057538871299</v>
      </c>
      <c r="AI52" s="30">
        <f t="shared" si="243"/>
        <v>1.2855170795579702</v>
      </c>
      <c r="AJ52" s="9"/>
      <c r="AK52" s="31">
        <f t="shared" si="196"/>
        <v>1</v>
      </c>
      <c r="AL52" s="31">
        <f t="shared" si="197"/>
        <v>1</v>
      </c>
      <c r="AM52" s="31">
        <f t="shared" si="198"/>
        <v>1</v>
      </c>
      <c r="AN52" s="31">
        <f t="shared" si="199"/>
        <v>1</v>
      </c>
      <c r="AO52" s="31">
        <f t="shared" si="200"/>
        <v>0</v>
      </c>
      <c r="AP52" s="31">
        <f t="shared" si="201"/>
        <v>1</v>
      </c>
      <c r="AQ52" s="31">
        <f t="shared" si="202"/>
        <v>1</v>
      </c>
      <c r="AS52" s="32">
        <f t="shared" si="203"/>
        <v>0.22350824561423432</v>
      </c>
      <c r="AT52" s="32">
        <f t="shared" si="204"/>
        <v>0</v>
      </c>
      <c r="AU52" s="32">
        <f t="shared" si="205"/>
        <v>0</v>
      </c>
      <c r="AV52" s="32">
        <f t="shared" si="206"/>
        <v>0.62983085971067942</v>
      </c>
      <c r="AW52" s="32">
        <f t="shared" si="207"/>
        <v>1.682472301276543</v>
      </c>
      <c r="AX52" s="32">
        <f t="shared" si="208"/>
        <v>0.50597744889794771</v>
      </c>
      <c r="AY52" s="32">
        <f t="shared" si="209"/>
        <v>1.2326667815922274</v>
      </c>
      <c r="BA52" s="6"/>
      <c r="BB52" s="15">
        <f t="shared" ref="BB52:BB60" si="244">+BB51+7</f>
        <v>35037</v>
      </c>
      <c r="BC52" s="30">
        <f t="shared" ref="BC52:BI52" si="245">IF(BC12=0,0,BC$14/BC12)</f>
        <v>1.6631987404880126</v>
      </c>
      <c r="BD52" s="30">
        <f t="shared" si="245"/>
        <v>0</v>
      </c>
      <c r="BE52" s="30">
        <f t="shared" si="245"/>
        <v>0</v>
      </c>
      <c r="BF52" s="30">
        <f t="shared" si="245"/>
        <v>1.0508721416537425</v>
      </c>
      <c r="BG52" s="30">
        <f t="shared" si="245"/>
        <v>1.0985943543076375</v>
      </c>
      <c r="BH52" s="30">
        <f t="shared" si="245"/>
        <v>1.0623372896957379</v>
      </c>
      <c r="BI52" s="30">
        <f t="shared" si="245"/>
        <v>1.1024414573724475</v>
      </c>
      <c r="BJ52" s="9"/>
      <c r="BK52" s="31">
        <f t="shared" si="211"/>
        <v>1</v>
      </c>
      <c r="BL52" s="31">
        <f t="shared" si="212"/>
        <v>1</v>
      </c>
      <c r="BM52" s="31">
        <f t="shared" si="213"/>
        <v>1</v>
      </c>
      <c r="BN52" s="31">
        <f t="shared" si="214"/>
        <v>1</v>
      </c>
      <c r="BO52" s="31">
        <f t="shared" si="215"/>
        <v>1</v>
      </c>
      <c r="BP52" s="31">
        <f t="shared" si="216"/>
        <v>1</v>
      </c>
      <c r="BQ52" s="31">
        <f t="shared" si="217"/>
        <v>0</v>
      </c>
      <c r="BS52" s="32">
        <f t="shared" si="218"/>
        <v>0.26162608065650833</v>
      </c>
      <c r="BT52" s="32">
        <f t="shared" si="219"/>
        <v>0</v>
      </c>
      <c r="BU52" s="32">
        <f t="shared" si="220"/>
        <v>0</v>
      </c>
      <c r="BV52" s="32">
        <f t="shared" si="221"/>
        <v>0.28574565042754418</v>
      </c>
      <c r="BW52" s="32">
        <f t="shared" si="222"/>
        <v>0.52637643630246478</v>
      </c>
      <c r="BX52" s="32">
        <f t="shared" si="223"/>
        <v>0.9220584017507778</v>
      </c>
      <c r="BY52" s="32">
        <f t="shared" si="224"/>
        <v>2.1659736461170049</v>
      </c>
      <c r="CA52" s="6"/>
      <c r="CB52" s="15">
        <f t="shared" ref="CB52:CB60" si="246">+CB51+7</f>
        <v>339</v>
      </c>
      <c r="CC52" s="30">
        <f t="shared" ref="CC52:CI52" si="247">IF(CC12=0,0,CC$14/CC12)</f>
        <v>0</v>
      </c>
      <c r="CD52" s="30">
        <f t="shared" si="247"/>
        <v>0</v>
      </c>
      <c r="CE52" s="30">
        <f t="shared" si="247"/>
        <v>0</v>
      </c>
      <c r="CF52" s="30">
        <f t="shared" si="247"/>
        <v>0</v>
      </c>
      <c r="CG52" s="30">
        <f t="shared" si="247"/>
        <v>0</v>
      </c>
      <c r="CH52" s="30">
        <f t="shared" si="247"/>
        <v>0</v>
      </c>
      <c r="CI52" s="30">
        <f t="shared" si="247"/>
        <v>0</v>
      </c>
      <c r="CJ52" s="9"/>
      <c r="CK52" s="31">
        <f t="shared" si="226"/>
        <v>1</v>
      </c>
      <c r="CL52" s="31">
        <f t="shared" si="227"/>
        <v>1</v>
      </c>
      <c r="CM52" s="31">
        <f t="shared" si="228"/>
        <v>1</v>
      </c>
      <c r="CN52" s="31">
        <f t="shared" si="229"/>
        <v>1</v>
      </c>
      <c r="CO52" s="31">
        <f t="shared" si="230"/>
        <v>1</v>
      </c>
      <c r="CP52" s="31">
        <f t="shared" si="231"/>
        <v>1</v>
      </c>
      <c r="CQ52" s="31">
        <f t="shared" si="232"/>
        <v>1</v>
      </c>
      <c r="CS52" s="32">
        <f t="shared" si="233"/>
        <v>0</v>
      </c>
      <c r="CT52" s="32">
        <f t="shared" si="234"/>
        <v>0</v>
      </c>
      <c r="CU52" s="32">
        <f t="shared" si="235"/>
        <v>0</v>
      </c>
      <c r="CV52" s="32">
        <f t="shared" si="236"/>
        <v>0</v>
      </c>
      <c r="CW52" s="32">
        <f t="shared" si="237"/>
        <v>0</v>
      </c>
      <c r="CX52" s="32">
        <f t="shared" si="238"/>
        <v>0</v>
      </c>
      <c r="CY52" s="32">
        <f t="shared" si="239"/>
        <v>0</v>
      </c>
    </row>
    <row r="53" spans="2:103" x14ac:dyDescent="0.25">
      <c r="B53" s="15">
        <f t="shared" si="240"/>
        <v>39062</v>
      </c>
      <c r="C53" s="30">
        <f t="shared" ref="C53:I53" si="248">IF(C13=0,0,C$14/C13)</f>
        <v>1.5088378760226624</v>
      </c>
      <c r="D53" s="30">
        <f t="shared" si="248"/>
        <v>0</v>
      </c>
      <c r="E53" s="30">
        <f t="shared" si="248"/>
        <v>0</v>
      </c>
      <c r="F53" s="30">
        <f t="shared" si="248"/>
        <v>1.1144086304963146</v>
      </c>
      <c r="G53" s="30">
        <f t="shared" si="248"/>
        <v>1.0011484268159547</v>
      </c>
      <c r="H53" s="30">
        <f t="shared" si="248"/>
        <v>0.94270833906714291</v>
      </c>
      <c r="I53" s="30">
        <f t="shared" si="248"/>
        <v>0.82839548937570628</v>
      </c>
      <c r="J53" s="9"/>
      <c r="K53" s="31">
        <f t="shared" si="181"/>
        <v>1</v>
      </c>
      <c r="L53" s="31">
        <f t="shared" si="182"/>
        <v>1</v>
      </c>
      <c r="M53" s="31">
        <f t="shared" si="183"/>
        <v>1</v>
      </c>
      <c r="N53" s="31">
        <f t="shared" si="184"/>
        <v>1</v>
      </c>
      <c r="O53" s="31">
        <f t="shared" si="185"/>
        <v>1</v>
      </c>
      <c r="P53" s="31">
        <f t="shared" si="186"/>
        <v>1</v>
      </c>
      <c r="Q53" s="31">
        <f t="shared" si="187"/>
        <v>1</v>
      </c>
      <c r="S53" s="32">
        <f t="shared" si="188"/>
        <v>0.12259414820644428</v>
      </c>
      <c r="T53" s="32">
        <f t="shared" si="189"/>
        <v>0</v>
      </c>
      <c r="U53" s="32">
        <f t="shared" si="190"/>
        <v>0</v>
      </c>
      <c r="V53" s="32">
        <f t="shared" si="191"/>
        <v>0.70160676698568691</v>
      </c>
      <c r="W53" s="32">
        <f t="shared" si="192"/>
        <v>0.38652519555575837</v>
      </c>
      <c r="X53" s="32">
        <f t="shared" si="193"/>
        <v>0.76799372758917306</v>
      </c>
      <c r="Y53" s="32">
        <f t="shared" si="194"/>
        <v>0.15297027968916388</v>
      </c>
      <c r="AA53" s="6"/>
      <c r="AB53" s="15">
        <f t="shared" si="242"/>
        <v>36871</v>
      </c>
      <c r="AC53" s="30">
        <f t="shared" ref="AC53:AI53" si="249">IF(AC13=0,0,AC$14/AC13)</f>
        <v>1.1491210122772026</v>
      </c>
      <c r="AD53" s="30">
        <f t="shared" si="249"/>
        <v>0</v>
      </c>
      <c r="AE53" s="30">
        <f t="shared" si="249"/>
        <v>0</v>
      </c>
      <c r="AF53" s="30">
        <f t="shared" si="249"/>
        <v>0.96625926576005461</v>
      </c>
      <c r="AG53" s="30">
        <f t="shared" si="249"/>
        <v>1.2228721523328772</v>
      </c>
      <c r="AH53" s="30">
        <f t="shared" si="249"/>
        <v>1.2036455686953242</v>
      </c>
      <c r="AI53" s="30">
        <f t="shared" si="249"/>
        <v>1.3657934673186429</v>
      </c>
      <c r="AJ53" s="9"/>
      <c r="AK53" s="31">
        <f t="shared" si="196"/>
        <v>1</v>
      </c>
      <c r="AL53" s="31">
        <f t="shared" si="197"/>
        <v>1</v>
      </c>
      <c r="AM53" s="31">
        <f t="shared" si="198"/>
        <v>1</v>
      </c>
      <c r="AN53" s="31">
        <f t="shared" si="199"/>
        <v>1</v>
      </c>
      <c r="AO53" s="31">
        <f t="shared" si="200"/>
        <v>1</v>
      </c>
      <c r="AP53" s="31">
        <f t="shared" si="201"/>
        <v>0</v>
      </c>
      <c r="AQ53" s="31">
        <f t="shared" si="202"/>
        <v>0</v>
      </c>
      <c r="AS53" s="32">
        <f t="shared" si="203"/>
        <v>0.3872195573947913</v>
      </c>
      <c r="AT53" s="32">
        <f t="shared" si="204"/>
        <v>0</v>
      </c>
      <c r="AU53" s="32">
        <f t="shared" si="205"/>
        <v>0</v>
      </c>
      <c r="AV53" s="32">
        <f t="shared" si="206"/>
        <v>0.33134531711179616</v>
      </c>
      <c r="AW53" s="32">
        <f t="shared" si="207"/>
        <v>1.0545845762298136</v>
      </c>
      <c r="AX53" s="32">
        <f t="shared" si="208"/>
        <v>1.5271468449105432</v>
      </c>
      <c r="AY53" s="32">
        <f t="shared" si="209"/>
        <v>1.7232231126911015</v>
      </c>
      <c r="BA53" s="6"/>
      <c r="BB53" s="15">
        <f t="shared" si="244"/>
        <v>35044</v>
      </c>
      <c r="BC53" s="30">
        <f t="shared" ref="BC53:BI53" si="250">IF(BC13=0,0,BC$14/BC13)</f>
        <v>1.9976178779926461</v>
      </c>
      <c r="BD53" s="30">
        <f t="shared" si="250"/>
        <v>0</v>
      </c>
      <c r="BE53" s="30">
        <f t="shared" si="250"/>
        <v>0</v>
      </c>
      <c r="BF53" s="30">
        <f t="shared" si="250"/>
        <v>1.2442307761776925</v>
      </c>
      <c r="BG53" s="30">
        <f t="shared" si="250"/>
        <v>1.375845156060806</v>
      </c>
      <c r="BH53" s="30">
        <f t="shared" si="250"/>
        <v>1.0707916909398549</v>
      </c>
      <c r="BI53" s="30">
        <f t="shared" si="250"/>
        <v>0.90332854247689365</v>
      </c>
      <c r="BJ53" s="9"/>
      <c r="BK53" s="31">
        <f t="shared" si="211"/>
        <v>1</v>
      </c>
      <c r="BL53" s="31">
        <f t="shared" si="212"/>
        <v>1</v>
      </c>
      <c r="BM53" s="31">
        <f t="shared" si="213"/>
        <v>1</v>
      </c>
      <c r="BN53" s="31">
        <f t="shared" si="214"/>
        <v>1</v>
      </c>
      <c r="BO53" s="31">
        <f t="shared" si="215"/>
        <v>0</v>
      </c>
      <c r="BP53" s="31">
        <f t="shared" si="216"/>
        <v>1</v>
      </c>
      <c r="BQ53" s="31">
        <f t="shared" si="217"/>
        <v>1</v>
      </c>
      <c r="BS53" s="32">
        <f t="shared" si="218"/>
        <v>9.1860290498133618E-3</v>
      </c>
      <c r="BT53" s="32">
        <f t="shared" si="219"/>
        <v>0</v>
      </c>
      <c r="BU53" s="32">
        <f t="shared" si="220"/>
        <v>0</v>
      </c>
      <c r="BV53" s="32">
        <f t="shared" si="221"/>
        <v>3.0509366293367118E-2</v>
      </c>
      <c r="BW53" s="32">
        <f t="shared" si="222"/>
        <v>1.9247900007264385</v>
      </c>
      <c r="BX53" s="32">
        <f t="shared" si="223"/>
        <v>1.0313189583546765</v>
      </c>
      <c r="BY53" s="32">
        <f t="shared" si="224"/>
        <v>0.72306499006606917</v>
      </c>
      <c r="CA53" s="6"/>
      <c r="CB53" s="15">
        <f t="shared" si="246"/>
        <v>346</v>
      </c>
      <c r="CC53" s="30">
        <f t="shared" ref="CC53:CI53" si="251">IF(CC13=0,0,CC$14/CC13)</f>
        <v>0</v>
      </c>
      <c r="CD53" s="30">
        <f t="shared" si="251"/>
        <v>0</v>
      </c>
      <c r="CE53" s="30">
        <f t="shared" si="251"/>
        <v>0</v>
      </c>
      <c r="CF53" s="30">
        <f t="shared" si="251"/>
        <v>0</v>
      </c>
      <c r="CG53" s="30">
        <f t="shared" si="251"/>
        <v>0</v>
      </c>
      <c r="CH53" s="30">
        <f t="shared" si="251"/>
        <v>0</v>
      </c>
      <c r="CI53" s="30">
        <f t="shared" si="251"/>
        <v>0</v>
      </c>
      <c r="CJ53" s="9"/>
      <c r="CK53" s="31">
        <f t="shared" si="226"/>
        <v>1</v>
      </c>
      <c r="CL53" s="31">
        <f t="shared" si="227"/>
        <v>1</v>
      </c>
      <c r="CM53" s="31">
        <f t="shared" si="228"/>
        <v>1</v>
      </c>
      <c r="CN53" s="31">
        <f t="shared" si="229"/>
        <v>1</v>
      </c>
      <c r="CO53" s="31">
        <f t="shared" si="230"/>
        <v>1</v>
      </c>
      <c r="CP53" s="31">
        <f t="shared" si="231"/>
        <v>1</v>
      </c>
      <c r="CQ53" s="31">
        <f t="shared" si="232"/>
        <v>1</v>
      </c>
      <c r="CS53" s="32">
        <f t="shared" si="233"/>
        <v>0</v>
      </c>
      <c r="CT53" s="32">
        <f t="shared" si="234"/>
        <v>0</v>
      </c>
      <c r="CU53" s="32">
        <f t="shared" si="235"/>
        <v>0</v>
      </c>
      <c r="CV53" s="32">
        <f t="shared" si="236"/>
        <v>0</v>
      </c>
      <c r="CW53" s="32">
        <f t="shared" si="237"/>
        <v>0</v>
      </c>
      <c r="CX53" s="32">
        <f t="shared" si="238"/>
        <v>0</v>
      </c>
      <c r="CY53" s="32">
        <f t="shared" si="239"/>
        <v>0</v>
      </c>
    </row>
    <row r="54" spans="2:103" x14ac:dyDescent="0.25">
      <c r="B54" s="18">
        <f t="shared" si="240"/>
        <v>39069</v>
      </c>
      <c r="C54" s="33">
        <f t="shared" ref="C54:I54" si="252">IF(C14=0,0,C$14/C14)</f>
        <v>1</v>
      </c>
      <c r="D54" s="33">
        <f t="shared" si="252"/>
        <v>0</v>
      </c>
      <c r="E54" s="33">
        <f t="shared" si="252"/>
        <v>0</v>
      </c>
      <c r="F54" s="33">
        <f t="shared" si="252"/>
        <v>1</v>
      </c>
      <c r="G54" s="33">
        <f t="shared" si="252"/>
        <v>1</v>
      </c>
      <c r="H54" s="33">
        <f t="shared" si="252"/>
        <v>1</v>
      </c>
      <c r="I54" s="33">
        <f t="shared" si="252"/>
        <v>1</v>
      </c>
      <c r="J54" s="19"/>
      <c r="K54" s="34"/>
      <c r="L54" s="34"/>
      <c r="M54" s="34"/>
      <c r="N54" s="34"/>
      <c r="O54" s="34"/>
      <c r="P54" s="34"/>
      <c r="Q54" s="34"/>
      <c r="R54" s="21"/>
      <c r="S54" s="35">
        <f t="shared" si="188"/>
        <v>0.62807130905712483</v>
      </c>
      <c r="T54" s="35">
        <f t="shared" si="189"/>
        <v>0</v>
      </c>
      <c r="U54" s="35">
        <f t="shared" si="190"/>
        <v>0</v>
      </c>
      <c r="V54" s="35">
        <f t="shared" si="191"/>
        <v>0.37875496793429642</v>
      </c>
      <c r="W54" s="35">
        <f t="shared" si="192"/>
        <v>0.36099346153583051</v>
      </c>
      <c r="X54" s="35">
        <f t="shared" si="193"/>
        <v>1.7321679722538201</v>
      </c>
      <c r="Y54" s="35">
        <f t="shared" si="194"/>
        <v>1.5569871772909487</v>
      </c>
      <c r="Z54" s="21"/>
      <c r="AA54" s="6"/>
      <c r="AB54" s="18">
        <f t="shared" si="242"/>
        <v>36878</v>
      </c>
      <c r="AC54" s="33">
        <f t="shared" ref="AC54:AI54" si="253">IF(AC14=0,0,AC$14/AC14)</f>
        <v>1</v>
      </c>
      <c r="AD54" s="33">
        <f t="shared" si="253"/>
        <v>0</v>
      </c>
      <c r="AE54" s="33">
        <f t="shared" si="253"/>
        <v>0</v>
      </c>
      <c r="AF54" s="33">
        <f t="shared" si="253"/>
        <v>1</v>
      </c>
      <c r="AG54" s="33">
        <f t="shared" si="253"/>
        <v>1</v>
      </c>
      <c r="AH54" s="33">
        <f t="shared" si="253"/>
        <v>1</v>
      </c>
      <c r="AI54" s="33">
        <f t="shared" si="253"/>
        <v>1</v>
      </c>
      <c r="AJ54" s="19"/>
      <c r="AK54" s="34"/>
      <c r="AL54" s="34"/>
      <c r="AM54" s="34"/>
      <c r="AN54" s="34"/>
      <c r="AO54" s="34"/>
      <c r="AP54" s="34"/>
      <c r="AQ54" s="34"/>
      <c r="AR54" s="21"/>
      <c r="AS54" s="35">
        <f t="shared" si="203"/>
        <v>0.5428328972558305</v>
      </c>
      <c r="AT54" s="35">
        <f t="shared" si="204"/>
        <v>0</v>
      </c>
      <c r="AU54" s="35">
        <f t="shared" si="205"/>
        <v>0</v>
      </c>
      <c r="AV54" s="35">
        <f t="shared" si="206"/>
        <v>0.41765356093168909</v>
      </c>
      <c r="AW54" s="35">
        <f t="shared" si="207"/>
        <v>1.0147781515872756</v>
      </c>
      <c r="AX54" s="35">
        <f t="shared" si="208"/>
        <v>0.8328462586707025</v>
      </c>
      <c r="AY54" s="35">
        <f t="shared" si="209"/>
        <v>0.51208301247660271</v>
      </c>
      <c r="AZ54" s="21"/>
      <c r="BA54" s="6"/>
      <c r="BB54" s="18">
        <f t="shared" si="244"/>
        <v>35051</v>
      </c>
      <c r="BC54" s="33">
        <f t="shared" ref="BC54:BI54" si="254">IF(BC14=0,0,BC$14/BC14)</f>
        <v>1</v>
      </c>
      <c r="BD54" s="33">
        <f t="shared" si="254"/>
        <v>0</v>
      </c>
      <c r="BE54" s="33">
        <f t="shared" si="254"/>
        <v>0</v>
      </c>
      <c r="BF54" s="33">
        <f t="shared" si="254"/>
        <v>1</v>
      </c>
      <c r="BG54" s="33">
        <f t="shared" si="254"/>
        <v>1</v>
      </c>
      <c r="BH54" s="33">
        <f t="shared" si="254"/>
        <v>1</v>
      </c>
      <c r="BI54" s="33">
        <f t="shared" si="254"/>
        <v>1</v>
      </c>
      <c r="BJ54" s="19"/>
      <c r="BK54" s="34"/>
      <c r="BL54" s="34"/>
      <c r="BM54" s="34"/>
      <c r="BN54" s="34"/>
      <c r="BO54" s="34"/>
      <c r="BP54" s="34"/>
      <c r="BQ54" s="34"/>
      <c r="BR54" s="21"/>
      <c r="BS54" s="35">
        <f t="shared" si="218"/>
        <v>0.76224911773365345</v>
      </c>
      <c r="BT54" s="35">
        <f t="shared" si="219"/>
        <v>0</v>
      </c>
      <c r="BU54" s="35">
        <f t="shared" si="220"/>
        <v>0</v>
      </c>
      <c r="BV54" s="35">
        <f t="shared" si="221"/>
        <v>0.35289763685740516</v>
      </c>
      <c r="BW54" s="35">
        <f t="shared" si="222"/>
        <v>1.3980463129312535</v>
      </c>
      <c r="BX54" s="35">
        <f t="shared" si="223"/>
        <v>0.1164416853600993</v>
      </c>
      <c r="BY54" s="35">
        <f t="shared" si="224"/>
        <v>0.67959427965979236</v>
      </c>
      <c r="BZ54" s="21"/>
      <c r="CA54" s="6"/>
      <c r="CB54" s="18">
        <f t="shared" si="246"/>
        <v>353</v>
      </c>
      <c r="CC54" s="33">
        <f t="shared" ref="CC54:CI54" si="255">IF(CC14=0,0,CC$14/CC14)</f>
        <v>0</v>
      </c>
      <c r="CD54" s="33">
        <f t="shared" si="255"/>
        <v>0</v>
      </c>
      <c r="CE54" s="33">
        <f t="shared" si="255"/>
        <v>0</v>
      </c>
      <c r="CF54" s="33">
        <f t="shared" si="255"/>
        <v>0</v>
      </c>
      <c r="CG54" s="33">
        <f t="shared" si="255"/>
        <v>0</v>
      </c>
      <c r="CH54" s="33">
        <f t="shared" si="255"/>
        <v>0</v>
      </c>
      <c r="CI54" s="33">
        <f t="shared" si="255"/>
        <v>0</v>
      </c>
      <c r="CJ54" s="19"/>
      <c r="CK54" s="34"/>
      <c r="CL54" s="34"/>
      <c r="CM54" s="34"/>
      <c r="CN54" s="34"/>
      <c r="CO54" s="34"/>
      <c r="CP54" s="34"/>
      <c r="CQ54" s="34"/>
      <c r="CR54" s="21"/>
      <c r="CS54" s="35">
        <f t="shared" si="233"/>
        <v>0</v>
      </c>
      <c r="CT54" s="35">
        <f t="shared" si="234"/>
        <v>0</v>
      </c>
      <c r="CU54" s="35">
        <f t="shared" si="235"/>
        <v>0</v>
      </c>
      <c r="CV54" s="35">
        <f t="shared" si="236"/>
        <v>0</v>
      </c>
      <c r="CW54" s="35">
        <f t="shared" si="237"/>
        <v>0</v>
      </c>
      <c r="CX54" s="35">
        <f t="shared" si="238"/>
        <v>0</v>
      </c>
      <c r="CY54" s="35">
        <f t="shared" si="239"/>
        <v>0</v>
      </c>
    </row>
    <row r="55" spans="2:103" x14ac:dyDescent="0.25">
      <c r="B55" s="15">
        <f t="shared" si="240"/>
        <v>39076</v>
      </c>
      <c r="C55" s="30">
        <f t="shared" ref="C55:I55" si="256">IF(C15=0,0,C$14/C15)</f>
        <v>2.1647916585136668</v>
      </c>
      <c r="D55" s="30">
        <f t="shared" si="256"/>
        <v>0</v>
      </c>
      <c r="E55" s="30">
        <f t="shared" si="256"/>
        <v>0</v>
      </c>
      <c r="F55" s="30">
        <f t="shared" si="256"/>
        <v>0</v>
      </c>
      <c r="G55" s="30">
        <f t="shared" si="256"/>
        <v>2.0096466820509593</v>
      </c>
      <c r="H55" s="30">
        <f t="shared" si="256"/>
        <v>1.4204951076375196</v>
      </c>
      <c r="I55" s="30">
        <f t="shared" si="256"/>
        <v>1.5051893129746616</v>
      </c>
      <c r="J55" s="9"/>
      <c r="K55" s="31">
        <f t="shared" si="181"/>
        <v>0</v>
      </c>
      <c r="L55" s="31">
        <f t="shared" si="182"/>
        <v>0</v>
      </c>
      <c r="M55" s="31">
        <f t="shared" si="183"/>
        <v>0</v>
      </c>
      <c r="N55" s="31">
        <f t="shared" si="184"/>
        <v>0</v>
      </c>
      <c r="O55" s="31">
        <f t="shared" si="185"/>
        <v>0</v>
      </c>
      <c r="P55" s="31">
        <f t="shared" si="186"/>
        <v>0</v>
      </c>
      <c r="Q55" s="31">
        <f t="shared" si="187"/>
        <v>0</v>
      </c>
      <c r="S55" s="32">
        <f t="shared" si="188"/>
        <v>0.52902726452040716</v>
      </c>
      <c r="T55" s="32">
        <f t="shared" si="189"/>
        <v>0</v>
      </c>
      <c r="U55" s="32">
        <f t="shared" si="190"/>
        <v>0</v>
      </c>
      <c r="V55" s="32">
        <f t="shared" si="191"/>
        <v>2.4431632531896823</v>
      </c>
      <c r="W55" s="32">
        <f t="shared" si="192"/>
        <v>22.807378535536021</v>
      </c>
      <c r="X55" s="32">
        <f t="shared" si="193"/>
        <v>8.8087746928501893</v>
      </c>
      <c r="Y55" s="32">
        <f t="shared" si="194"/>
        <v>5.6902953830243712</v>
      </c>
      <c r="AA55" s="6"/>
      <c r="AB55" s="15">
        <f t="shared" si="242"/>
        <v>36885</v>
      </c>
      <c r="AC55" s="30">
        <f t="shared" ref="AC55:AI55" si="257">IF(AC15=0,0,AC$14/AC15)</f>
        <v>1.4358141674744238</v>
      </c>
      <c r="AD55" s="30">
        <f t="shared" si="257"/>
        <v>0</v>
      </c>
      <c r="AE55" s="30">
        <f t="shared" si="257"/>
        <v>0</v>
      </c>
      <c r="AF55" s="30">
        <f t="shared" si="257"/>
        <v>0</v>
      </c>
      <c r="AG55" s="30">
        <f t="shared" si="257"/>
        <v>1.6428891002443331</v>
      </c>
      <c r="AH55" s="30">
        <f t="shared" si="257"/>
        <v>1.3165429845415013</v>
      </c>
      <c r="AI55" s="30">
        <f t="shared" si="257"/>
        <v>1.4287127923977025</v>
      </c>
      <c r="AJ55" s="9"/>
      <c r="AK55" s="31">
        <f t="shared" si="196"/>
        <v>0</v>
      </c>
      <c r="AL55" s="31">
        <f t="shared" si="197"/>
        <v>0</v>
      </c>
      <c r="AM55" s="31">
        <f t="shared" si="198"/>
        <v>0</v>
      </c>
      <c r="AN55" s="31">
        <f t="shared" si="199"/>
        <v>0</v>
      </c>
      <c r="AO55" s="31">
        <f t="shared" si="200"/>
        <v>0</v>
      </c>
      <c r="AP55" s="31">
        <f t="shared" si="201"/>
        <v>0</v>
      </c>
      <c r="AQ55" s="31">
        <f t="shared" si="202"/>
        <v>0</v>
      </c>
      <c r="AS55" s="32">
        <f t="shared" si="203"/>
        <v>8.8044553723231361E-2</v>
      </c>
      <c r="AT55" s="32">
        <f t="shared" si="204"/>
        <v>0</v>
      </c>
      <c r="AU55" s="32">
        <f t="shared" si="205"/>
        <v>0</v>
      </c>
      <c r="AV55" s="32">
        <f t="shared" si="206"/>
        <v>2.1403300089016333</v>
      </c>
      <c r="AW55" s="32">
        <f t="shared" si="207"/>
        <v>4.9544321254260382</v>
      </c>
      <c r="AX55" s="32">
        <f t="shared" si="208"/>
        <v>2.8354842888140768</v>
      </c>
      <c r="AY55" s="32">
        <f t="shared" si="209"/>
        <v>2.1077131741774235</v>
      </c>
      <c r="BA55" s="6"/>
      <c r="BB55" s="15">
        <f t="shared" si="244"/>
        <v>35058</v>
      </c>
      <c r="BC55" s="30">
        <f t="shared" ref="BC55:BI55" si="258">IF(BC15=0,0,BC$14/BC15)</f>
        <v>2.2572043041833689</v>
      </c>
      <c r="BD55" s="30">
        <f t="shared" si="258"/>
        <v>0</v>
      </c>
      <c r="BE55" s="30">
        <f t="shared" si="258"/>
        <v>0</v>
      </c>
      <c r="BF55" s="30">
        <f t="shared" si="258"/>
        <v>0</v>
      </c>
      <c r="BG55" s="30">
        <f t="shared" si="258"/>
        <v>2.2102711467042533</v>
      </c>
      <c r="BH55" s="30">
        <f t="shared" si="258"/>
        <v>1.7619076705601613</v>
      </c>
      <c r="BI55" s="30">
        <f t="shared" si="258"/>
        <v>1.4548979653672569</v>
      </c>
      <c r="BJ55" s="9"/>
      <c r="BK55" s="31">
        <f t="shared" si="211"/>
        <v>0</v>
      </c>
      <c r="BL55" s="31">
        <f t="shared" si="212"/>
        <v>0</v>
      </c>
      <c r="BM55" s="31">
        <f t="shared" si="213"/>
        <v>0</v>
      </c>
      <c r="BN55" s="31">
        <f t="shared" si="214"/>
        <v>0</v>
      </c>
      <c r="BO55" s="31">
        <f t="shared" si="215"/>
        <v>0</v>
      </c>
      <c r="BP55" s="31">
        <f t="shared" si="216"/>
        <v>0</v>
      </c>
      <c r="BQ55" s="31">
        <f t="shared" si="217"/>
        <v>0</v>
      </c>
      <c r="BS55" s="32">
        <f t="shared" si="218"/>
        <v>0.18676570778245941</v>
      </c>
      <c r="BT55" s="32">
        <f t="shared" si="219"/>
        <v>0</v>
      </c>
      <c r="BU55" s="32">
        <f t="shared" si="220"/>
        <v>0</v>
      </c>
      <c r="BV55" s="32">
        <f t="shared" si="221"/>
        <v>1.6729125653997492</v>
      </c>
      <c r="BW55" s="32">
        <f t="shared" si="222"/>
        <v>9.3019264039990279</v>
      </c>
      <c r="BX55" s="32">
        <f t="shared" si="223"/>
        <v>9.9629646693632772</v>
      </c>
      <c r="BY55" s="32">
        <f t="shared" si="224"/>
        <v>7.2799586917646426</v>
      </c>
      <c r="CA55" s="6"/>
      <c r="CB55" s="15">
        <f t="shared" si="246"/>
        <v>360</v>
      </c>
      <c r="CC55" s="30">
        <f t="shared" ref="CC55:CI55" si="259">IF(CC15=0,0,CC$14/CC15)</f>
        <v>0</v>
      </c>
      <c r="CD55" s="30">
        <f t="shared" si="259"/>
        <v>0</v>
      </c>
      <c r="CE55" s="30">
        <f t="shared" si="259"/>
        <v>0</v>
      </c>
      <c r="CF55" s="30">
        <f t="shared" si="259"/>
        <v>0</v>
      </c>
      <c r="CG55" s="30">
        <f t="shared" si="259"/>
        <v>0</v>
      </c>
      <c r="CH55" s="30">
        <f t="shared" si="259"/>
        <v>0</v>
      </c>
      <c r="CI55" s="30">
        <f t="shared" si="259"/>
        <v>0</v>
      </c>
      <c r="CJ55" s="9"/>
      <c r="CK55" s="31">
        <f t="shared" si="226"/>
        <v>0</v>
      </c>
      <c r="CL55" s="31">
        <f t="shared" si="227"/>
        <v>0</v>
      </c>
      <c r="CM55" s="31">
        <f t="shared" si="228"/>
        <v>0</v>
      </c>
      <c r="CN55" s="31">
        <f t="shared" si="229"/>
        <v>0</v>
      </c>
      <c r="CO55" s="31">
        <f t="shared" si="230"/>
        <v>0</v>
      </c>
      <c r="CP55" s="31">
        <f t="shared" si="231"/>
        <v>0</v>
      </c>
      <c r="CQ55" s="31">
        <f t="shared" si="232"/>
        <v>0</v>
      </c>
      <c r="CS55" s="32">
        <f t="shared" si="233"/>
        <v>0</v>
      </c>
      <c r="CT55" s="32">
        <f t="shared" si="234"/>
        <v>0</v>
      </c>
      <c r="CU55" s="32">
        <f t="shared" si="235"/>
        <v>0</v>
      </c>
      <c r="CV55" s="32">
        <f t="shared" si="236"/>
        <v>0</v>
      </c>
      <c r="CW55" s="32">
        <f t="shared" si="237"/>
        <v>0</v>
      </c>
      <c r="CX55" s="32">
        <f t="shared" si="238"/>
        <v>0</v>
      </c>
      <c r="CY55" s="32">
        <f t="shared" si="239"/>
        <v>0</v>
      </c>
    </row>
    <row r="56" spans="2:103" x14ac:dyDescent="0.25">
      <c r="B56" s="15">
        <f t="shared" si="240"/>
        <v>39083</v>
      </c>
      <c r="C56" s="30">
        <f t="shared" ref="C56:I56" si="260">IF(C16=0,0,C$14/C16)</f>
        <v>1.9912034843941127</v>
      </c>
      <c r="D56" s="30">
        <f t="shared" si="260"/>
        <v>0</v>
      </c>
      <c r="E56" s="30">
        <f t="shared" si="260"/>
        <v>0</v>
      </c>
      <c r="F56" s="30">
        <f t="shared" si="260"/>
        <v>0</v>
      </c>
      <c r="G56" s="30">
        <f t="shared" si="260"/>
        <v>0</v>
      </c>
      <c r="H56" s="30">
        <f t="shared" si="260"/>
        <v>0.67718208397133028</v>
      </c>
      <c r="I56" s="30">
        <f t="shared" si="260"/>
        <v>0.75952946545916034</v>
      </c>
      <c r="J56" s="9"/>
      <c r="K56" s="31">
        <f t="shared" si="181"/>
        <v>0</v>
      </c>
      <c r="L56" s="31">
        <f t="shared" si="182"/>
        <v>0</v>
      </c>
      <c r="M56" s="31">
        <f t="shared" si="183"/>
        <v>0</v>
      </c>
      <c r="N56" s="31">
        <f t="shared" si="184"/>
        <v>0</v>
      </c>
      <c r="O56" s="31">
        <f t="shared" si="185"/>
        <v>0</v>
      </c>
      <c r="P56" s="31">
        <f t="shared" si="186"/>
        <v>0</v>
      </c>
      <c r="Q56" s="31">
        <f t="shared" si="187"/>
        <v>0</v>
      </c>
      <c r="S56" s="32">
        <f t="shared" si="188"/>
        <v>0.35658558604893686</v>
      </c>
      <c r="T56" s="32">
        <f t="shared" si="189"/>
        <v>0</v>
      </c>
      <c r="U56" s="32">
        <f t="shared" si="190"/>
        <v>0</v>
      </c>
      <c r="V56" s="32">
        <f t="shared" si="191"/>
        <v>2.4431632531896823</v>
      </c>
      <c r="W56" s="32">
        <f t="shared" si="192"/>
        <v>21.870927341099232</v>
      </c>
      <c r="X56" s="32">
        <f t="shared" si="193"/>
        <v>3.7006073266841955</v>
      </c>
      <c r="Y56" s="32">
        <f t="shared" si="194"/>
        <v>0.41047097775637947</v>
      </c>
      <c r="AA56" s="6"/>
      <c r="AB56" s="15">
        <f t="shared" si="242"/>
        <v>36892</v>
      </c>
      <c r="AC56" s="30">
        <f t="shared" ref="AC56:AI56" si="261">IF(AC16=0,0,AC$14/AC16)</f>
        <v>1.5090866879267455</v>
      </c>
      <c r="AD56" s="30">
        <f t="shared" si="261"/>
        <v>0</v>
      </c>
      <c r="AE56" s="30">
        <f t="shared" si="261"/>
        <v>0</v>
      </c>
      <c r="AF56" s="30">
        <f t="shared" si="261"/>
        <v>0</v>
      </c>
      <c r="AG56" s="30">
        <f t="shared" si="261"/>
        <v>1.1735740734002955</v>
      </c>
      <c r="AH56" s="30">
        <f t="shared" si="261"/>
        <v>0.76515994024633427</v>
      </c>
      <c r="AI56" s="30">
        <f t="shared" si="261"/>
        <v>0.68071372981474243</v>
      </c>
      <c r="AJ56" s="9"/>
      <c r="AK56" s="31">
        <f t="shared" si="196"/>
        <v>1</v>
      </c>
      <c r="AL56" s="31">
        <f t="shared" si="197"/>
        <v>1</v>
      </c>
      <c r="AM56" s="31">
        <f t="shared" si="198"/>
        <v>1</v>
      </c>
      <c r="AN56" s="31">
        <f t="shared" si="199"/>
        <v>0</v>
      </c>
      <c r="AO56" s="31">
        <f t="shared" si="200"/>
        <v>1</v>
      </c>
      <c r="AP56" s="31">
        <f t="shared" si="201"/>
        <v>0</v>
      </c>
      <c r="AQ56" s="31">
        <f t="shared" si="202"/>
        <v>0</v>
      </c>
      <c r="AS56" s="32">
        <f t="shared" si="203"/>
        <v>1.1581944909750107E-2</v>
      </c>
      <c r="AT56" s="32">
        <f t="shared" si="204"/>
        <v>0</v>
      </c>
      <c r="AU56" s="32">
        <f t="shared" si="205"/>
        <v>0</v>
      </c>
      <c r="AV56" s="32">
        <f t="shared" si="206"/>
        <v>2.1403300089016333</v>
      </c>
      <c r="AW56" s="32">
        <f t="shared" si="207"/>
        <v>0.59685306501031865</v>
      </c>
      <c r="AX56" s="32">
        <f t="shared" si="208"/>
        <v>3.5543438341589919</v>
      </c>
      <c r="AY56" s="32">
        <f t="shared" si="209"/>
        <v>2.4631909987910494</v>
      </c>
      <c r="BA56" s="6"/>
      <c r="BB56" s="15">
        <f t="shared" si="244"/>
        <v>35065</v>
      </c>
      <c r="BC56" s="30">
        <f t="shared" ref="BC56:BI56" si="262">IF(BC16=0,0,BC$14/BC16)</f>
        <v>2.034596722821906</v>
      </c>
      <c r="BD56" s="30">
        <f t="shared" si="262"/>
        <v>0</v>
      </c>
      <c r="BE56" s="30">
        <f t="shared" si="262"/>
        <v>0</v>
      </c>
      <c r="BF56" s="30">
        <f t="shared" si="262"/>
        <v>0</v>
      </c>
      <c r="BG56" s="30">
        <f t="shared" si="262"/>
        <v>1.3175795394558405</v>
      </c>
      <c r="BH56" s="30">
        <f t="shared" si="262"/>
        <v>0.94730720887465081</v>
      </c>
      <c r="BI56" s="30">
        <f t="shared" si="262"/>
        <v>0.81929769080001935</v>
      </c>
      <c r="BJ56" s="9"/>
      <c r="BK56" s="31">
        <f t="shared" si="211"/>
        <v>1</v>
      </c>
      <c r="BL56" s="31">
        <f t="shared" si="212"/>
        <v>1</v>
      </c>
      <c r="BM56" s="31">
        <f t="shared" si="213"/>
        <v>1</v>
      </c>
      <c r="BN56" s="31">
        <f t="shared" si="214"/>
        <v>0</v>
      </c>
      <c r="BO56" s="31">
        <f t="shared" si="215"/>
        <v>1</v>
      </c>
      <c r="BP56" s="31">
        <f t="shared" si="216"/>
        <v>1</v>
      </c>
      <c r="BQ56" s="31">
        <f t="shared" si="217"/>
        <v>0</v>
      </c>
      <c r="BS56" s="32">
        <f t="shared" si="218"/>
        <v>1.8727868362606644E-2</v>
      </c>
      <c r="BT56" s="32">
        <f t="shared" si="219"/>
        <v>0</v>
      </c>
      <c r="BU56" s="32">
        <f t="shared" si="220"/>
        <v>0</v>
      </c>
      <c r="BV56" s="32">
        <f t="shared" si="221"/>
        <v>1.6729125653997492</v>
      </c>
      <c r="BW56" s="32">
        <f t="shared" si="222"/>
        <v>1.4096653448127849</v>
      </c>
      <c r="BX56" s="32">
        <f t="shared" si="223"/>
        <v>0.56453423725474083</v>
      </c>
      <c r="BY56" s="32">
        <f t="shared" si="224"/>
        <v>1.9423147672751722</v>
      </c>
      <c r="CA56" s="6"/>
      <c r="CB56" s="15">
        <f t="shared" si="246"/>
        <v>367</v>
      </c>
      <c r="CC56" s="30">
        <f t="shared" ref="CC56:CI56" si="263">IF(CC16=0,0,CC$14/CC16)</f>
        <v>0</v>
      </c>
      <c r="CD56" s="30">
        <f t="shared" si="263"/>
        <v>0</v>
      </c>
      <c r="CE56" s="30">
        <f t="shared" si="263"/>
        <v>0</v>
      </c>
      <c r="CF56" s="30">
        <f t="shared" si="263"/>
        <v>0</v>
      </c>
      <c r="CG56" s="30">
        <f t="shared" si="263"/>
        <v>0</v>
      </c>
      <c r="CH56" s="30">
        <f t="shared" si="263"/>
        <v>0</v>
      </c>
      <c r="CI56" s="30">
        <f t="shared" si="263"/>
        <v>0</v>
      </c>
      <c r="CJ56" s="9"/>
      <c r="CK56" s="31">
        <f t="shared" si="226"/>
        <v>1</v>
      </c>
      <c r="CL56" s="31">
        <f t="shared" si="227"/>
        <v>1</v>
      </c>
      <c r="CM56" s="31">
        <f t="shared" si="228"/>
        <v>1</v>
      </c>
      <c r="CN56" s="31">
        <f t="shared" si="229"/>
        <v>1</v>
      </c>
      <c r="CO56" s="31">
        <f t="shared" si="230"/>
        <v>1</v>
      </c>
      <c r="CP56" s="31">
        <f t="shared" si="231"/>
        <v>1</v>
      </c>
      <c r="CQ56" s="31">
        <f t="shared" si="232"/>
        <v>1</v>
      </c>
      <c r="CS56" s="32">
        <f t="shared" si="233"/>
        <v>0</v>
      </c>
      <c r="CT56" s="32">
        <f t="shared" si="234"/>
        <v>0</v>
      </c>
      <c r="CU56" s="32">
        <f t="shared" si="235"/>
        <v>0</v>
      </c>
      <c r="CV56" s="32">
        <f t="shared" si="236"/>
        <v>0</v>
      </c>
      <c r="CW56" s="32">
        <f t="shared" si="237"/>
        <v>0</v>
      </c>
      <c r="CX56" s="32">
        <f t="shared" si="238"/>
        <v>0</v>
      </c>
      <c r="CY56" s="32">
        <f t="shared" si="239"/>
        <v>0</v>
      </c>
    </row>
    <row r="57" spans="2:103" x14ac:dyDescent="0.25">
      <c r="B57" s="15">
        <f t="shared" si="240"/>
        <v>39090</v>
      </c>
      <c r="C57" s="30">
        <f t="shared" ref="C57:I57" si="264">IF(C17=0,0,C$14/C17)</f>
        <v>1.1979444363025462</v>
      </c>
      <c r="D57" s="30">
        <f t="shared" si="264"/>
        <v>0</v>
      </c>
      <c r="E57" s="30">
        <f t="shared" si="264"/>
        <v>0</v>
      </c>
      <c r="F57" s="30">
        <f t="shared" si="264"/>
        <v>0.93897058833274327</v>
      </c>
      <c r="G57" s="30">
        <f t="shared" si="264"/>
        <v>0.89315877543821864</v>
      </c>
      <c r="H57" s="30">
        <f t="shared" si="264"/>
        <v>0.88724504476394983</v>
      </c>
      <c r="I57" s="30">
        <f t="shared" si="264"/>
        <v>0.79625515892566257</v>
      </c>
      <c r="J57" s="9"/>
      <c r="K57" s="31">
        <f t="shared" si="181"/>
        <v>1</v>
      </c>
      <c r="L57" s="31">
        <f t="shared" si="182"/>
        <v>1</v>
      </c>
      <c r="M57" s="31">
        <f t="shared" si="183"/>
        <v>1</v>
      </c>
      <c r="N57" s="31">
        <f t="shared" si="184"/>
        <v>1</v>
      </c>
      <c r="O57" s="31">
        <f t="shared" si="185"/>
        <v>0</v>
      </c>
      <c r="P57" s="31">
        <f t="shared" si="186"/>
        <v>1</v>
      </c>
      <c r="Q57" s="31">
        <f t="shared" si="187"/>
        <v>1</v>
      </c>
      <c r="S57" s="32">
        <f t="shared" si="188"/>
        <v>0.43143423390365654</v>
      </c>
      <c r="T57" s="32">
        <f t="shared" si="189"/>
        <v>0</v>
      </c>
      <c r="U57" s="32">
        <f t="shared" si="190"/>
        <v>0</v>
      </c>
      <c r="V57" s="32">
        <f t="shared" si="191"/>
        <v>0.20653495912598829</v>
      </c>
      <c r="W57" s="32">
        <f t="shared" si="192"/>
        <v>2.0142921813782406</v>
      </c>
      <c r="X57" s="32">
        <f t="shared" si="193"/>
        <v>0.1654105239312304</v>
      </c>
      <c r="Y57" s="32">
        <f t="shared" si="194"/>
        <v>0.10999231309001579</v>
      </c>
      <c r="AA57" s="6"/>
      <c r="AB57" s="15">
        <f t="shared" si="242"/>
        <v>36899</v>
      </c>
      <c r="AC57" s="30">
        <f t="shared" ref="AC57:AI57" si="265">IF(AC17=0,0,AC$14/AC17)</f>
        <v>1.0910241103674767</v>
      </c>
      <c r="AD57" s="30">
        <f t="shared" si="265"/>
        <v>0</v>
      </c>
      <c r="AE57" s="30">
        <f t="shared" si="265"/>
        <v>0</v>
      </c>
      <c r="AF57" s="30">
        <f t="shared" si="265"/>
        <v>1.0670172252950689</v>
      </c>
      <c r="AG57" s="30">
        <f t="shared" si="265"/>
        <v>1.0789907305066508</v>
      </c>
      <c r="AH57" s="30">
        <f t="shared" si="265"/>
        <v>1.109645676560274</v>
      </c>
      <c r="AI57" s="30">
        <f t="shared" si="265"/>
        <v>1.0275205937247933</v>
      </c>
      <c r="AJ57" s="9"/>
      <c r="AK57" s="31">
        <f t="shared" si="196"/>
        <v>1</v>
      </c>
      <c r="AL57" s="31">
        <f t="shared" si="197"/>
        <v>1</v>
      </c>
      <c r="AM57" s="31">
        <f t="shared" si="198"/>
        <v>1</v>
      </c>
      <c r="AN57" s="31">
        <f t="shared" si="199"/>
        <v>1</v>
      </c>
      <c r="AO57" s="31">
        <f t="shared" si="200"/>
        <v>1</v>
      </c>
      <c r="AP57" s="31">
        <f t="shared" si="201"/>
        <v>1</v>
      </c>
      <c r="AQ57" s="31">
        <f t="shared" si="202"/>
        <v>1</v>
      </c>
      <c r="AS57" s="32">
        <f t="shared" si="203"/>
        <v>0.4478458420725393</v>
      </c>
      <c r="AT57" s="32">
        <f t="shared" si="204"/>
        <v>0</v>
      </c>
      <c r="AU57" s="32">
        <f t="shared" si="205"/>
        <v>0</v>
      </c>
      <c r="AV57" s="32">
        <f t="shared" si="206"/>
        <v>0.58908252213229351</v>
      </c>
      <c r="AW57" s="32">
        <f t="shared" si="207"/>
        <v>0.28135106416288336</v>
      </c>
      <c r="AX57" s="32">
        <f t="shared" si="208"/>
        <v>0.43780766312851904</v>
      </c>
      <c r="AY57" s="32">
        <f t="shared" si="209"/>
        <v>0.34390900933702523</v>
      </c>
      <c r="BA57" s="6"/>
      <c r="BB57" s="15">
        <f t="shared" si="244"/>
        <v>35072</v>
      </c>
      <c r="BC57" s="30">
        <f t="shared" ref="BC57:BI57" si="266">IF(BC17=0,0,BC$14/BC17)</f>
        <v>1.4945488108389662</v>
      </c>
      <c r="BD57" s="30">
        <f t="shared" si="266"/>
        <v>0</v>
      </c>
      <c r="BE57" s="30">
        <f t="shared" si="266"/>
        <v>0</v>
      </c>
      <c r="BF57" s="30">
        <f t="shared" si="266"/>
        <v>3.2750755161807232</v>
      </c>
      <c r="BG57" s="30">
        <f t="shared" si="266"/>
        <v>1.1495010796619756</v>
      </c>
      <c r="BH57" s="30">
        <f t="shared" si="266"/>
        <v>0.89279619317850578</v>
      </c>
      <c r="BI57" s="30">
        <f t="shared" si="266"/>
        <v>1.0278145545336386</v>
      </c>
      <c r="BJ57" s="9"/>
      <c r="BK57" s="31">
        <f t="shared" si="211"/>
        <v>1</v>
      </c>
      <c r="BL57" s="31">
        <f t="shared" si="212"/>
        <v>1</v>
      </c>
      <c r="BM57" s="31">
        <f t="shared" si="213"/>
        <v>1</v>
      </c>
      <c r="BN57" s="31">
        <f t="shared" si="214"/>
        <v>0</v>
      </c>
      <c r="BO57" s="31">
        <f t="shared" si="215"/>
        <v>1</v>
      </c>
      <c r="BP57" s="31">
        <f t="shared" si="216"/>
        <v>1</v>
      </c>
      <c r="BQ57" s="31">
        <f t="shared" si="217"/>
        <v>1</v>
      </c>
      <c r="BS57" s="32">
        <f t="shared" si="218"/>
        <v>0.38893337910165454</v>
      </c>
      <c r="BT57" s="32">
        <f t="shared" si="219"/>
        <v>0</v>
      </c>
      <c r="BU57" s="32">
        <f t="shared" si="220"/>
        <v>0</v>
      </c>
      <c r="BV57" s="32">
        <f t="shared" si="221"/>
        <v>2.6502360080623291</v>
      </c>
      <c r="BW57" s="32">
        <f t="shared" si="222"/>
        <v>7.6311528217214555E-2</v>
      </c>
      <c r="BX57" s="32">
        <f t="shared" si="223"/>
        <v>1.2690080070736363</v>
      </c>
      <c r="BY57" s="32">
        <f t="shared" si="224"/>
        <v>1.0831709273024375</v>
      </c>
      <c r="CA57" s="6"/>
      <c r="CB57" s="15">
        <f t="shared" si="246"/>
        <v>374</v>
      </c>
      <c r="CC57" s="30">
        <f t="shared" ref="CC57:CI57" si="267">IF(CC17=0,0,CC$14/CC17)</f>
        <v>0</v>
      </c>
      <c r="CD57" s="30">
        <f t="shared" si="267"/>
        <v>0</v>
      </c>
      <c r="CE57" s="30">
        <f t="shared" si="267"/>
        <v>0</v>
      </c>
      <c r="CF57" s="30">
        <f t="shared" si="267"/>
        <v>0</v>
      </c>
      <c r="CG57" s="30">
        <f t="shared" si="267"/>
        <v>0</v>
      </c>
      <c r="CH57" s="30">
        <f t="shared" si="267"/>
        <v>0</v>
      </c>
      <c r="CI57" s="30">
        <f t="shared" si="267"/>
        <v>0</v>
      </c>
      <c r="CJ57" s="9"/>
      <c r="CK57" s="31">
        <f t="shared" si="226"/>
        <v>1</v>
      </c>
      <c r="CL57" s="31">
        <f t="shared" si="227"/>
        <v>1</v>
      </c>
      <c r="CM57" s="31">
        <f t="shared" si="228"/>
        <v>1</v>
      </c>
      <c r="CN57" s="31">
        <f t="shared" si="229"/>
        <v>1</v>
      </c>
      <c r="CO57" s="31">
        <f t="shared" si="230"/>
        <v>1</v>
      </c>
      <c r="CP57" s="31">
        <f t="shared" si="231"/>
        <v>1</v>
      </c>
      <c r="CQ57" s="31">
        <f t="shared" si="232"/>
        <v>1</v>
      </c>
      <c r="CS57" s="32">
        <f t="shared" si="233"/>
        <v>0</v>
      </c>
      <c r="CT57" s="32">
        <f t="shared" si="234"/>
        <v>0</v>
      </c>
      <c r="CU57" s="32">
        <f t="shared" si="235"/>
        <v>0</v>
      </c>
      <c r="CV57" s="32">
        <f t="shared" si="236"/>
        <v>0</v>
      </c>
      <c r="CW57" s="32">
        <f t="shared" si="237"/>
        <v>0</v>
      </c>
      <c r="CX57" s="32">
        <f t="shared" si="238"/>
        <v>0</v>
      </c>
      <c r="CY57" s="32">
        <f t="shared" si="239"/>
        <v>0</v>
      </c>
    </row>
    <row r="58" spans="2:103" x14ac:dyDescent="0.25">
      <c r="B58" s="15">
        <f t="shared" si="240"/>
        <v>39097</v>
      </c>
      <c r="C58" s="30">
        <f t="shared" ref="C58:I58" si="268">IF(C18=0,0,C$14/C18)</f>
        <v>1.3421344034519298</v>
      </c>
      <c r="D58" s="30">
        <f t="shared" si="268"/>
        <v>0</v>
      </c>
      <c r="E58" s="30">
        <f t="shared" si="268"/>
        <v>0</v>
      </c>
      <c r="F58" s="30">
        <f t="shared" si="268"/>
        <v>0</v>
      </c>
      <c r="G58" s="30">
        <f t="shared" si="268"/>
        <v>1.0329250005403001</v>
      </c>
      <c r="H58" s="30">
        <f t="shared" si="268"/>
        <v>0.89040716961830457</v>
      </c>
      <c r="I58" s="30">
        <f t="shared" si="268"/>
        <v>0.82254039540185864</v>
      </c>
      <c r="J58" s="9"/>
      <c r="K58" s="31">
        <f t="shared" si="181"/>
        <v>1</v>
      </c>
      <c r="L58" s="31">
        <f t="shared" si="182"/>
        <v>1</v>
      </c>
      <c r="M58" s="31">
        <f t="shared" si="183"/>
        <v>1</v>
      </c>
      <c r="N58" s="31">
        <f t="shared" si="184"/>
        <v>0</v>
      </c>
      <c r="O58" s="31">
        <f t="shared" si="185"/>
        <v>1</v>
      </c>
      <c r="P58" s="31">
        <f t="shared" si="186"/>
        <v>1</v>
      </c>
      <c r="Q58" s="31">
        <f t="shared" si="187"/>
        <v>1</v>
      </c>
      <c r="S58" s="32">
        <f t="shared" si="188"/>
        <v>0.2881965964315254</v>
      </c>
      <c r="T58" s="32">
        <f t="shared" si="189"/>
        <v>0</v>
      </c>
      <c r="U58" s="32">
        <f t="shared" si="190"/>
        <v>0</v>
      </c>
      <c r="V58" s="32">
        <f t="shared" si="191"/>
        <v>2.4431632531896823</v>
      </c>
      <c r="W58" s="32">
        <f t="shared" si="192"/>
        <v>1.0929794659744994</v>
      </c>
      <c r="X58" s="32">
        <f t="shared" si="193"/>
        <v>0.11219441370960714</v>
      </c>
      <c r="Y58" s="32">
        <f t="shared" si="194"/>
        <v>0.10506564800773592</v>
      </c>
      <c r="AA58" s="6"/>
      <c r="AB58" s="15">
        <f t="shared" si="242"/>
        <v>36906</v>
      </c>
      <c r="AC58" s="30">
        <f t="shared" ref="AC58:AI58" si="269">IF(AC18=0,0,AC$14/AC18)</f>
        <v>1.2243705154763407</v>
      </c>
      <c r="AD58" s="30">
        <f t="shared" si="269"/>
        <v>0</v>
      </c>
      <c r="AE58" s="30">
        <f t="shared" si="269"/>
        <v>0</v>
      </c>
      <c r="AF58" s="30">
        <f t="shared" si="269"/>
        <v>0</v>
      </c>
      <c r="AG58" s="30">
        <f t="shared" si="269"/>
        <v>1.1000464407885169</v>
      </c>
      <c r="AH58" s="30">
        <f t="shared" si="269"/>
        <v>1.0674265272158519</v>
      </c>
      <c r="AI58" s="30">
        <f t="shared" si="269"/>
        <v>1.0040326187532538</v>
      </c>
      <c r="AJ58" s="9"/>
      <c r="AK58" s="31">
        <f t="shared" si="196"/>
        <v>1</v>
      </c>
      <c r="AL58" s="31">
        <f t="shared" si="197"/>
        <v>1</v>
      </c>
      <c r="AM58" s="31">
        <f t="shared" si="198"/>
        <v>1</v>
      </c>
      <c r="AN58" s="31">
        <f t="shared" si="199"/>
        <v>0</v>
      </c>
      <c r="AO58" s="31">
        <f t="shared" si="200"/>
        <v>1</v>
      </c>
      <c r="AP58" s="31">
        <f t="shared" si="201"/>
        <v>1</v>
      </c>
      <c r="AQ58" s="31">
        <f t="shared" si="202"/>
        <v>1</v>
      </c>
      <c r="AS58" s="32">
        <f t="shared" si="203"/>
        <v>0.30869389332583835</v>
      </c>
      <c r="AT58" s="32">
        <f t="shared" si="204"/>
        <v>0</v>
      </c>
      <c r="AU58" s="32">
        <f t="shared" si="205"/>
        <v>0</v>
      </c>
      <c r="AV58" s="32">
        <f t="shared" si="206"/>
        <v>2.1403300089016333</v>
      </c>
      <c r="AW58" s="32">
        <f t="shared" si="207"/>
        <v>8.5849286085510332E-2</v>
      </c>
      <c r="AX58" s="32">
        <f t="shared" si="208"/>
        <v>5.1458574925354619E-2</v>
      </c>
      <c r="AY58" s="32">
        <f t="shared" si="209"/>
        <v>0.48744031596895271</v>
      </c>
      <c r="BA58" s="6"/>
      <c r="BB58" s="15">
        <f t="shared" si="244"/>
        <v>35079</v>
      </c>
      <c r="BC58" s="30">
        <f t="shared" ref="BC58:BI58" si="270">IF(BC18=0,0,BC$14/BC18)</f>
        <v>1.7040206778838403</v>
      </c>
      <c r="BD58" s="30">
        <f t="shared" si="270"/>
        <v>0</v>
      </c>
      <c r="BE58" s="30">
        <f t="shared" si="270"/>
        <v>0</v>
      </c>
      <c r="BF58" s="30">
        <f t="shared" si="270"/>
        <v>1.3953075445452792</v>
      </c>
      <c r="BG58" s="30">
        <f t="shared" si="270"/>
        <v>1.1287805252655509</v>
      </c>
      <c r="BH58" s="30">
        <f t="shared" si="270"/>
        <v>0.9677236782308748</v>
      </c>
      <c r="BI58" s="30">
        <f t="shared" si="270"/>
        <v>0.93285356070348291</v>
      </c>
      <c r="BJ58" s="9"/>
      <c r="BK58" s="31">
        <f t="shared" si="211"/>
        <v>1</v>
      </c>
      <c r="BL58" s="31">
        <f t="shared" si="212"/>
        <v>1</v>
      </c>
      <c r="BM58" s="31">
        <f t="shared" si="213"/>
        <v>1</v>
      </c>
      <c r="BN58" s="31">
        <f t="shared" si="214"/>
        <v>1</v>
      </c>
      <c r="BO58" s="31">
        <f t="shared" si="215"/>
        <v>1</v>
      </c>
      <c r="BP58" s="31">
        <f t="shared" si="216"/>
        <v>1</v>
      </c>
      <c r="BQ58" s="31">
        <f t="shared" si="217"/>
        <v>1</v>
      </c>
      <c r="BS58" s="32">
        <f t="shared" si="218"/>
        <v>0.23081118154582209</v>
      </c>
      <c r="BT58" s="32">
        <f t="shared" si="219"/>
        <v>0</v>
      </c>
      <c r="BU58" s="32">
        <f t="shared" si="220"/>
        <v>0</v>
      </c>
      <c r="BV58" s="32">
        <f t="shared" si="221"/>
        <v>0.16891422330778105</v>
      </c>
      <c r="BW58" s="32">
        <f t="shared" si="222"/>
        <v>0.25950135912837896</v>
      </c>
      <c r="BX58" s="32">
        <f t="shared" si="223"/>
        <v>0.3006817489073586</v>
      </c>
      <c r="BY58" s="32">
        <f t="shared" si="224"/>
        <v>0.29467028530585793</v>
      </c>
      <c r="CA58" s="6"/>
      <c r="CB58" s="15">
        <f t="shared" si="246"/>
        <v>381</v>
      </c>
      <c r="CC58" s="30">
        <f t="shared" ref="CC58:CI58" si="271">IF(CC18=0,0,CC$14/CC18)</f>
        <v>0</v>
      </c>
      <c r="CD58" s="30">
        <f t="shared" si="271"/>
        <v>0</v>
      </c>
      <c r="CE58" s="30">
        <f t="shared" si="271"/>
        <v>0</v>
      </c>
      <c r="CF58" s="30">
        <f t="shared" si="271"/>
        <v>0</v>
      </c>
      <c r="CG58" s="30">
        <f t="shared" si="271"/>
        <v>0</v>
      </c>
      <c r="CH58" s="30">
        <f t="shared" si="271"/>
        <v>0</v>
      </c>
      <c r="CI58" s="30">
        <f t="shared" si="271"/>
        <v>0</v>
      </c>
      <c r="CJ58" s="9"/>
      <c r="CK58" s="31">
        <f t="shared" si="226"/>
        <v>1</v>
      </c>
      <c r="CL58" s="31">
        <f t="shared" si="227"/>
        <v>1</v>
      </c>
      <c r="CM58" s="31">
        <f t="shared" si="228"/>
        <v>1</v>
      </c>
      <c r="CN58" s="31">
        <f t="shared" si="229"/>
        <v>1</v>
      </c>
      <c r="CO58" s="31">
        <f t="shared" si="230"/>
        <v>1</v>
      </c>
      <c r="CP58" s="31">
        <f t="shared" si="231"/>
        <v>1</v>
      </c>
      <c r="CQ58" s="31">
        <f t="shared" si="232"/>
        <v>1</v>
      </c>
      <c r="CS58" s="32">
        <f t="shared" si="233"/>
        <v>0</v>
      </c>
      <c r="CT58" s="32">
        <f t="shared" si="234"/>
        <v>0</v>
      </c>
      <c r="CU58" s="32">
        <f t="shared" si="235"/>
        <v>0</v>
      </c>
      <c r="CV58" s="32">
        <f t="shared" si="236"/>
        <v>0</v>
      </c>
      <c r="CW58" s="32">
        <f t="shared" si="237"/>
        <v>0</v>
      </c>
      <c r="CX58" s="32">
        <f t="shared" si="238"/>
        <v>0</v>
      </c>
      <c r="CY58" s="32">
        <f t="shared" si="239"/>
        <v>0</v>
      </c>
    </row>
    <row r="59" spans="2:103" x14ac:dyDescent="0.25">
      <c r="B59" s="15">
        <f t="shared" si="240"/>
        <v>39104</v>
      </c>
      <c r="C59" s="30">
        <f t="shared" ref="C59:I60" si="272">IF(C19=0,0,C$14/C19)</f>
        <v>1.2783499030196919</v>
      </c>
      <c r="D59" s="30">
        <f t="shared" si="272"/>
        <v>0</v>
      </c>
      <c r="E59" s="30">
        <f t="shared" si="272"/>
        <v>0</v>
      </c>
      <c r="F59" s="30">
        <f t="shared" si="272"/>
        <v>1.0074141159855645</v>
      </c>
      <c r="G59" s="30">
        <f t="shared" si="272"/>
        <v>0.93921332058963125</v>
      </c>
      <c r="H59" s="30">
        <f t="shared" si="272"/>
        <v>0.87287222433749223</v>
      </c>
      <c r="I59" s="30">
        <f t="shared" si="272"/>
        <v>0.74982932053816875</v>
      </c>
      <c r="J59" s="9"/>
      <c r="K59" s="31">
        <f t="shared" si="181"/>
        <v>1</v>
      </c>
      <c r="L59" s="31">
        <f t="shared" si="182"/>
        <v>1</v>
      </c>
      <c r="M59" s="31">
        <f t="shared" si="183"/>
        <v>1</v>
      </c>
      <c r="N59" s="31">
        <f t="shared" si="184"/>
        <v>1</v>
      </c>
      <c r="O59" s="31">
        <f t="shared" si="185"/>
        <v>1</v>
      </c>
      <c r="P59" s="31">
        <f t="shared" si="186"/>
        <v>1</v>
      </c>
      <c r="Q59" s="31">
        <f t="shared" si="187"/>
        <v>1</v>
      </c>
      <c r="S59" s="32">
        <f t="shared" si="188"/>
        <v>0.35155982016947429</v>
      </c>
      <c r="T59" s="32">
        <f t="shared" si="189"/>
        <v>0</v>
      </c>
      <c r="U59" s="32">
        <f t="shared" si="190"/>
        <v>0</v>
      </c>
      <c r="V59" s="32">
        <f t="shared" si="191"/>
        <v>0.39967699692748748</v>
      </c>
      <c r="W59" s="32">
        <f t="shared" si="192"/>
        <v>0.99041118097065495</v>
      </c>
      <c r="X59" s="32">
        <f t="shared" si="193"/>
        <v>0.40729395081635988</v>
      </c>
      <c r="Y59" s="32">
        <f t="shared" si="194"/>
        <v>0.48983466888962568</v>
      </c>
      <c r="AA59" s="6"/>
      <c r="AB59" s="15">
        <f t="shared" si="242"/>
        <v>36913</v>
      </c>
      <c r="AC59" s="30">
        <f t="shared" ref="AC59:AI60" si="273">IF(AC19=0,0,AC$14/AC19)</f>
        <v>1.1097581144598487</v>
      </c>
      <c r="AD59" s="30">
        <f t="shared" si="273"/>
        <v>0</v>
      </c>
      <c r="AE59" s="30">
        <f t="shared" si="273"/>
        <v>0</v>
      </c>
      <c r="AF59" s="30">
        <f t="shared" si="273"/>
        <v>1.0235987192815661</v>
      </c>
      <c r="AG59" s="30">
        <f t="shared" si="273"/>
        <v>1.0766338916259564</v>
      </c>
      <c r="AH59" s="30">
        <f t="shared" si="273"/>
        <v>1.1005490789063028</v>
      </c>
      <c r="AI59" s="30">
        <f t="shared" si="273"/>
        <v>1.1536330235499157</v>
      </c>
      <c r="AJ59" s="9"/>
      <c r="AK59" s="31">
        <f t="shared" si="196"/>
        <v>1</v>
      </c>
      <c r="AL59" s="31">
        <f t="shared" si="197"/>
        <v>1</v>
      </c>
      <c r="AM59" s="31">
        <f t="shared" si="198"/>
        <v>1</v>
      </c>
      <c r="AN59" s="31">
        <f t="shared" si="199"/>
        <v>1</v>
      </c>
      <c r="AO59" s="31">
        <f t="shared" si="200"/>
        <v>1</v>
      </c>
      <c r="AP59" s="31">
        <f t="shared" si="201"/>
        <v>1</v>
      </c>
      <c r="AQ59" s="31">
        <f t="shared" si="202"/>
        <v>1</v>
      </c>
      <c r="AS59" s="32">
        <f t="shared" si="203"/>
        <v>0.42829620985595285</v>
      </c>
      <c r="AT59" s="32">
        <f t="shared" si="204"/>
        <v>0</v>
      </c>
      <c r="AU59" s="32">
        <f t="shared" si="205"/>
        <v>0</v>
      </c>
      <c r="AV59" s="32">
        <f t="shared" si="206"/>
        <v>0.47801869712304396</v>
      </c>
      <c r="AW59" s="32">
        <f t="shared" si="207"/>
        <v>0.30323425811120092</v>
      </c>
      <c r="AX59" s="32">
        <f t="shared" si="208"/>
        <v>0.33238966721060315</v>
      </c>
      <c r="AY59" s="32">
        <f t="shared" si="209"/>
        <v>0.42674413795473642</v>
      </c>
      <c r="BA59" s="6"/>
      <c r="BB59" s="15">
        <f t="shared" si="244"/>
        <v>35086</v>
      </c>
      <c r="BC59" s="30">
        <f t="shared" ref="BC59:BI60" si="274">IF(BC19=0,0,BC$14/BC19)</f>
        <v>1.2995050596121165</v>
      </c>
      <c r="BD59" s="30">
        <f t="shared" si="274"/>
        <v>0</v>
      </c>
      <c r="BE59" s="30">
        <f t="shared" si="274"/>
        <v>0</v>
      </c>
      <c r="BF59" s="30">
        <f t="shared" si="274"/>
        <v>1.0728794676819313</v>
      </c>
      <c r="BG59" s="30">
        <f t="shared" si="274"/>
        <v>1.1509548436973662</v>
      </c>
      <c r="BH59" s="30">
        <f t="shared" si="274"/>
        <v>0.93290345446061307</v>
      </c>
      <c r="BI59" s="30">
        <f t="shared" si="274"/>
        <v>0.92649168039783136</v>
      </c>
      <c r="BJ59" s="9"/>
      <c r="BK59" s="31">
        <f t="shared" si="211"/>
        <v>1</v>
      </c>
      <c r="BL59" s="31">
        <f t="shared" si="212"/>
        <v>1</v>
      </c>
      <c r="BM59" s="31">
        <f t="shared" si="213"/>
        <v>1</v>
      </c>
      <c r="BN59" s="31">
        <f t="shared" si="214"/>
        <v>1</v>
      </c>
      <c r="BO59" s="31">
        <f t="shared" si="215"/>
        <v>1</v>
      </c>
      <c r="BP59" s="31">
        <f t="shared" si="216"/>
        <v>1</v>
      </c>
      <c r="BQ59" s="31">
        <f t="shared" si="217"/>
        <v>1</v>
      </c>
      <c r="BS59" s="32">
        <f t="shared" si="218"/>
        <v>0.53616435096727366</v>
      </c>
      <c r="BT59" s="32">
        <f t="shared" si="219"/>
        <v>0</v>
      </c>
      <c r="BU59" s="32">
        <f t="shared" si="220"/>
        <v>0</v>
      </c>
      <c r="BV59" s="32">
        <f t="shared" si="221"/>
        <v>0.25669565153303647</v>
      </c>
      <c r="BW59" s="32">
        <f t="shared" si="222"/>
        <v>6.3458841810624E-2</v>
      </c>
      <c r="BX59" s="32">
        <f t="shared" si="223"/>
        <v>0.75068133141575299</v>
      </c>
      <c r="BY59" s="32">
        <f t="shared" si="224"/>
        <v>0.3869783006419838</v>
      </c>
      <c r="CA59" s="6"/>
      <c r="CB59" s="15">
        <f t="shared" si="246"/>
        <v>388</v>
      </c>
      <c r="CC59" s="30">
        <f t="shared" ref="CC59:CI60" si="275">IF(CC19=0,0,CC$14/CC19)</f>
        <v>0</v>
      </c>
      <c r="CD59" s="30">
        <f t="shared" si="275"/>
        <v>0</v>
      </c>
      <c r="CE59" s="30">
        <f t="shared" si="275"/>
        <v>0</v>
      </c>
      <c r="CF59" s="30">
        <f t="shared" si="275"/>
        <v>0</v>
      </c>
      <c r="CG59" s="30">
        <f t="shared" si="275"/>
        <v>0</v>
      </c>
      <c r="CH59" s="30">
        <f t="shared" si="275"/>
        <v>0</v>
      </c>
      <c r="CI59" s="30">
        <f t="shared" si="275"/>
        <v>0</v>
      </c>
      <c r="CJ59" s="9"/>
      <c r="CK59" s="31">
        <f t="shared" si="226"/>
        <v>1</v>
      </c>
      <c r="CL59" s="31">
        <f t="shared" si="227"/>
        <v>1</v>
      </c>
      <c r="CM59" s="31">
        <f t="shared" si="228"/>
        <v>1</v>
      </c>
      <c r="CN59" s="31">
        <f t="shared" si="229"/>
        <v>1</v>
      </c>
      <c r="CO59" s="31">
        <f t="shared" si="230"/>
        <v>1</v>
      </c>
      <c r="CP59" s="31">
        <f t="shared" si="231"/>
        <v>1</v>
      </c>
      <c r="CQ59" s="31">
        <f t="shared" si="232"/>
        <v>1</v>
      </c>
      <c r="CS59" s="32">
        <f t="shared" si="233"/>
        <v>0</v>
      </c>
      <c r="CT59" s="32">
        <f t="shared" si="234"/>
        <v>0</v>
      </c>
      <c r="CU59" s="32">
        <f t="shared" si="235"/>
        <v>0</v>
      </c>
      <c r="CV59" s="32">
        <f t="shared" si="236"/>
        <v>0</v>
      </c>
      <c r="CW59" s="32">
        <f t="shared" si="237"/>
        <v>0</v>
      </c>
      <c r="CX59" s="32">
        <f t="shared" si="238"/>
        <v>0</v>
      </c>
      <c r="CY59" s="32">
        <f t="shared" si="239"/>
        <v>0</v>
      </c>
    </row>
    <row r="60" spans="2:103" x14ac:dyDescent="0.25">
      <c r="B60" s="15">
        <f t="shared" si="240"/>
        <v>39111</v>
      </c>
      <c r="C60" s="30">
        <f t="shared" si="272"/>
        <v>1.3963575028159054</v>
      </c>
      <c r="D60" s="30">
        <f t="shared" si="272"/>
        <v>0</v>
      </c>
      <c r="E60" s="30">
        <f t="shared" si="272"/>
        <v>0</v>
      </c>
      <c r="F60" s="30">
        <f t="shared" si="272"/>
        <v>0.96584585564701608</v>
      </c>
      <c r="G60" s="30">
        <f t="shared" si="272"/>
        <v>1.007013207232361</v>
      </c>
      <c r="H60" s="30">
        <f t="shared" si="272"/>
        <v>0.79491839994500257</v>
      </c>
      <c r="I60" s="30">
        <f t="shared" si="272"/>
        <v>0.78197867199053916</v>
      </c>
      <c r="J60" s="9"/>
      <c r="K60" s="31">
        <f t="shared" si="181"/>
        <v>1</v>
      </c>
      <c r="L60" s="31">
        <f t="shared" si="182"/>
        <v>1</v>
      </c>
      <c r="M60" s="31">
        <f t="shared" si="183"/>
        <v>1</v>
      </c>
      <c r="N60" s="31">
        <f t="shared" si="184"/>
        <v>1</v>
      </c>
      <c r="O60" s="31">
        <f t="shared" si="185"/>
        <v>1</v>
      </c>
      <c r="P60" s="31">
        <f t="shared" si="186"/>
        <v>0</v>
      </c>
      <c r="Q60" s="31">
        <f t="shared" si="187"/>
        <v>1</v>
      </c>
      <c r="S60" s="32">
        <f t="shared" si="188"/>
        <v>0.23433162369548241</v>
      </c>
      <c r="T60" s="32">
        <f t="shared" si="189"/>
        <v>0</v>
      </c>
      <c r="U60" s="32">
        <f t="shared" si="190"/>
        <v>0</v>
      </c>
      <c r="V60" s="32">
        <f t="shared" si="191"/>
        <v>0.28237476565771241</v>
      </c>
      <c r="W60" s="32">
        <f t="shared" si="192"/>
        <v>0.51691052929814729</v>
      </c>
      <c r="X60" s="32">
        <f t="shared" si="193"/>
        <v>1.719196390517562</v>
      </c>
      <c r="Y60" s="32">
        <f t="shared" si="194"/>
        <v>0.22679826896135707</v>
      </c>
      <c r="AA60" s="6"/>
      <c r="AB60" s="15">
        <f t="shared" si="242"/>
        <v>36920</v>
      </c>
      <c r="AC60" s="30">
        <f t="shared" si="273"/>
        <v>1.421774045975353</v>
      </c>
      <c r="AD60" s="30">
        <f t="shared" si="273"/>
        <v>0</v>
      </c>
      <c r="AE60" s="30">
        <f t="shared" si="273"/>
        <v>0</v>
      </c>
      <c r="AF60" s="30">
        <f t="shared" si="273"/>
        <v>1.1322765693386161</v>
      </c>
      <c r="AG60" s="30">
        <f t="shared" si="273"/>
        <v>1.1523196076797022</v>
      </c>
      <c r="AH60" s="30">
        <f t="shared" si="273"/>
        <v>1.11164220174622</v>
      </c>
      <c r="AI60" s="30">
        <f t="shared" si="273"/>
        <v>1.2969804770100999</v>
      </c>
      <c r="AJ60" s="9"/>
      <c r="AK60" s="31">
        <f t="shared" si="196"/>
        <v>1</v>
      </c>
      <c r="AL60" s="31">
        <f t="shared" si="197"/>
        <v>1</v>
      </c>
      <c r="AM60" s="31">
        <f t="shared" si="198"/>
        <v>1</v>
      </c>
      <c r="AN60" s="31">
        <f t="shared" si="199"/>
        <v>1</v>
      </c>
      <c r="AO60" s="31">
        <f t="shared" si="200"/>
        <v>1</v>
      </c>
      <c r="AP60" s="31">
        <f t="shared" si="201"/>
        <v>1</v>
      </c>
      <c r="AQ60" s="31">
        <f t="shared" si="202"/>
        <v>1</v>
      </c>
      <c r="AS60" s="32">
        <f t="shared" si="203"/>
        <v>0.10269594432983342</v>
      </c>
      <c r="AT60" s="32">
        <f t="shared" si="204"/>
        <v>0</v>
      </c>
      <c r="AU60" s="32">
        <f t="shared" si="205"/>
        <v>0</v>
      </c>
      <c r="AV60" s="32">
        <f t="shared" si="206"/>
        <v>0.75601485197378726</v>
      </c>
      <c r="AW60" s="32">
        <f t="shared" si="207"/>
        <v>0.39950584732755773</v>
      </c>
      <c r="AX60" s="32">
        <f t="shared" si="208"/>
        <v>0.46094485044933942</v>
      </c>
      <c r="AY60" s="32">
        <f t="shared" si="209"/>
        <v>1.3027177935138154</v>
      </c>
      <c r="BA60" s="6"/>
      <c r="BB60" s="15">
        <f t="shared" si="244"/>
        <v>35093</v>
      </c>
      <c r="BC60" s="30">
        <f t="shared" si="274"/>
        <v>1.6939473467068338</v>
      </c>
      <c r="BD60" s="30">
        <f t="shared" si="274"/>
        <v>0</v>
      </c>
      <c r="BE60" s="30">
        <f t="shared" si="274"/>
        <v>0</v>
      </c>
      <c r="BF60" s="30">
        <f t="shared" si="274"/>
        <v>1.1753920715722144</v>
      </c>
      <c r="BG60" s="30">
        <f t="shared" si="274"/>
        <v>1.0329168852089929</v>
      </c>
      <c r="BH60" s="30">
        <f t="shared" si="274"/>
        <v>0.93573741327668325</v>
      </c>
      <c r="BI60" s="30">
        <f t="shared" si="274"/>
        <v>0.91044478052458599</v>
      </c>
      <c r="BJ60" s="9"/>
      <c r="BK60" s="31">
        <f t="shared" si="211"/>
        <v>1</v>
      </c>
      <c r="BL60" s="31">
        <f t="shared" si="212"/>
        <v>1</v>
      </c>
      <c r="BM60" s="31">
        <f t="shared" si="213"/>
        <v>1</v>
      </c>
      <c r="BN60" s="31">
        <f t="shared" si="214"/>
        <v>1</v>
      </c>
      <c r="BO60" s="31">
        <f t="shared" si="215"/>
        <v>1</v>
      </c>
      <c r="BP60" s="31">
        <f t="shared" si="216"/>
        <v>1</v>
      </c>
      <c r="BQ60" s="31">
        <f t="shared" si="217"/>
        <v>1</v>
      </c>
      <c r="BS60" s="32">
        <f t="shared" si="218"/>
        <v>0.23841514901356192</v>
      </c>
      <c r="BT60" s="32">
        <f t="shared" si="219"/>
        <v>0</v>
      </c>
      <c r="BU60" s="32">
        <f t="shared" si="220"/>
        <v>0</v>
      </c>
      <c r="BV60" s="32">
        <f t="shared" si="221"/>
        <v>0.12137748403411489</v>
      </c>
      <c r="BW60" s="32">
        <f t="shared" si="222"/>
        <v>1.1070290688850168</v>
      </c>
      <c r="BX60" s="32">
        <f t="shared" si="223"/>
        <v>0.71405663042325906</v>
      </c>
      <c r="BY60" s="32">
        <f t="shared" si="224"/>
        <v>0.61981158395304214</v>
      </c>
      <c r="CA60" s="6"/>
      <c r="CB60" s="15">
        <f t="shared" si="246"/>
        <v>395</v>
      </c>
      <c r="CC60" s="30">
        <f t="shared" si="275"/>
        <v>0</v>
      </c>
      <c r="CD60" s="30">
        <f t="shared" si="275"/>
        <v>0</v>
      </c>
      <c r="CE60" s="30">
        <f t="shared" si="275"/>
        <v>0</v>
      </c>
      <c r="CF60" s="30">
        <f t="shared" si="275"/>
        <v>0</v>
      </c>
      <c r="CG60" s="30">
        <f t="shared" si="275"/>
        <v>0</v>
      </c>
      <c r="CH60" s="30">
        <f t="shared" si="275"/>
        <v>0</v>
      </c>
      <c r="CI60" s="30">
        <f t="shared" si="275"/>
        <v>0</v>
      </c>
      <c r="CJ60" s="9"/>
      <c r="CK60" s="31">
        <f t="shared" si="226"/>
        <v>1</v>
      </c>
      <c r="CL60" s="31">
        <f t="shared" si="227"/>
        <v>1</v>
      </c>
      <c r="CM60" s="31">
        <f t="shared" si="228"/>
        <v>1</v>
      </c>
      <c r="CN60" s="31">
        <f t="shared" si="229"/>
        <v>1</v>
      </c>
      <c r="CO60" s="31">
        <f t="shared" si="230"/>
        <v>1</v>
      </c>
      <c r="CP60" s="31">
        <f t="shared" si="231"/>
        <v>1</v>
      </c>
      <c r="CQ60" s="31">
        <f t="shared" si="232"/>
        <v>1</v>
      </c>
      <c r="CS60" s="32">
        <f t="shared" si="233"/>
        <v>0</v>
      </c>
      <c r="CT60" s="32">
        <f t="shared" si="234"/>
        <v>0</v>
      </c>
      <c r="CU60" s="32">
        <f t="shared" si="235"/>
        <v>0</v>
      </c>
      <c r="CV60" s="32">
        <f t="shared" si="236"/>
        <v>0</v>
      </c>
      <c r="CW60" s="32">
        <f t="shared" si="237"/>
        <v>0</v>
      </c>
      <c r="CX60" s="32">
        <f t="shared" si="238"/>
        <v>0</v>
      </c>
      <c r="CY60" s="32">
        <f t="shared" si="239"/>
        <v>0</v>
      </c>
    </row>
    <row r="61" spans="2:103" x14ac:dyDescent="0.25">
      <c r="B61" s="2" t="s">
        <v>17</v>
      </c>
      <c r="C61" s="30">
        <f>SUMPRODUCT(C51:C60,J11:J20)/J21</f>
        <v>1.6322471036150481</v>
      </c>
      <c r="D61" s="30">
        <f>SUMPRODUCT(D51:D60,J11:J20)/J21</f>
        <v>0</v>
      </c>
      <c r="E61" s="30">
        <f>SUMPRODUCT(E51:E60,J11:J20)/J21</f>
        <v>0</v>
      </c>
      <c r="F61" s="30">
        <f>SUMPRODUCT(F51:F60,J11:J20)/J21</f>
        <v>0.86578102614772545</v>
      </c>
      <c r="G61" s="30">
        <f>SUMPRODUCT(G51:G60,J11:J20)/J21</f>
        <v>0.98376238091433632</v>
      </c>
      <c r="H61" s="30">
        <f>SUMPRODUCT(H51:H60,J11:J20)/J21</f>
        <v>0.89707381140466258</v>
      </c>
      <c r="I61" s="30">
        <f>SUMPRODUCT(I51:I60,J11:J20)/J21</f>
        <v>0.8096988554313721</v>
      </c>
      <c r="J61" s="9" t="s">
        <v>18</v>
      </c>
      <c r="K61" s="31">
        <f>SUM(K51:K60)</f>
        <v>6</v>
      </c>
      <c r="L61" s="31">
        <f t="shared" ref="L61:Q61" si="276">SUM(L51:L60)</f>
        <v>7</v>
      </c>
      <c r="M61" s="31">
        <f t="shared" si="276"/>
        <v>7</v>
      </c>
      <c r="N61" s="31">
        <f t="shared" si="276"/>
        <v>6</v>
      </c>
      <c r="O61" s="31">
        <f t="shared" si="276"/>
        <v>6</v>
      </c>
      <c r="P61" s="31">
        <f t="shared" si="276"/>
        <v>6</v>
      </c>
      <c r="Q61" s="31">
        <f t="shared" si="276"/>
        <v>6</v>
      </c>
      <c r="AA61" s="6"/>
      <c r="AB61" s="2" t="s">
        <v>17</v>
      </c>
      <c r="AC61" s="30">
        <f>SUMPRODUCT(AC51:AC60,AJ11:AJ20)/AJ21</f>
        <v>1.5201854237460719</v>
      </c>
      <c r="AD61" s="30">
        <f>SUMPRODUCT(AD51:AD60,AJ11:AJ20)/AJ21</f>
        <v>0</v>
      </c>
      <c r="AE61" s="30">
        <f>SUMPRODUCT(AE51:AE60,AJ11:AJ20)/AJ21</f>
        <v>0</v>
      </c>
      <c r="AF61" s="30">
        <f>SUMPRODUCT(AF51:AF60,AJ11:AJ20)/AJ21</f>
        <v>0.83672547163432198</v>
      </c>
      <c r="AG61" s="30">
        <f>SUMPRODUCT(AG51:AG60,AJ11:AJ20)/AJ21</f>
        <v>1.1092924830163586</v>
      </c>
      <c r="AH61" s="30">
        <f>SUMPRODUCT(AH51:AH60,AJ11:AJ20)/AJ21</f>
        <v>1.0718669261047395</v>
      </c>
      <c r="AI61" s="30">
        <f>SUMPRODUCT(AI51:AI60,AJ11:AJ20)/AJ21</f>
        <v>1.0837990906837152</v>
      </c>
      <c r="AJ61" s="9" t="s">
        <v>18</v>
      </c>
      <c r="AK61" s="31">
        <f t="shared" ref="AK61" si="277">SUM(AK51:AK60)</f>
        <v>7</v>
      </c>
      <c r="AL61" s="31">
        <f t="shared" ref="AL61" si="278">SUM(AL51:AL60)</f>
        <v>8</v>
      </c>
      <c r="AM61" s="31">
        <f t="shared" ref="AM61" si="279">SUM(AM51:AM60)</f>
        <v>8</v>
      </c>
      <c r="AN61" s="31">
        <f t="shared" ref="AN61" si="280">SUM(AN51:AN60)</f>
        <v>6</v>
      </c>
      <c r="AO61" s="31">
        <f t="shared" ref="AO61" si="281">SUM(AO51:AO60)</f>
        <v>7</v>
      </c>
      <c r="AP61" s="31">
        <f t="shared" ref="AP61" si="282">SUM(AP51:AP60)</f>
        <v>5</v>
      </c>
      <c r="AQ61" s="31">
        <f t="shared" ref="AQ61" si="283">SUM(AQ51:AQ60)</f>
        <v>6</v>
      </c>
      <c r="BA61" s="6"/>
      <c r="BB61" s="2" t="s">
        <v>17</v>
      </c>
      <c r="BC61" s="30">
        <f>SUMPRODUCT(BC51:BC60,BJ11:BJ20)/BJ21</f>
        <v>2.0097870401061022</v>
      </c>
      <c r="BD61" s="30">
        <f>SUMPRODUCT(BD51:BD60,BJ11:BJ20)/BJ21</f>
        <v>0</v>
      </c>
      <c r="BE61" s="30">
        <f>SUMPRODUCT(BE51:BE60,BJ11:BJ20)/BJ21</f>
        <v>0</v>
      </c>
      <c r="BF61" s="30">
        <f>SUMPRODUCT(BF51:BF60,BJ11:BJ20)/BJ21</f>
        <v>1.2673436710652206</v>
      </c>
      <c r="BG61" s="30">
        <f>SUMPRODUCT(BG51:BG60,BJ11:BJ20)/BJ21</f>
        <v>1.1581326568823611</v>
      </c>
      <c r="BH61" s="30">
        <f>SUMPRODUCT(BH51:BH60,BJ11:BJ20)/BJ21</f>
        <v>0.99098993488432974</v>
      </c>
      <c r="BI61" s="30">
        <f>SUMPRODUCT(BI51:BI60,BJ11:BJ20)/BJ21</f>
        <v>0.95316227471842274</v>
      </c>
      <c r="BJ61" s="9" t="s">
        <v>18</v>
      </c>
      <c r="BK61" s="31">
        <f t="shared" ref="BK61" si="284">SUM(BK51:BK60)</f>
        <v>7</v>
      </c>
      <c r="BL61" s="31">
        <f t="shared" ref="BL61" si="285">SUM(BL51:BL60)</f>
        <v>8</v>
      </c>
      <c r="BM61" s="31">
        <f t="shared" ref="BM61" si="286">SUM(BM51:BM60)</f>
        <v>8</v>
      </c>
      <c r="BN61" s="31">
        <f t="shared" ref="BN61" si="287">SUM(BN51:BN60)</f>
        <v>6</v>
      </c>
      <c r="BO61" s="31">
        <f t="shared" ref="BO61" si="288">SUM(BO51:BO60)</f>
        <v>7</v>
      </c>
      <c r="BP61" s="31">
        <f t="shared" ref="BP61" si="289">SUM(BP51:BP60)</f>
        <v>7</v>
      </c>
      <c r="BQ61" s="31">
        <f t="shared" ref="BQ61" si="290">SUM(BQ51:BQ60)</f>
        <v>6</v>
      </c>
      <c r="CA61" s="6"/>
      <c r="CB61" s="2" t="s">
        <v>17</v>
      </c>
      <c r="CC61" s="30">
        <f>SUMPRODUCT(CC51:CC60,CJ11:CJ20)/CJ21</f>
        <v>0</v>
      </c>
      <c r="CD61" s="30">
        <f>SUMPRODUCT(CD51:CD60,CJ11:CJ20)/CJ21</f>
        <v>0</v>
      </c>
      <c r="CE61" s="30">
        <f>SUMPRODUCT(CE51:CE60,CJ11:CJ20)/CJ21</f>
        <v>0</v>
      </c>
      <c r="CF61" s="30">
        <f>SUMPRODUCT(CF51:CF60,CJ11:CJ20)/CJ21</f>
        <v>0</v>
      </c>
      <c r="CG61" s="30">
        <f>SUMPRODUCT(CG51:CG60,CJ11:CJ20)/CJ21</f>
        <v>0</v>
      </c>
      <c r="CH61" s="30">
        <f>SUMPRODUCT(CH51:CH60,CJ11:CJ20)/CJ21</f>
        <v>0</v>
      </c>
      <c r="CI61" s="30">
        <f>SUMPRODUCT(CI51:CI60,CJ11:CJ20)/CJ21</f>
        <v>0</v>
      </c>
      <c r="CJ61" s="9" t="s">
        <v>18</v>
      </c>
      <c r="CK61" s="31">
        <f t="shared" ref="CK61" si="291">SUM(CK51:CK60)</f>
        <v>8</v>
      </c>
      <c r="CL61" s="31">
        <f t="shared" ref="CL61" si="292">SUM(CL51:CL60)</f>
        <v>8</v>
      </c>
      <c r="CM61" s="31">
        <f t="shared" ref="CM61" si="293">SUM(CM51:CM60)</f>
        <v>8</v>
      </c>
      <c r="CN61" s="31">
        <f t="shared" ref="CN61" si="294">SUM(CN51:CN60)</f>
        <v>8</v>
      </c>
      <c r="CO61" s="31">
        <f t="shared" ref="CO61" si="295">SUM(CO51:CO60)</f>
        <v>8</v>
      </c>
      <c r="CP61" s="31">
        <f t="shared" ref="CP61" si="296">SUM(CP51:CP60)</f>
        <v>8</v>
      </c>
      <c r="CQ61" s="31">
        <f t="shared" ref="CQ61" si="297">SUM(CQ51:CQ60)</f>
        <v>8</v>
      </c>
    </row>
    <row r="62" spans="2:103" x14ac:dyDescent="0.25">
      <c r="B62" s="39" t="s">
        <v>19</v>
      </c>
      <c r="C62" s="40">
        <f t="shared" ref="C62:I62" si="298">IF(K61=0,0,SUMPRODUCT(C51:C60,K51:K60)/K61)</f>
        <v>1.3270101030218313</v>
      </c>
      <c r="D62" s="40">
        <f t="shared" si="298"/>
        <v>0</v>
      </c>
      <c r="E62" s="40">
        <f t="shared" si="298"/>
        <v>0</v>
      </c>
      <c r="F62" s="40">
        <f t="shared" si="298"/>
        <v>0.98770803486363379</v>
      </c>
      <c r="G62" s="40">
        <f t="shared" si="298"/>
        <v>0.99615671197941202</v>
      </c>
      <c r="H62" s="40">
        <f t="shared" si="298"/>
        <v>0.89694534854871633</v>
      </c>
      <c r="I62" s="40">
        <f t="shared" si="298"/>
        <v>0.8159406504289376</v>
      </c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2"/>
      <c r="AB62" s="43" t="s">
        <v>19</v>
      </c>
      <c r="AC62" s="40">
        <f t="shared" ref="AC62" si="299">IF(AK61=0,0,SUMPRODUCT(AC51:AC60,AK51:AK60)/AK61)</f>
        <v>1.2587338040475209</v>
      </c>
      <c r="AD62" s="40">
        <f t="shared" ref="AD62" si="300">IF(AL61=0,0,SUMPRODUCT(AD51:AD60,AL51:AL60)/AL61)</f>
        <v>0</v>
      </c>
      <c r="AE62" s="40">
        <f t="shared" ref="AE62" si="301">IF(AM61=0,0,SUMPRODUCT(AE51:AE60,AM51:AM60)/AM61)</f>
        <v>0</v>
      </c>
      <c r="AF62" s="40">
        <f t="shared" ref="AF62" si="302">IF(AN61=0,0,SUMPRODUCT(AF51:AF60,AN51:AN60)/AN61)</f>
        <v>1.0884215407848163</v>
      </c>
      <c r="AG62" s="40">
        <f t="shared" ref="AG62" si="303">IF(AO61=0,0,SUMPRODUCT(AG51:AG60,AO51:AO60)/AO61)</f>
        <v>1.1507919405014941</v>
      </c>
      <c r="AH62" s="40">
        <f t="shared" ref="AH62" si="304">IF(AP61=0,0,SUMPRODUCT(AH51:AH60,AP51:AP60)/AP61)</f>
        <v>1.0834938476631557</v>
      </c>
      <c r="AI62" s="40">
        <f t="shared" ref="AI62" si="305">IF(AQ61=0,0,SUMPRODUCT(AI51:AI60,AQ51:AQ60)/AQ61)</f>
        <v>1.1179474365033419</v>
      </c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2"/>
      <c r="BB62" s="43" t="s">
        <v>19</v>
      </c>
      <c r="BC62" s="40">
        <f t="shared" ref="BC62" si="306">IF(BK61=0,0,SUMPRODUCT(BC51:BC60,BK51:BK60)/BK61)</f>
        <v>1.6982050337634742</v>
      </c>
      <c r="BD62" s="40">
        <f t="shared" ref="BD62" si="307">IF(BL61=0,0,SUMPRODUCT(BD51:BD60,BL51:BL60)/BL61)</f>
        <v>0</v>
      </c>
      <c r="BE62" s="40">
        <f t="shared" ref="BE62" si="308">IF(BM61=0,0,SUMPRODUCT(BE51:BE60,BM51:BM60)/BM61)</f>
        <v>0</v>
      </c>
      <c r="BF62" s="40">
        <f t="shared" ref="BF62" si="309">IF(BN61=0,0,SUMPRODUCT(BF51:BF60,BN51:BN60)/BN61)</f>
        <v>1.1885029205677102</v>
      </c>
      <c r="BG62" s="40">
        <f t="shared" ref="BG62" si="310">IF(BO61=0,0,SUMPRODUCT(BG51:BG60,BO51:BO60)/BO61)</f>
        <v>1.1496212508400634</v>
      </c>
      <c r="BH62" s="40">
        <f t="shared" ref="BH62" si="311">IF(BP61=0,0,SUMPRODUCT(BH51:BH60,BP51:BP60)/BP61)</f>
        <v>0.97279956123670286</v>
      </c>
      <c r="BI62" s="40">
        <f t="shared" ref="BI62" si="312">IF(BQ61=0,0,SUMPRODUCT(BI51:BI60,BQ51:BQ60)/BQ61)</f>
        <v>0.94278688738222327</v>
      </c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2"/>
      <c r="CB62" s="43" t="s">
        <v>19</v>
      </c>
      <c r="CC62" s="40">
        <f t="shared" ref="CC62" si="313">IF(CK61=0,0,SUMPRODUCT(CC51:CC60,CK51:CK60)/CK61)</f>
        <v>0</v>
      </c>
      <c r="CD62" s="40">
        <f t="shared" ref="CD62" si="314">IF(CL61=0,0,SUMPRODUCT(CD51:CD60,CL51:CL60)/CL61)</f>
        <v>0</v>
      </c>
      <c r="CE62" s="40">
        <f t="shared" ref="CE62" si="315">IF(CM61=0,0,SUMPRODUCT(CE51:CE60,CM51:CM60)/CM61)</f>
        <v>0</v>
      </c>
      <c r="CF62" s="40">
        <f t="shared" ref="CF62" si="316">IF(CN61=0,0,SUMPRODUCT(CF51:CF60,CN51:CN60)/CN61)</f>
        <v>0</v>
      </c>
      <c r="CG62" s="40">
        <f t="shared" ref="CG62" si="317">IF(CO61=0,0,SUMPRODUCT(CG51:CG60,CO51:CO60)/CO61)</f>
        <v>0</v>
      </c>
      <c r="CH62" s="40">
        <f t="shared" ref="CH62" si="318">IF(CP61=0,0,SUMPRODUCT(CH51:CH60,CP51:CP60)/CP61)</f>
        <v>0</v>
      </c>
      <c r="CI62" s="40">
        <f t="shared" ref="CI62" si="319">IF(CQ61=0,0,SUMPRODUCT(CI51:CI60,CQ51:CQ60)/CQ61)</f>
        <v>0</v>
      </c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</row>
    <row r="63" spans="2:103" x14ac:dyDescent="0.25">
      <c r="B63" s="2" t="s">
        <v>20</v>
      </c>
      <c r="C63" s="30">
        <f>STDEV(C51:C54,C57:C60)</f>
        <v>1.0066485994467604</v>
      </c>
      <c r="D63" s="30">
        <f t="shared" ref="D63:I63" si="320">STDEV(D51:D54,D57:D60)</f>
        <v>0</v>
      </c>
      <c r="E63" s="30">
        <f t="shared" si="320"/>
        <v>0</v>
      </c>
      <c r="F63" s="30">
        <f t="shared" si="320"/>
        <v>0.35436888018735602</v>
      </c>
      <c r="G63" s="30">
        <f t="shared" si="320"/>
        <v>4.4980368942366594E-2</v>
      </c>
      <c r="H63" s="30">
        <f t="shared" si="320"/>
        <v>5.9420443192593167E-2</v>
      </c>
      <c r="I63" s="30">
        <f t="shared" si="320"/>
        <v>0.12222396391198218</v>
      </c>
      <c r="AA63" s="6"/>
      <c r="AB63" s="2" t="s">
        <v>20</v>
      </c>
      <c r="AC63" s="30">
        <f t="shared" ref="AC63:AI63" si="321">STDEV(AC51:AC54,AC57:AC60)</f>
        <v>0.95827910647227199</v>
      </c>
      <c r="AD63" s="30">
        <f t="shared" si="321"/>
        <v>0</v>
      </c>
      <c r="AE63" s="62">
        <f>STDEV(AE51:AE54,AE57,AE59:AE60)</f>
        <v>0</v>
      </c>
      <c r="AF63" s="30">
        <f t="shared" si="321"/>
        <v>0.39093292536869573</v>
      </c>
      <c r="AG63" s="30">
        <f t="shared" si="321"/>
        <v>0.10770086333195851</v>
      </c>
      <c r="AH63" s="30">
        <f t="shared" si="321"/>
        <v>8.6290747369683354E-2</v>
      </c>
      <c r="AI63" s="30">
        <f t="shared" si="321"/>
        <v>0.16364356684756062</v>
      </c>
      <c r="BA63" s="6"/>
      <c r="BB63" s="2" t="s">
        <v>20</v>
      </c>
      <c r="BC63" s="30">
        <f t="shared" ref="BC63:BI63" si="322">STDEV(BC51:BC54,BC57:BC60)</f>
        <v>1.3247467482919986</v>
      </c>
      <c r="BD63" s="30">
        <f t="shared" si="322"/>
        <v>0</v>
      </c>
      <c r="BE63" s="62">
        <f>STDEV(BE51:BE54,BE57,BE59:BE60)</f>
        <v>0</v>
      </c>
      <c r="BF63" s="30">
        <f t="shared" si="322"/>
        <v>0.75756718986827842</v>
      </c>
      <c r="BG63" s="30">
        <f t="shared" si="322"/>
        <v>0.11310974137244981</v>
      </c>
      <c r="BH63" s="30">
        <f t="shared" si="322"/>
        <v>7.7378346833493303E-2</v>
      </c>
      <c r="BI63" s="30">
        <f t="shared" si="322"/>
        <v>6.8920128793644952E-2</v>
      </c>
      <c r="CA63" s="6"/>
      <c r="CB63" s="2" t="s">
        <v>20</v>
      </c>
      <c r="CC63" s="30">
        <f t="shared" ref="CC63:CI63" si="323">STDEV(CC51:CC54,CC57:CC60)</f>
        <v>0</v>
      </c>
      <c r="CD63" s="30">
        <f t="shared" si="323"/>
        <v>0</v>
      </c>
      <c r="CE63" s="62">
        <f>STDEV(CE51:CE54,CE57,CE59:CE60)</f>
        <v>0</v>
      </c>
      <c r="CF63" s="30">
        <f t="shared" si="323"/>
        <v>0</v>
      </c>
      <c r="CG63" s="30">
        <f t="shared" si="323"/>
        <v>0</v>
      </c>
      <c r="CH63" s="30">
        <f t="shared" si="323"/>
        <v>0</v>
      </c>
      <c r="CI63" s="30">
        <f t="shared" si="323"/>
        <v>0</v>
      </c>
    </row>
    <row r="64" spans="2:103" x14ac:dyDescent="0.25">
      <c r="B64" s="2"/>
      <c r="C64" s="30"/>
      <c r="D64" s="30"/>
      <c r="E64" s="30"/>
      <c r="F64" s="30"/>
      <c r="G64" s="30"/>
      <c r="H64" s="30"/>
      <c r="I64" s="30"/>
      <c r="AA64" s="6"/>
      <c r="AB64" s="2"/>
      <c r="AC64" s="30"/>
      <c r="AD64" s="30"/>
      <c r="AE64" s="30"/>
      <c r="AF64" s="30"/>
      <c r="AG64" s="30"/>
      <c r="AH64" s="30"/>
      <c r="AI64" s="30"/>
      <c r="BA64" s="6"/>
      <c r="BB64" s="2"/>
      <c r="BC64" s="30"/>
      <c r="BD64" s="30"/>
      <c r="BE64" s="30"/>
      <c r="BF64" s="30"/>
      <c r="BG64" s="30"/>
      <c r="BH64" s="30"/>
      <c r="BI64" s="30"/>
      <c r="CA64" s="6"/>
      <c r="CB64" s="2"/>
      <c r="CC64" s="30"/>
      <c r="CD64" s="30"/>
      <c r="CE64" s="30"/>
      <c r="CF64" s="30"/>
      <c r="CG64" s="30"/>
      <c r="CH64" s="30"/>
      <c r="CI64" s="30"/>
    </row>
    <row r="65" spans="2:103" x14ac:dyDescent="0.25">
      <c r="B65" s="2"/>
      <c r="C65" s="30"/>
      <c r="D65" s="30"/>
      <c r="E65" s="30"/>
      <c r="F65" s="30"/>
      <c r="G65" s="30"/>
      <c r="H65" s="30"/>
      <c r="I65" s="30"/>
      <c r="AA65" s="6"/>
      <c r="AB65" s="2"/>
      <c r="AC65" s="30"/>
      <c r="AD65" s="30"/>
      <c r="AE65" s="30"/>
      <c r="AF65" s="30"/>
      <c r="AG65" s="30"/>
      <c r="AH65" s="30"/>
      <c r="AI65" s="30"/>
      <c r="BA65" s="6"/>
      <c r="BB65" s="2"/>
      <c r="BC65" s="30"/>
      <c r="BD65" s="30"/>
      <c r="BE65" s="30"/>
      <c r="BF65" s="30"/>
      <c r="BG65" s="30"/>
      <c r="BH65" s="30"/>
      <c r="BI65" s="30"/>
      <c r="CA65" s="6"/>
      <c r="CB65" s="2"/>
      <c r="CC65" s="30"/>
      <c r="CD65" s="30"/>
      <c r="CE65" s="30"/>
      <c r="CF65" s="30"/>
      <c r="CG65" s="30"/>
      <c r="CH65" s="30"/>
      <c r="CI65" s="30"/>
    </row>
    <row r="66" spans="2:103" ht="18" x14ac:dyDescent="0.25">
      <c r="C66" s="84" t="s">
        <v>37</v>
      </c>
      <c r="D66" s="85"/>
      <c r="E66" s="85"/>
      <c r="F66" s="85"/>
      <c r="G66" s="85"/>
      <c r="H66" s="85"/>
      <c r="I66" s="86"/>
      <c r="K66" s="84" t="s">
        <v>13</v>
      </c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6"/>
      <c r="AA66" s="6"/>
      <c r="AC66" s="84" t="s">
        <v>12</v>
      </c>
      <c r="AD66" s="85"/>
      <c r="AE66" s="85"/>
      <c r="AF66" s="85"/>
      <c r="AG66" s="85"/>
      <c r="AH66" s="85"/>
      <c r="AI66" s="86"/>
      <c r="AK66" s="84" t="s">
        <v>13</v>
      </c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6"/>
      <c r="BA66" s="6"/>
      <c r="BC66" s="84" t="s">
        <v>12</v>
      </c>
      <c r="BD66" s="85"/>
      <c r="BE66" s="85"/>
      <c r="BF66" s="85"/>
      <c r="BG66" s="85"/>
      <c r="BH66" s="85"/>
      <c r="BI66" s="86"/>
      <c r="BK66" s="84" t="s">
        <v>13</v>
      </c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6"/>
      <c r="CA66" s="6"/>
      <c r="CC66" s="84" t="s">
        <v>12</v>
      </c>
      <c r="CD66" s="85"/>
      <c r="CE66" s="85"/>
      <c r="CF66" s="85"/>
      <c r="CG66" s="85"/>
      <c r="CH66" s="85"/>
      <c r="CI66" s="86"/>
      <c r="CK66" s="84" t="s">
        <v>13</v>
      </c>
      <c r="CL66" s="85"/>
      <c r="CM66" s="85"/>
      <c r="CN66" s="85"/>
      <c r="CO66" s="85"/>
      <c r="CP66" s="85"/>
      <c r="CQ66" s="85"/>
      <c r="CR66" s="85"/>
      <c r="CS66" s="85"/>
      <c r="CT66" s="85"/>
      <c r="CU66" s="85"/>
      <c r="CV66" s="85"/>
      <c r="CW66" s="85"/>
      <c r="CX66" s="85"/>
      <c r="CY66" s="86"/>
    </row>
    <row r="67" spans="2:103" x14ac:dyDescent="0.25">
      <c r="H67" s="24"/>
      <c r="I67" s="24"/>
      <c r="P67" s="26" t="s">
        <v>14</v>
      </c>
      <c r="Q67" s="57">
        <v>1.5</v>
      </c>
      <c r="S67" s="27">
        <v>1</v>
      </c>
      <c r="U67" s="28">
        <v>1.5</v>
      </c>
      <c r="V67" s="29">
        <v>2</v>
      </c>
      <c r="AA67" s="6"/>
      <c r="AH67" s="24"/>
      <c r="AI67" s="24"/>
      <c r="AP67" s="26" t="s">
        <v>14</v>
      </c>
      <c r="AQ67" s="57">
        <v>1.5</v>
      </c>
      <c r="AS67" s="27">
        <v>1</v>
      </c>
      <c r="AU67" s="28">
        <v>1.5</v>
      </c>
      <c r="AV67" s="29">
        <v>2</v>
      </c>
      <c r="BA67" s="6"/>
      <c r="BH67" s="24"/>
      <c r="BI67" s="24"/>
      <c r="BP67" s="26" t="s">
        <v>14</v>
      </c>
      <c r="BQ67" s="57">
        <v>1.5</v>
      </c>
      <c r="BS67" s="27">
        <v>1</v>
      </c>
      <c r="BU67" s="28">
        <v>1.5</v>
      </c>
      <c r="BV67" s="29">
        <v>2</v>
      </c>
      <c r="CA67" s="6"/>
      <c r="CH67" s="24"/>
      <c r="CI67" s="24"/>
      <c r="CP67" s="26" t="s">
        <v>14</v>
      </c>
      <c r="CQ67" s="57">
        <v>1.5</v>
      </c>
      <c r="CS67" s="27">
        <v>1</v>
      </c>
      <c r="CU67" s="28">
        <v>1.5</v>
      </c>
      <c r="CV67" s="29">
        <v>2</v>
      </c>
    </row>
    <row r="68" spans="2:103" x14ac:dyDescent="0.25">
      <c r="H68" s="24"/>
      <c r="I68" s="24"/>
      <c r="K68" s="90" t="s">
        <v>15</v>
      </c>
      <c r="L68" s="91"/>
      <c r="M68" s="91"/>
      <c r="N68" s="91"/>
      <c r="O68" s="91"/>
      <c r="P68" s="91"/>
      <c r="Q68" s="92"/>
      <c r="S68" s="90" t="s">
        <v>16</v>
      </c>
      <c r="T68" s="91"/>
      <c r="U68" s="91"/>
      <c r="V68" s="91"/>
      <c r="W68" s="91"/>
      <c r="X68" s="91"/>
      <c r="Y68" s="92"/>
      <c r="AA68" s="6"/>
      <c r="AH68" s="24"/>
      <c r="AI68" s="24"/>
      <c r="AK68" s="90" t="s">
        <v>15</v>
      </c>
      <c r="AL68" s="91"/>
      <c r="AM68" s="91"/>
      <c r="AN68" s="91"/>
      <c r="AO68" s="91"/>
      <c r="AP68" s="91"/>
      <c r="AQ68" s="92"/>
      <c r="AS68" s="90" t="s">
        <v>16</v>
      </c>
      <c r="AT68" s="91"/>
      <c r="AU68" s="91"/>
      <c r="AV68" s="91"/>
      <c r="AW68" s="91"/>
      <c r="AX68" s="91"/>
      <c r="AY68" s="92"/>
      <c r="BA68" s="6"/>
      <c r="BH68" s="24"/>
      <c r="BI68" s="24"/>
      <c r="BK68" s="90" t="s">
        <v>15</v>
      </c>
      <c r="BL68" s="91"/>
      <c r="BM68" s="91"/>
      <c r="BN68" s="91"/>
      <c r="BO68" s="91"/>
      <c r="BP68" s="91"/>
      <c r="BQ68" s="92"/>
      <c r="BS68" s="90" t="s">
        <v>16</v>
      </c>
      <c r="BT68" s="91"/>
      <c r="BU68" s="91"/>
      <c r="BV68" s="91"/>
      <c r="BW68" s="91"/>
      <c r="BX68" s="91"/>
      <c r="BY68" s="92"/>
      <c r="CA68" s="6"/>
      <c r="CH68" s="24"/>
      <c r="CI68" s="24"/>
      <c r="CK68" s="90" t="s">
        <v>15</v>
      </c>
      <c r="CL68" s="91"/>
      <c r="CM68" s="91"/>
      <c r="CN68" s="91"/>
      <c r="CO68" s="91"/>
      <c r="CP68" s="91"/>
      <c r="CQ68" s="92"/>
      <c r="CS68" s="90" t="s">
        <v>16</v>
      </c>
      <c r="CT68" s="91"/>
      <c r="CU68" s="91"/>
      <c r="CV68" s="91"/>
      <c r="CW68" s="91"/>
      <c r="CX68" s="91"/>
      <c r="CY68" s="92"/>
    </row>
    <row r="69" spans="2:103" x14ac:dyDescent="0.25">
      <c r="H69" s="24"/>
      <c r="I69" s="24"/>
      <c r="K69" s="13" t="str">
        <f>C$10</f>
        <v>Fri</v>
      </c>
      <c r="L69" s="13" t="str">
        <f t="shared" ref="L69" si="324">D$10</f>
        <v>Sat</v>
      </c>
      <c r="M69" s="13" t="str">
        <f t="shared" ref="M69" si="325">E$10</f>
        <v>Sun</v>
      </c>
      <c r="N69" s="13" t="str">
        <f t="shared" ref="N69" si="326">F$10</f>
        <v>Mon</v>
      </c>
      <c r="O69" s="13" t="str">
        <f t="shared" ref="O69" si="327">G$10</f>
        <v>Tue</v>
      </c>
      <c r="P69" s="13" t="str">
        <f t="shared" ref="P69" si="328">H$10</f>
        <v>Wed</v>
      </c>
      <c r="Q69" s="13" t="str">
        <f t="shared" ref="Q69" si="329">I$10</f>
        <v>Thu</v>
      </c>
      <c r="S69" s="13" t="str">
        <f>C$10</f>
        <v>Fri</v>
      </c>
      <c r="T69" s="13" t="str">
        <f t="shared" ref="T69" si="330">D$10</f>
        <v>Sat</v>
      </c>
      <c r="U69" s="13" t="str">
        <f t="shared" ref="U69" si="331">E$10</f>
        <v>Sun</v>
      </c>
      <c r="V69" s="13" t="str">
        <f t="shared" ref="V69" si="332">F$10</f>
        <v>Mon</v>
      </c>
      <c r="W69" s="13" t="str">
        <f t="shared" ref="W69" si="333">G$10</f>
        <v>Tue</v>
      </c>
      <c r="X69" s="13" t="str">
        <f t="shared" ref="X69" si="334">H$10</f>
        <v>Wed</v>
      </c>
      <c r="Y69" s="13" t="str">
        <f t="shared" ref="Y69" si="335">I$10</f>
        <v>Thu</v>
      </c>
      <c r="AA69" s="6"/>
      <c r="AH69" s="24"/>
      <c r="AI69" s="24"/>
      <c r="AK69" s="13" t="str">
        <f>AC$10</f>
        <v>Fri</v>
      </c>
      <c r="AL69" s="13" t="str">
        <f t="shared" ref="AL69" si="336">AD$10</f>
        <v>Sat</v>
      </c>
      <c r="AM69" s="13" t="str">
        <f t="shared" ref="AM69" si="337">AE$10</f>
        <v>Sun</v>
      </c>
      <c r="AN69" s="13" t="str">
        <f t="shared" ref="AN69" si="338">AF$10</f>
        <v>Mon</v>
      </c>
      <c r="AO69" s="13" t="str">
        <f t="shared" ref="AO69" si="339">AG$10</f>
        <v>Tue</v>
      </c>
      <c r="AP69" s="13" t="str">
        <f t="shared" ref="AP69" si="340">AH$10</f>
        <v>Wed</v>
      </c>
      <c r="AQ69" s="13" t="str">
        <f t="shared" ref="AQ69" si="341">AI$10</f>
        <v>Thu</v>
      </c>
      <c r="AS69" s="13" t="str">
        <f>AC$10</f>
        <v>Fri</v>
      </c>
      <c r="AT69" s="13" t="str">
        <f t="shared" ref="AT69" si="342">AD$10</f>
        <v>Sat</v>
      </c>
      <c r="AU69" s="13" t="str">
        <f t="shared" ref="AU69" si="343">AE$10</f>
        <v>Sun</v>
      </c>
      <c r="AV69" s="13" t="str">
        <f t="shared" ref="AV69" si="344">AF$10</f>
        <v>Mon</v>
      </c>
      <c r="AW69" s="13" t="str">
        <f t="shared" ref="AW69" si="345">AG$10</f>
        <v>Tue</v>
      </c>
      <c r="AX69" s="13" t="str">
        <f t="shared" ref="AX69" si="346">AH$10</f>
        <v>Wed</v>
      </c>
      <c r="AY69" s="13" t="str">
        <f t="shared" ref="AY69" si="347">AI$10</f>
        <v>Thu</v>
      </c>
      <c r="BA69" s="6"/>
      <c r="BH69" s="24"/>
      <c r="BI69" s="24"/>
      <c r="BK69" s="13" t="str">
        <f>BC$10</f>
        <v>Fri</v>
      </c>
      <c r="BL69" s="13" t="str">
        <f t="shared" ref="BL69" si="348">BD$10</f>
        <v>Sat</v>
      </c>
      <c r="BM69" s="13" t="str">
        <f t="shared" ref="BM69" si="349">BE$10</f>
        <v>Sun</v>
      </c>
      <c r="BN69" s="13" t="str">
        <f t="shared" ref="BN69" si="350">BF$10</f>
        <v>Mon</v>
      </c>
      <c r="BO69" s="13" t="str">
        <f t="shared" ref="BO69" si="351">BG$10</f>
        <v>Tue</v>
      </c>
      <c r="BP69" s="13" t="str">
        <f t="shared" ref="BP69" si="352">BH$10</f>
        <v>Wed</v>
      </c>
      <c r="BQ69" s="13" t="str">
        <f t="shared" ref="BQ69" si="353">BI$10</f>
        <v>Thu</v>
      </c>
      <c r="BS69" s="13" t="str">
        <f>BC$10</f>
        <v>Fri</v>
      </c>
      <c r="BT69" s="13" t="str">
        <f t="shared" ref="BT69" si="354">BD$10</f>
        <v>Sat</v>
      </c>
      <c r="BU69" s="13" t="str">
        <f t="shared" ref="BU69" si="355">BE$10</f>
        <v>Sun</v>
      </c>
      <c r="BV69" s="13" t="str">
        <f t="shared" ref="BV69" si="356">BF$10</f>
        <v>Mon</v>
      </c>
      <c r="BW69" s="13" t="str">
        <f t="shared" ref="BW69" si="357">BG$10</f>
        <v>Tue</v>
      </c>
      <c r="BX69" s="13" t="str">
        <f t="shared" ref="BX69" si="358">BH$10</f>
        <v>Wed</v>
      </c>
      <c r="BY69" s="13" t="str">
        <f t="shared" ref="BY69" si="359">BI$10</f>
        <v>Thu</v>
      </c>
      <c r="CA69" s="6"/>
      <c r="CH69" s="24"/>
      <c r="CI69" s="24"/>
      <c r="CK69" s="13" t="str">
        <f>CC$10</f>
        <v>Fri</v>
      </c>
      <c r="CL69" s="13" t="str">
        <f t="shared" ref="CL69" si="360">CD$10</f>
        <v>Sat</v>
      </c>
      <c r="CM69" s="13" t="str">
        <f t="shared" ref="CM69" si="361">CE$10</f>
        <v>Sun</v>
      </c>
      <c r="CN69" s="13" t="str">
        <f t="shared" ref="CN69" si="362">CF$10</f>
        <v>Mon</v>
      </c>
      <c r="CO69" s="13" t="str">
        <f t="shared" ref="CO69" si="363">CG$10</f>
        <v>Tue</v>
      </c>
      <c r="CP69" s="13" t="str">
        <f t="shared" ref="CP69" si="364">CH$10</f>
        <v>Wed</v>
      </c>
      <c r="CQ69" s="13" t="str">
        <f t="shared" ref="CQ69" si="365">CI$10</f>
        <v>Thu</v>
      </c>
      <c r="CS69" s="13" t="str">
        <f>CC$10</f>
        <v>Fri</v>
      </c>
      <c r="CT69" s="13" t="str">
        <f t="shared" ref="CT69" si="366">CD$10</f>
        <v>Sat</v>
      </c>
      <c r="CU69" s="13" t="str">
        <f t="shared" ref="CU69" si="367">CE$10</f>
        <v>Sun</v>
      </c>
      <c r="CV69" s="13" t="str">
        <f t="shared" ref="CV69" si="368">CF$10</f>
        <v>Mon</v>
      </c>
      <c r="CW69" s="13" t="str">
        <f t="shared" ref="CW69" si="369">CG$10</f>
        <v>Tue</v>
      </c>
      <c r="CX69" s="13" t="str">
        <f t="shared" ref="CX69" si="370">CH$10</f>
        <v>Wed</v>
      </c>
      <c r="CY69" s="13" t="str">
        <f t="shared" ref="CY69" si="371">CI$10</f>
        <v>Thu</v>
      </c>
    </row>
    <row r="70" spans="2:103" x14ac:dyDescent="0.25">
      <c r="B70" s="12" t="s">
        <v>3</v>
      </c>
      <c r="C70" s="13" t="str">
        <f>C$10</f>
        <v>Fri</v>
      </c>
      <c r="D70" s="13" t="str">
        <f t="shared" ref="D70:I70" si="372">D$10</f>
        <v>Sat</v>
      </c>
      <c r="E70" s="13" t="str">
        <f t="shared" si="372"/>
        <v>Sun</v>
      </c>
      <c r="F70" s="13" t="str">
        <f t="shared" si="372"/>
        <v>Mon</v>
      </c>
      <c r="G70" s="13" t="str">
        <f t="shared" si="372"/>
        <v>Tue</v>
      </c>
      <c r="H70" s="13" t="str">
        <f t="shared" si="372"/>
        <v>Wed</v>
      </c>
      <c r="I70" s="13" t="str">
        <f t="shared" si="372"/>
        <v>Thu</v>
      </c>
      <c r="AA70" s="6"/>
      <c r="AB70" s="12" t="s">
        <v>3</v>
      </c>
      <c r="AC70" s="13" t="str">
        <f>AC$10</f>
        <v>Fri</v>
      </c>
      <c r="AD70" s="13" t="str">
        <f t="shared" ref="AD70:AI70" si="373">AD$10</f>
        <v>Sat</v>
      </c>
      <c r="AE70" s="13" t="str">
        <f t="shared" si="373"/>
        <v>Sun</v>
      </c>
      <c r="AF70" s="13" t="str">
        <f t="shared" si="373"/>
        <v>Mon</v>
      </c>
      <c r="AG70" s="13" t="str">
        <f t="shared" si="373"/>
        <v>Tue</v>
      </c>
      <c r="AH70" s="13" t="str">
        <f t="shared" si="373"/>
        <v>Wed</v>
      </c>
      <c r="AI70" s="13" t="str">
        <f t="shared" si="373"/>
        <v>Thu</v>
      </c>
      <c r="BA70" s="6"/>
      <c r="BB70" s="12" t="s">
        <v>3</v>
      </c>
      <c r="BC70" s="13" t="str">
        <f>BC$10</f>
        <v>Fri</v>
      </c>
      <c r="BD70" s="13" t="str">
        <f t="shared" ref="BD70:BI70" si="374">BD$10</f>
        <v>Sat</v>
      </c>
      <c r="BE70" s="13" t="str">
        <f t="shared" si="374"/>
        <v>Sun</v>
      </c>
      <c r="BF70" s="13" t="str">
        <f t="shared" si="374"/>
        <v>Mon</v>
      </c>
      <c r="BG70" s="13" t="str">
        <f t="shared" si="374"/>
        <v>Tue</v>
      </c>
      <c r="BH70" s="13" t="str">
        <f t="shared" si="374"/>
        <v>Wed</v>
      </c>
      <c r="BI70" s="13" t="str">
        <f t="shared" si="374"/>
        <v>Thu</v>
      </c>
      <c r="CA70" s="6"/>
      <c r="CB70" s="12" t="s">
        <v>3</v>
      </c>
      <c r="CC70" s="13" t="str">
        <f>CC$10</f>
        <v>Fri</v>
      </c>
      <c r="CD70" s="13" t="str">
        <f t="shared" ref="CD70:CI70" si="375">CD$10</f>
        <v>Sat</v>
      </c>
      <c r="CE70" s="13" t="str">
        <f t="shared" si="375"/>
        <v>Sun</v>
      </c>
      <c r="CF70" s="13" t="str">
        <f t="shared" si="375"/>
        <v>Mon</v>
      </c>
      <c r="CG70" s="13" t="str">
        <f t="shared" si="375"/>
        <v>Tue</v>
      </c>
      <c r="CH70" s="13" t="str">
        <f t="shared" si="375"/>
        <v>Wed</v>
      </c>
      <c r="CI70" s="13" t="str">
        <f t="shared" si="375"/>
        <v>Thu</v>
      </c>
    </row>
    <row r="71" spans="2:103" x14ac:dyDescent="0.25">
      <c r="B71" s="15">
        <f>B51</f>
        <v>39048</v>
      </c>
      <c r="C71" s="30">
        <f>IF(C11=0,0,C$16/C11)</f>
        <v>2.057005345204943</v>
      </c>
      <c r="D71" s="30">
        <f t="shared" ref="D71:I71" si="376">IF(D11=0,0,D$16/D11)</f>
        <v>0</v>
      </c>
      <c r="E71" s="30">
        <f t="shared" si="376"/>
        <v>0</v>
      </c>
      <c r="F71" s="30">
        <f t="shared" si="376"/>
        <v>0</v>
      </c>
      <c r="G71" s="30">
        <f t="shared" si="376"/>
        <v>0</v>
      </c>
      <c r="H71" s="30">
        <f t="shared" si="376"/>
        <v>1.2898717919076725</v>
      </c>
      <c r="I71" s="30">
        <f t="shared" si="376"/>
        <v>0.76619402846411744</v>
      </c>
      <c r="J71" s="9"/>
      <c r="K71" s="31">
        <f t="shared" ref="K71:K80" si="377">IF(J11=0,0,IF(S71&lt;MaxStdDev,1,0))</f>
        <v>0</v>
      </c>
      <c r="L71" s="31">
        <f t="shared" ref="L71:L80" si="378">IF(J11=0,0,IF(T71&lt;MaxStdDev,1,0))</f>
        <v>1</v>
      </c>
      <c r="M71" s="31">
        <f t="shared" ref="M71:M80" si="379">IF(J11=0,0,IF(U71&lt;MaxStdDev,1,0))</f>
        <v>1</v>
      </c>
      <c r="N71" s="31">
        <f t="shared" ref="N71:N80" si="380">IF(J11=0,0,IF(V71&lt;MaxStdDev,1,0))</f>
        <v>1</v>
      </c>
      <c r="O71" s="31">
        <f t="shared" ref="O71:O80" si="381">IF(J11=0,0,IF(W71&lt;MaxStdDev,1,0))</f>
        <v>1</v>
      </c>
      <c r="P71" s="31">
        <f t="shared" ref="P71:P80" si="382">IF(J11=0,0,IF(X71&lt;MaxStdDev,1,0))</f>
        <v>1</v>
      </c>
      <c r="Q71" s="31">
        <f t="shared" ref="Q71:Q80" si="383">IF(J11=0,0,IF(Y71&lt;MaxStdDev,1,0))</f>
        <v>0</v>
      </c>
      <c r="S71" s="32">
        <f t="shared" ref="S71:S80" si="384">IF(C$83=0,0,ABS(C71-C$81)/C$83)</f>
        <v>2.4473973425566249</v>
      </c>
      <c r="T71" s="32">
        <f t="shared" ref="T71:T80" si="385">IF(D$83=0,0,ABS(D71-D$81)/D$83)</f>
        <v>0</v>
      </c>
      <c r="U71" s="32">
        <f t="shared" ref="U71:U80" si="386">IF(E$83=0,0,ABS(E71-E$81)/E$83)</f>
        <v>0</v>
      </c>
      <c r="V71" s="32">
        <f t="shared" ref="V71:V80" si="387">IF(F$83=0,0,ABS(F71-F$81)/F$83)</f>
        <v>0</v>
      </c>
      <c r="W71" s="32">
        <f t="shared" ref="W71:W80" si="388">IF(G$83=0,0,ABS(G71-G$81)/G$83)</f>
        <v>0</v>
      </c>
      <c r="X71" s="32">
        <f t="shared" ref="X71:X80" si="389">IF(H$83=0,0,ABS(H71-H$81)/H$83)</f>
        <v>0.39709806990689234</v>
      </c>
      <c r="Y71" s="32">
        <f t="shared" ref="Y71:Y80" si="390">IF(I$83=0,0,ABS(I71-I$81)/I$83)</f>
        <v>1.863398201665514</v>
      </c>
      <c r="AA71" s="6"/>
      <c r="AB71" s="15">
        <f>AB51</f>
        <v>36857</v>
      </c>
      <c r="AC71" s="30">
        <f>IF(AC11=0,0,AC$16/AC11)</f>
        <v>2.5648176584868847</v>
      </c>
      <c r="AD71" s="30">
        <f t="shared" ref="AD71:AI71" si="391">IF(AD11=0,0,AD$16/AD11)</f>
        <v>0</v>
      </c>
      <c r="AE71" s="30">
        <f t="shared" si="391"/>
        <v>0</v>
      </c>
      <c r="AF71" s="30">
        <f t="shared" si="391"/>
        <v>0</v>
      </c>
      <c r="AG71" s="30">
        <f t="shared" si="391"/>
        <v>1.0660653771529944</v>
      </c>
      <c r="AH71" s="30">
        <f t="shared" si="391"/>
        <v>1.6474040542156545</v>
      </c>
      <c r="AI71" s="30">
        <f t="shared" si="391"/>
        <v>1.3809047551895881</v>
      </c>
      <c r="AJ71" s="9"/>
      <c r="AK71" s="31">
        <f t="shared" ref="AK71:AK80" si="392">IF(AJ11=0,0,IF(AS71&lt;MaxStdDev,1,0))</f>
        <v>0</v>
      </c>
      <c r="AL71" s="31">
        <f t="shared" ref="AL71:AL80" si="393">IF(AJ11=0,0,IF(AT71&lt;MaxStdDev,1,0))</f>
        <v>1</v>
      </c>
      <c r="AM71" s="31">
        <f t="shared" ref="AM71:AM80" si="394">IF(AJ11=0,0,IF(AU71&lt;MaxStdDev,1,0))</f>
        <v>1</v>
      </c>
      <c r="AN71" s="31">
        <f t="shared" ref="AN71:AN80" si="395">IF(AJ11=0,0,IF(AV71&lt;MaxStdDev,1,0))</f>
        <v>1</v>
      </c>
      <c r="AO71" s="31">
        <f t="shared" ref="AO71:AO80" si="396">IF(AJ11=0,0,IF(AW71&lt;MaxStdDev,1,0))</f>
        <v>1</v>
      </c>
      <c r="AP71" s="31">
        <f t="shared" ref="AP71:AP80" si="397">IF(AJ11=0,0,IF(AX71&lt;MaxStdDev,1,0))</f>
        <v>0</v>
      </c>
      <c r="AQ71" s="31">
        <f t="shared" ref="AQ71:AQ80" si="398">IF(AJ11=0,0,IF(AY71&lt;MaxStdDev,1,0))</f>
        <v>1</v>
      </c>
      <c r="AS71" s="32">
        <f t="shared" ref="AS71:AS80" si="399">IF(AC$83=0,0,ABS(AC71-AC$81)/AC$83)</f>
        <v>2.452674534758772</v>
      </c>
      <c r="AT71" s="32">
        <f t="shared" ref="AT71:AT80" si="400">IF(AD$83=0,0,ABS(AD71-AD$81)/AD$83)</f>
        <v>0</v>
      </c>
      <c r="AU71" s="32">
        <f t="shared" ref="AU71:AU80" si="401">IF(AE$83=0,0,ABS(AE71-AE$81)/AE$83)</f>
        <v>0</v>
      </c>
      <c r="AV71" s="32">
        <f t="shared" ref="AV71:AV80" si="402">IF(AF$83=0,0,ABS(AF71-AF$81)/AF$83)</f>
        <v>0</v>
      </c>
      <c r="AW71" s="32">
        <f t="shared" ref="AW71:AW80" si="403">IF(AG$83=0,0,ABS(AG71-AG$81)/AG$83)</f>
        <v>1.3167415726557328</v>
      </c>
      <c r="AX71" s="32">
        <f t="shared" ref="AX71:AX80" si="404">IF(AH$83=0,0,ABS(AH71-AH$81)/AH$83)</f>
        <v>2.1863370909539932</v>
      </c>
      <c r="AY71" s="32">
        <f t="shared" ref="AY71:AY80" si="405">IF(AI$83=0,0,ABS(AI71-AI$81)/AI$83)</f>
        <v>0.87872848917824908</v>
      </c>
      <c r="BA71" s="6"/>
      <c r="BB71" s="15">
        <f>BB51</f>
        <v>35030</v>
      </c>
      <c r="BC71" s="30">
        <f>IF(BC11=0,0,BC$16/BC11)</f>
        <v>2.5561075894182612</v>
      </c>
      <c r="BD71" s="30">
        <f t="shared" ref="BD71:BI71" si="406">IF(BD11=0,0,BD$16/BD11)</f>
        <v>0</v>
      </c>
      <c r="BE71" s="30">
        <f t="shared" si="406"/>
        <v>0</v>
      </c>
      <c r="BF71" s="30">
        <f t="shared" si="406"/>
        <v>0</v>
      </c>
      <c r="BG71" s="30">
        <f t="shared" si="406"/>
        <v>0.88724930319264494</v>
      </c>
      <c r="BH71" s="30">
        <f t="shared" si="406"/>
        <v>1.1710166194342067</v>
      </c>
      <c r="BI71" s="30">
        <f t="shared" si="406"/>
        <v>1.1665945313767558</v>
      </c>
      <c r="BJ71" s="9"/>
      <c r="BK71" s="31">
        <f t="shared" ref="BK71:BK80" si="407">IF(BJ11=0,0,IF(BS71&lt;MaxStdDev,1,0))</f>
        <v>0</v>
      </c>
      <c r="BL71" s="31">
        <f t="shared" ref="BL71:BL80" si="408">IF(BJ11=0,0,IF(BT71&lt;MaxStdDev,1,0))</f>
        <v>1</v>
      </c>
      <c r="BM71" s="31">
        <f t="shared" ref="BM71:BM80" si="409">IF(BJ11=0,0,IF(BU71&lt;MaxStdDev,1,0))</f>
        <v>1</v>
      </c>
      <c r="BN71" s="31">
        <f t="shared" ref="BN71:BN80" si="410">IF(BJ11=0,0,IF(BV71&lt;MaxStdDev,1,0))</f>
        <v>1</v>
      </c>
      <c r="BO71" s="31">
        <f t="shared" ref="BO71:BO80" si="411">IF(BJ11=0,0,IF(BW71&lt;MaxStdDev,1,0))</f>
        <v>1</v>
      </c>
      <c r="BP71" s="31">
        <f t="shared" ref="BP71:BP80" si="412">IF(BJ11=0,0,IF(BX71&lt;MaxStdDev,1,0))</f>
        <v>0</v>
      </c>
      <c r="BQ71" s="31">
        <f t="shared" ref="BQ71:BQ80" si="413">IF(BJ11=0,0,IF(BY71&lt;MaxStdDev,1,0))</f>
        <v>1</v>
      </c>
      <c r="BS71" s="32">
        <f t="shared" ref="BS71:BS80" si="414">IF(BC$83=0,0,ABS(BC71-BC$81)/BC$83)</f>
        <v>2.4086574197056794</v>
      </c>
      <c r="BT71" s="32">
        <f t="shared" ref="BT71:BT80" si="415">IF(BD$83=0,0,ABS(BD71-BD$81)/BD$83)</f>
        <v>0</v>
      </c>
      <c r="BU71" s="32">
        <f t="shared" ref="BU71:BU80" si="416">IF(BE$83=0,0,ABS(BE71-BE$81)/BE$83)</f>
        <v>0</v>
      </c>
      <c r="BV71" s="32">
        <f t="shared" ref="BV71:BV80" si="417">IF(BF$83=0,0,ABS(BF71-BF$81)/BF$83)</f>
        <v>0</v>
      </c>
      <c r="BW71" s="32">
        <f t="shared" ref="BW71:BW80" si="418">IF(BG$83=0,0,ABS(BG71-BG$81)/BG$83)</f>
        <v>9.6268201735731446E-2</v>
      </c>
      <c r="BX71" s="32">
        <f t="shared" ref="BX71:BX80" si="419">IF(BH$83=0,0,ABS(BH71-BH$81)/BH$83)</f>
        <v>1.5291429096092017</v>
      </c>
      <c r="BY71" s="32">
        <f t="shared" ref="BY71:BY80" si="420">IF(BI$83=0,0,ABS(BI71-BI$81)/BI$83)</f>
        <v>3.8101074162908803E-2</v>
      </c>
      <c r="CA71" s="6"/>
      <c r="CB71" s="15">
        <f>CB51</f>
        <v>332</v>
      </c>
      <c r="CC71" s="30">
        <f>IF(CC11=0,0,CC$16/CC11)</f>
        <v>0</v>
      </c>
      <c r="CD71" s="30">
        <f t="shared" ref="CD71:CI71" si="421">IF(CD11=0,0,CD$16/CD11)</f>
        <v>0</v>
      </c>
      <c r="CE71" s="30">
        <f t="shared" si="421"/>
        <v>0</v>
      </c>
      <c r="CF71" s="30">
        <f t="shared" si="421"/>
        <v>0</v>
      </c>
      <c r="CG71" s="30">
        <f t="shared" si="421"/>
        <v>0</v>
      </c>
      <c r="CH71" s="30">
        <f t="shared" si="421"/>
        <v>0</v>
      </c>
      <c r="CI71" s="30">
        <f t="shared" si="421"/>
        <v>0</v>
      </c>
      <c r="CJ71" s="9"/>
      <c r="CK71" s="31">
        <f t="shared" ref="CK71:CK80" si="422">IF(CJ11=0,0,IF(CS71&lt;MaxStdDev,1,0))</f>
        <v>1</v>
      </c>
      <c r="CL71" s="31">
        <f t="shared" ref="CL71:CL80" si="423">IF(CJ11=0,0,IF(CT71&lt;MaxStdDev,1,0))</f>
        <v>1</v>
      </c>
      <c r="CM71" s="31">
        <f t="shared" ref="CM71:CM80" si="424">IF(CJ11=0,0,IF(CU71&lt;MaxStdDev,1,0))</f>
        <v>1</v>
      </c>
      <c r="CN71" s="31">
        <f t="shared" ref="CN71:CN80" si="425">IF(CJ11=0,0,IF(CV71&lt;MaxStdDev,1,0))</f>
        <v>1</v>
      </c>
      <c r="CO71" s="31">
        <f t="shared" ref="CO71:CO80" si="426">IF(CJ11=0,0,IF(CW71&lt;MaxStdDev,1,0))</f>
        <v>1</v>
      </c>
      <c r="CP71" s="31">
        <f t="shared" ref="CP71:CP80" si="427">IF(CJ11=0,0,IF(CX71&lt;MaxStdDev,1,0))</f>
        <v>1</v>
      </c>
      <c r="CQ71" s="31">
        <f t="shared" ref="CQ71:CQ80" si="428">IF(CJ11=0,0,IF(CY71&lt;MaxStdDev,1,0))</f>
        <v>1</v>
      </c>
      <c r="CS71" s="32">
        <f t="shared" ref="CS71:CS80" si="429">IF(CC$83=0,0,ABS(CC71-CC$81)/CC$83)</f>
        <v>0</v>
      </c>
      <c r="CT71" s="32">
        <f t="shared" ref="CT71:CT80" si="430">IF(CD$83=0,0,ABS(CD71-CD$81)/CD$83)</f>
        <v>0</v>
      </c>
      <c r="CU71" s="32">
        <f t="shared" ref="CU71:CU80" si="431">IF(CE$83=0,0,ABS(CE71-CE$81)/CE$83)</f>
        <v>0</v>
      </c>
      <c r="CV71" s="32">
        <f t="shared" ref="CV71:CV80" si="432">IF(CF$83=0,0,ABS(CF71-CF$81)/CF$83)</f>
        <v>0</v>
      </c>
      <c r="CW71" s="32">
        <f t="shared" ref="CW71:CW80" si="433">IF(CG$83=0,0,ABS(CG71-CG$81)/CG$83)</f>
        <v>0</v>
      </c>
      <c r="CX71" s="32">
        <f t="shared" ref="CX71:CX80" si="434">IF(CH$83=0,0,ABS(CH71-CH$81)/CH$83)</f>
        <v>0</v>
      </c>
      <c r="CY71" s="32">
        <f t="shared" ref="CY71:CY80" si="435">IF(CI$83=0,0,ABS(CI71-CI$81)/CI$83)</f>
        <v>0</v>
      </c>
    </row>
    <row r="72" spans="2:103" x14ac:dyDescent="0.25">
      <c r="B72" s="15">
        <f t="shared" ref="B72:B80" si="436">+B71+7</f>
        <v>39055</v>
      </c>
      <c r="C72" s="30">
        <f t="shared" ref="C72:I72" si="437">IF(C12=0,0,C$16/C12)</f>
        <v>0.62195376124258162</v>
      </c>
      <c r="D72" s="30">
        <f t="shared" si="437"/>
        <v>0</v>
      </c>
      <c r="E72" s="30">
        <f t="shared" si="437"/>
        <v>0</v>
      </c>
      <c r="F72" s="30">
        <f t="shared" si="437"/>
        <v>0</v>
      </c>
      <c r="G72" s="30">
        <f t="shared" si="437"/>
        <v>0</v>
      </c>
      <c r="H72" s="30">
        <f t="shared" si="437"/>
        <v>1.3511303193961548</v>
      </c>
      <c r="I72" s="30">
        <f t="shared" si="437"/>
        <v>1.2068588620028693</v>
      </c>
      <c r="J72" s="9"/>
      <c r="K72" s="31">
        <f t="shared" si="377"/>
        <v>1</v>
      </c>
      <c r="L72" s="31">
        <f t="shared" si="378"/>
        <v>1</v>
      </c>
      <c r="M72" s="31">
        <f t="shared" si="379"/>
        <v>1</v>
      </c>
      <c r="N72" s="31">
        <f t="shared" si="380"/>
        <v>1</v>
      </c>
      <c r="O72" s="31">
        <f t="shared" si="381"/>
        <v>1</v>
      </c>
      <c r="P72" s="31">
        <f t="shared" si="382"/>
        <v>1</v>
      </c>
      <c r="Q72" s="31">
        <f t="shared" si="383"/>
        <v>1</v>
      </c>
      <c r="S72" s="32">
        <f t="shared" si="384"/>
        <v>0.39120961109291613</v>
      </c>
      <c r="T72" s="32">
        <f t="shared" si="385"/>
        <v>0</v>
      </c>
      <c r="U72" s="32">
        <f t="shared" si="386"/>
        <v>0</v>
      </c>
      <c r="V72" s="32">
        <f t="shared" si="387"/>
        <v>0</v>
      </c>
      <c r="W72" s="32">
        <f t="shared" si="388"/>
        <v>0</v>
      </c>
      <c r="X72" s="32">
        <f t="shared" si="389"/>
        <v>0.30103164903866342</v>
      </c>
      <c r="Y72" s="32">
        <f t="shared" si="390"/>
        <v>0.87500034761867684</v>
      </c>
      <c r="AA72" s="6"/>
      <c r="AB72" s="15">
        <f t="shared" ref="AB72:AB80" si="438">+AB71+7</f>
        <v>36864</v>
      </c>
      <c r="AC72" s="30">
        <f t="shared" ref="AC72:AI72" si="439">IF(AC12=0,0,AC$16/AC12)</f>
        <v>0.86542552677601692</v>
      </c>
      <c r="AD72" s="30">
        <f t="shared" si="439"/>
        <v>0</v>
      </c>
      <c r="AE72" s="30">
        <f t="shared" si="439"/>
        <v>0</v>
      </c>
      <c r="AF72" s="30">
        <f t="shared" si="439"/>
        <v>0</v>
      </c>
      <c r="AG72" s="30">
        <f t="shared" si="439"/>
        <v>0.79082248378897624</v>
      </c>
      <c r="AH72" s="30">
        <f t="shared" si="439"/>
        <v>1.3437788621763327</v>
      </c>
      <c r="AI72" s="30">
        <f t="shared" si="439"/>
        <v>1.8884841354791335</v>
      </c>
      <c r="AJ72" s="9"/>
      <c r="AK72" s="31">
        <f t="shared" si="392"/>
        <v>1</v>
      </c>
      <c r="AL72" s="31">
        <f t="shared" si="393"/>
        <v>1</v>
      </c>
      <c r="AM72" s="31">
        <f t="shared" si="394"/>
        <v>1</v>
      </c>
      <c r="AN72" s="31">
        <f t="shared" si="395"/>
        <v>1</v>
      </c>
      <c r="AO72" s="31">
        <f t="shared" si="396"/>
        <v>0</v>
      </c>
      <c r="AP72" s="31">
        <f t="shared" si="397"/>
        <v>1</v>
      </c>
      <c r="AQ72" s="31">
        <f t="shared" si="398"/>
        <v>1</v>
      </c>
      <c r="AS72" s="32">
        <f t="shared" si="399"/>
        <v>0.22350824561423457</v>
      </c>
      <c r="AT72" s="32">
        <f t="shared" si="400"/>
        <v>0</v>
      </c>
      <c r="AU72" s="32">
        <f t="shared" si="401"/>
        <v>0</v>
      </c>
      <c r="AV72" s="32">
        <f t="shared" si="402"/>
        <v>0</v>
      </c>
      <c r="AW72" s="32">
        <f t="shared" si="403"/>
        <v>1.6824723012765439</v>
      </c>
      <c r="AX72" s="32">
        <f t="shared" si="404"/>
        <v>0.50597744889794838</v>
      </c>
      <c r="AY72" s="32">
        <f t="shared" si="405"/>
        <v>1.2326667815922256</v>
      </c>
      <c r="BA72" s="6"/>
      <c r="BB72" s="15">
        <f t="shared" ref="BB72:BB80" si="440">+BB71+7</f>
        <v>35037</v>
      </c>
      <c r="BC72" s="30">
        <f t="shared" ref="BC72:BI72" si="441">IF(BC12=0,0,BC$16/BC12)</f>
        <v>0.81745867465136846</v>
      </c>
      <c r="BD72" s="30">
        <f t="shared" si="441"/>
        <v>0</v>
      </c>
      <c r="BE72" s="30">
        <f t="shared" si="441"/>
        <v>0</v>
      </c>
      <c r="BF72" s="30">
        <f t="shared" si="441"/>
        <v>0</v>
      </c>
      <c r="BG72" s="30">
        <f t="shared" si="441"/>
        <v>0.83379736965356666</v>
      </c>
      <c r="BH72" s="30">
        <f t="shared" si="441"/>
        <v>1.121428486707851</v>
      </c>
      <c r="BI72" s="30">
        <f t="shared" si="441"/>
        <v>1.3455932681757552</v>
      </c>
      <c r="BJ72" s="9"/>
      <c r="BK72" s="31">
        <f t="shared" si="407"/>
        <v>1</v>
      </c>
      <c r="BL72" s="31">
        <f t="shared" si="408"/>
        <v>1</v>
      </c>
      <c r="BM72" s="31">
        <f t="shared" si="409"/>
        <v>1</v>
      </c>
      <c r="BN72" s="31">
        <f t="shared" si="410"/>
        <v>1</v>
      </c>
      <c r="BO72" s="31">
        <f t="shared" si="411"/>
        <v>1</v>
      </c>
      <c r="BP72" s="31">
        <f t="shared" si="412"/>
        <v>1</v>
      </c>
      <c r="BQ72" s="31">
        <f t="shared" si="413"/>
        <v>0</v>
      </c>
      <c r="BS72" s="32">
        <f t="shared" si="414"/>
        <v>0.26162608065650816</v>
      </c>
      <c r="BT72" s="32">
        <f t="shared" si="415"/>
        <v>0</v>
      </c>
      <c r="BU72" s="32">
        <f t="shared" si="416"/>
        <v>0</v>
      </c>
      <c r="BV72" s="32">
        <f t="shared" si="417"/>
        <v>0</v>
      </c>
      <c r="BW72" s="32">
        <f t="shared" si="418"/>
        <v>0.52637643630246456</v>
      </c>
      <c r="BX72" s="32">
        <f t="shared" si="419"/>
        <v>0.92205840175077791</v>
      </c>
      <c r="BY72" s="32">
        <f t="shared" si="420"/>
        <v>2.1659736461170014</v>
      </c>
      <c r="CA72" s="6"/>
      <c r="CB72" s="15">
        <f t="shared" ref="CB72:CB80" si="442">+CB71+7</f>
        <v>339</v>
      </c>
      <c r="CC72" s="30">
        <f t="shared" ref="CC72:CI72" si="443">IF(CC12=0,0,CC$16/CC12)</f>
        <v>0</v>
      </c>
      <c r="CD72" s="30">
        <f t="shared" si="443"/>
        <v>0</v>
      </c>
      <c r="CE72" s="30">
        <f t="shared" si="443"/>
        <v>0</v>
      </c>
      <c r="CF72" s="30">
        <f t="shared" si="443"/>
        <v>0</v>
      </c>
      <c r="CG72" s="30">
        <f t="shared" si="443"/>
        <v>0</v>
      </c>
      <c r="CH72" s="30">
        <f t="shared" si="443"/>
        <v>0</v>
      </c>
      <c r="CI72" s="30">
        <f t="shared" si="443"/>
        <v>0</v>
      </c>
      <c r="CJ72" s="9"/>
      <c r="CK72" s="31">
        <f t="shared" si="422"/>
        <v>1</v>
      </c>
      <c r="CL72" s="31">
        <f t="shared" si="423"/>
        <v>1</v>
      </c>
      <c r="CM72" s="31">
        <f t="shared" si="424"/>
        <v>1</v>
      </c>
      <c r="CN72" s="31">
        <f t="shared" si="425"/>
        <v>1</v>
      </c>
      <c r="CO72" s="31">
        <f t="shared" si="426"/>
        <v>1</v>
      </c>
      <c r="CP72" s="31">
        <f t="shared" si="427"/>
        <v>1</v>
      </c>
      <c r="CQ72" s="31">
        <f t="shared" si="428"/>
        <v>1</v>
      </c>
      <c r="CS72" s="32">
        <f t="shared" si="429"/>
        <v>0</v>
      </c>
      <c r="CT72" s="32">
        <f t="shared" si="430"/>
        <v>0</v>
      </c>
      <c r="CU72" s="32">
        <f t="shared" si="431"/>
        <v>0</v>
      </c>
      <c r="CV72" s="32">
        <f t="shared" si="432"/>
        <v>0</v>
      </c>
      <c r="CW72" s="32">
        <f t="shared" si="433"/>
        <v>0</v>
      </c>
      <c r="CX72" s="32">
        <f t="shared" si="434"/>
        <v>0</v>
      </c>
      <c r="CY72" s="32">
        <f t="shared" si="435"/>
        <v>0</v>
      </c>
    </row>
    <row r="73" spans="2:103" x14ac:dyDescent="0.25">
      <c r="B73" s="15">
        <f t="shared" si="436"/>
        <v>39062</v>
      </c>
      <c r="C73" s="30">
        <f t="shared" ref="C73:I73" si="444">IF(C13=0,0,C$16/C13)</f>
        <v>0.75775172545048775</v>
      </c>
      <c r="D73" s="30">
        <f t="shared" si="444"/>
        <v>0</v>
      </c>
      <c r="E73" s="30">
        <f t="shared" si="444"/>
        <v>0</v>
      </c>
      <c r="F73" s="30">
        <f t="shared" si="444"/>
        <v>0</v>
      </c>
      <c r="G73" s="30">
        <f t="shared" si="444"/>
        <v>0</v>
      </c>
      <c r="H73" s="30">
        <f t="shared" si="444"/>
        <v>1.3921046663530072</v>
      </c>
      <c r="I73" s="30">
        <f t="shared" si="444"/>
        <v>1.0906693249549102</v>
      </c>
      <c r="J73" s="9"/>
      <c r="K73" s="31">
        <f t="shared" si="377"/>
        <v>1</v>
      </c>
      <c r="L73" s="31">
        <f t="shared" si="378"/>
        <v>1</v>
      </c>
      <c r="M73" s="31">
        <f t="shared" si="379"/>
        <v>1</v>
      </c>
      <c r="N73" s="31">
        <f t="shared" si="380"/>
        <v>1</v>
      </c>
      <c r="O73" s="31">
        <f t="shared" si="381"/>
        <v>1</v>
      </c>
      <c r="P73" s="31">
        <f t="shared" si="382"/>
        <v>1</v>
      </c>
      <c r="Q73" s="31">
        <f t="shared" si="383"/>
        <v>1</v>
      </c>
      <c r="S73" s="32">
        <f t="shared" si="384"/>
        <v>0.12259414820644461</v>
      </c>
      <c r="T73" s="32">
        <f t="shared" si="385"/>
        <v>0</v>
      </c>
      <c r="U73" s="32">
        <f t="shared" si="386"/>
        <v>0</v>
      </c>
      <c r="V73" s="32">
        <f t="shared" si="387"/>
        <v>0</v>
      </c>
      <c r="W73" s="32">
        <f t="shared" si="388"/>
        <v>0</v>
      </c>
      <c r="X73" s="32">
        <f t="shared" si="389"/>
        <v>0.76799372758917084</v>
      </c>
      <c r="Y73" s="32">
        <f t="shared" si="390"/>
        <v>0.15297027968916302</v>
      </c>
      <c r="AA73" s="6"/>
      <c r="AB73" s="15">
        <f t="shared" si="438"/>
        <v>36871</v>
      </c>
      <c r="AC73" s="30">
        <f t="shared" ref="AC73:AI73" si="445">IF(AC13=0,0,AC$16/AC13)</f>
        <v>0.7614678609722012</v>
      </c>
      <c r="AD73" s="30">
        <f t="shared" si="445"/>
        <v>0</v>
      </c>
      <c r="AE73" s="30">
        <f t="shared" si="445"/>
        <v>0</v>
      </c>
      <c r="AF73" s="30">
        <f t="shared" si="445"/>
        <v>0</v>
      </c>
      <c r="AG73" s="30">
        <f t="shared" si="445"/>
        <v>1.0420067893880327</v>
      </c>
      <c r="AH73" s="30">
        <f t="shared" si="445"/>
        <v>1.5730640162732836</v>
      </c>
      <c r="AI73" s="30">
        <f t="shared" si="445"/>
        <v>2.0064138675304029</v>
      </c>
      <c r="AJ73" s="9"/>
      <c r="AK73" s="31">
        <f t="shared" si="392"/>
        <v>1</v>
      </c>
      <c r="AL73" s="31">
        <f t="shared" si="393"/>
        <v>1</v>
      </c>
      <c r="AM73" s="31">
        <f t="shared" si="394"/>
        <v>1</v>
      </c>
      <c r="AN73" s="31">
        <f t="shared" si="395"/>
        <v>1</v>
      </c>
      <c r="AO73" s="31">
        <f t="shared" si="396"/>
        <v>1</v>
      </c>
      <c r="AP73" s="31">
        <f t="shared" si="397"/>
        <v>0</v>
      </c>
      <c r="AQ73" s="31">
        <f t="shared" si="398"/>
        <v>0</v>
      </c>
      <c r="AS73" s="32">
        <f t="shared" si="399"/>
        <v>0.38721955739479164</v>
      </c>
      <c r="AT73" s="32">
        <f t="shared" si="400"/>
        <v>0</v>
      </c>
      <c r="AU73" s="32">
        <f t="shared" si="401"/>
        <v>0</v>
      </c>
      <c r="AV73" s="32">
        <f t="shared" si="402"/>
        <v>0</v>
      </c>
      <c r="AW73" s="32">
        <f t="shared" si="403"/>
        <v>1.0545845762298136</v>
      </c>
      <c r="AX73" s="32">
        <f t="shared" si="404"/>
        <v>1.5271468449105439</v>
      </c>
      <c r="AY73" s="32">
        <f t="shared" si="405"/>
        <v>1.7232231126910993</v>
      </c>
      <c r="BA73" s="6"/>
      <c r="BB73" s="15">
        <f t="shared" si="440"/>
        <v>35044</v>
      </c>
      <c r="BC73" s="30">
        <f t="shared" ref="BC73:BI73" si="446">IF(BC13=0,0,BC$16/BC13)</f>
        <v>0.98182497572395011</v>
      </c>
      <c r="BD73" s="30">
        <f t="shared" si="446"/>
        <v>0</v>
      </c>
      <c r="BE73" s="30">
        <f t="shared" si="446"/>
        <v>0</v>
      </c>
      <c r="BF73" s="30">
        <f t="shared" si="446"/>
        <v>0</v>
      </c>
      <c r="BG73" s="30">
        <f t="shared" si="446"/>
        <v>1.0442217071988149</v>
      </c>
      <c r="BH73" s="30">
        <f t="shared" si="446"/>
        <v>1.1303531535581757</v>
      </c>
      <c r="BI73" s="30">
        <f t="shared" si="446"/>
        <v>1.1025644922724249</v>
      </c>
      <c r="BJ73" s="9"/>
      <c r="BK73" s="31">
        <f t="shared" si="407"/>
        <v>1</v>
      </c>
      <c r="BL73" s="31">
        <f t="shared" si="408"/>
        <v>1</v>
      </c>
      <c r="BM73" s="31">
        <f t="shared" si="409"/>
        <v>1</v>
      </c>
      <c r="BN73" s="31">
        <f t="shared" si="410"/>
        <v>1</v>
      </c>
      <c r="BO73" s="31">
        <f t="shared" si="411"/>
        <v>0</v>
      </c>
      <c r="BP73" s="31">
        <f t="shared" si="412"/>
        <v>1</v>
      </c>
      <c r="BQ73" s="31">
        <f t="shared" si="413"/>
        <v>1</v>
      </c>
      <c r="BS73" s="32">
        <f t="shared" si="414"/>
        <v>9.1860290498132248E-3</v>
      </c>
      <c r="BT73" s="32">
        <f t="shared" si="415"/>
        <v>0</v>
      </c>
      <c r="BU73" s="32">
        <f t="shared" si="416"/>
        <v>0</v>
      </c>
      <c r="BV73" s="32">
        <f t="shared" si="417"/>
        <v>0</v>
      </c>
      <c r="BW73" s="32">
        <f t="shared" si="418"/>
        <v>1.9247900007264387</v>
      </c>
      <c r="BX73" s="32">
        <f t="shared" si="419"/>
        <v>1.0313189583546789</v>
      </c>
      <c r="BY73" s="32">
        <f t="shared" si="420"/>
        <v>0.72306499006607294</v>
      </c>
      <c r="CA73" s="6"/>
      <c r="CB73" s="15">
        <f t="shared" si="442"/>
        <v>346</v>
      </c>
      <c r="CC73" s="30">
        <f t="shared" ref="CC73:CI73" si="447">IF(CC13=0,0,CC$16/CC13)</f>
        <v>0</v>
      </c>
      <c r="CD73" s="30">
        <f t="shared" si="447"/>
        <v>0</v>
      </c>
      <c r="CE73" s="30">
        <f t="shared" si="447"/>
        <v>0</v>
      </c>
      <c r="CF73" s="30">
        <f t="shared" si="447"/>
        <v>0</v>
      </c>
      <c r="CG73" s="30">
        <f t="shared" si="447"/>
        <v>0</v>
      </c>
      <c r="CH73" s="30">
        <f t="shared" si="447"/>
        <v>0</v>
      </c>
      <c r="CI73" s="30">
        <f t="shared" si="447"/>
        <v>0</v>
      </c>
      <c r="CJ73" s="9"/>
      <c r="CK73" s="31">
        <f t="shared" si="422"/>
        <v>1</v>
      </c>
      <c r="CL73" s="31">
        <f t="shared" si="423"/>
        <v>1</v>
      </c>
      <c r="CM73" s="31">
        <f t="shared" si="424"/>
        <v>1</v>
      </c>
      <c r="CN73" s="31">
        <f t="shared" si="425"/>
        <v>1</v>
      </c>
      <c r="CO73" s="31">
        <f t="shared" si="426"/>
        <v>1</v>
      </c>
      <c r="CP73" s="31">
        <f t="shared" si="427"/>
        <v>1</v>
      </c>
      <c r="CQ73" s="31">
        <f t="shared" si="428"/>
        <v>1</v>
      </c>
      <c r="CS73" s="32">
        <f t="shared" si="429"/>
        <v>0</v>
      </c>
      <c r="CT73" s="32">
        <f t="shared" si="430"/>
        <v>0</v>
      </c>
      <c r="CU73" s="32">
        <f t="shared" si="431"/>
        <v>0</v>
      </c>
      <c r="CV73" s="32">
        <f t="shared" si="432"/>
        <v>0</v>
      </c>
      <c r="CW73" s="32">
        <f t="shared" si="433"/>
        <v>0</v>
      </c>
      <c r="CX73" s="32">
        <f t="shared" si="434"/>
        <v>0</v>
      </c>
      <c r="CY73" s="32">
        <f t="shared" si="435"/>
        <v>0</v>
      </c>
    </row>
    <row r="74" spans="2:103" x14ac:dyDescent="0.25">
      <c r="B74" s="15">
        <f t="shared" si="436"/>
        <v>39069</v>
      </c>
      <c r="C74" s="30">
        <f t="shared" ref="C74:I74" si="448">IF(C14=0,0,C$16/C14)</f>
        <v>0.50220884396668375</v>
      </c>
      <c r="D74" s="30">
        <f t="shared" si="448"/>
        <v>0</v>
      </c>
      <c r="E74" s="30">
        <f t="shared" si="448"/>
        <v>0</v>
      </c>
      <c r="F74" s="30">
        <f t="shared" si="448"/>
        <v>0</v>
      </c>
      <c r="G74" s="30">
        <f t="shared" si="448"/>
        <v>0</v>
      </c>
      <c r="H74" s="30">
        <f t="shared" si="448"/>
        <v>1.4767077033927212</v>
      </c>
      <c r="I74" s="30">
        <f t="shared" si="448"/>
        <v>1.3166046157214815</v>
      </c>
      <c r="J74" s="9"/>
      <c r="K74" s="31">
        <f t="shared" si="377"/>
        <v>1</v>
      </c>
      <c r="L74" s="31">
        <f t="shared" si="378"/>
        <v>1</v>
      </c>
      <c r="M74" s="31">
        <f t="shared" si="379"/>
        <v>1</v>
      </c>
      <c r="N74" s="31">
        <f t="shared" si="380"/>
        <v>1</v>
      </c>
      <c r="O74" s="31">
        <f t="shared" si="381"/>
        <v>1</v>
      </c>
      <c r="P74" s="31">
        <f t="shared" si="382"/>
        <v>0</v>
      </c>
      <c r="Q74" s="31">
        <f t="shared" si="383"/>
        <v>0</v>
      </c>
      <c r="S74" s="32">
        <f t="shared" si="384"/>
        <v>0.62807130905712527</v>
      </c>
      <c r="T74" s="32">
        <f t="shared" si="385"/>
        <v>0</v>
      </c>
      <c r="U74" s="32">
        <f t="shared" si="386"/>
        <v>0</v>
      </c>
      <c r="V74" s="32">
        <f t="shared" si="387"/>
        <v>0</v>
      </c>
      <c r="W74" s="32">
        <f t="shared" si="388"/>
        <v>0</v>
      </c>
      <c r="X74" s="32">
        <f t="shared" si="389"/>
        <v>1.7321679722538186</v>
      </c>
      <c r="Y74" s="32">
        <f t="shared" si="390"/>
        <v>1.5569871772909372</v>
      </c>
      <c r="AA74" s="6"/>
      <c r="AB74" s="15">
        <f t="shared" si="438"/>
        <v>36878</v>
      </c>
      <c r="AC74" s="30">
        <f t="shared" ref="AC74:AI74" si="449">IF(AC14=0,0,AC$16/AC14)</f>
        <v>0.66265245595257838</v>
      </c>
      <c r="AD74" s="30">
        <f t="shared" si="449"/>
        <v>0</v>
      </c>
      <c r="AE74" s="30">
        <f t="shared" si="449"/>
        <v>0</v>
      </c>
      <c r="AF74" s="30">
        <f t="shared" si="449"/>
        <v>0</v>
      </c>
      <c r="AG74" s="30">
        <f t="shared" si="449"/>
        <v>0.85209789706977368</v>
      </c>
      <c r="AH74" s="30">
        <f t="shared" si="449"/>
        <v>1.3069163025942807</v>
      </c>
      <c r="AI74" s="30">
        <f t="shared" si="449"/>
        <v>1.4690463203557713</v>
      </c>
      <c r="AJ74" s="9"/>
      <c r="AK74" s="31">
        <f t="shared" si="392"/>
        <v>1</v>
      </c>
      <c r="AL74" s="31">
        <f t="shared" si="393"/>
        <v>1</v>
      </c>
      <c r="AM74" s="31">
        <f t="shared" si="394"/>
        <v>1</v>
      </c>
      <c r="AN74" s="31">
        <f t="shared" si="395"/>
        <v>1</v>
      </c>
      <c r="AO74" s="31">
        <f t="shared" si="396"/>
        <v>1</v>
      </c>
      <c r="AP74" s="31">
        <f t="shared" si="397"/>
        <v>1</v>
      </c>
      <c r="AQ74" s="31">
        <f t="shared" si="398"/>
        <v>1</v>
      </c>
      <c r="AS74" s="32">
        <f t="shared" si="399"/>
        <v>0.54283289725583073</v>
      </c>
      <c r="AT74" s="32">
        <f t="shared" si="400"/>
        <v>0</v>
      </c>
      <c r="AU74" s="32">
        <f t="shared" si="401"/>
        <v>0</v>
      </c>
      <c r="AV74" s="32">
        <f t="shared" si="402"/>
        <v>0</v>
      </c>
      <c r="AW74" s="32">
        <f t="shared" si="403"/>
        <v>1.0147781515872767</v>
      </c>
      <c r="AX74" s="32">
        <f t="shared" si="404"/>
        <v>0.83284625867070261</v>
      </c>
      <c r="AY74" s="32">
        <f t="shared" si="405"/>
        <v>0.51208301247660226</v>
      </c>
      <c r="BA74" s="6"/>
      <c r="BB74" s="15">
        <f t="shared" si="440"/>
        <v>35051</v>
      </c>
      <c r="BC74" s="30">
        <f t="shared" ref="BC74:BI74" si="450">IF(BC14=0,0,BC$16/BC14)</f>
        <v>0.49149789183432835</v>
      </c>
      <c r="BD74" s="30">
        <f t="shared" si="450"/>
        <v>0</v>
      </c>
      <c r="BE74" s="30">
        <f t="shared" si="450"/>
        <v>0</v>
      </c>
      <c r="BF74" s="30">
        <f t="shared" si="450"/>
        <v>0</v>
      </c>
      <c r="BG74" s="30">
        <f t="shared" si="450"/>
        <v>0.75896746272562743</v>
      </c>
      <c r="BH74" s="30">
        <f t="shared" si="450"/>
        <v>1.0556237624201608</v>
      </c>
      <c r="BI74" s="30">
        <f t="shared" si="450"/>
        <v>1.2205575717216173</v>
      </c>
      <c r="BJ74" s="9"/>
      <c r="BK74" s="31">
        <f t="shared" si="407"/>
        <v>1</v>
      </c>
      <c r="BL74" s="31">
        <f t="shared" si="408"/>
        <v>1</v>
      </c>
      <c r="BM74" s="31">
        <f t="shared" si="409"/>
        <v>1</v>
      </c>
      <c r="BN74" s="31">
        <f t="shared" si="410"/>
        <v>1</v>
      </c>
      <c r="BO74" s="31">
        <f t="shared" si="411"/>
        <v>1</v>
      </c>
      <c r="BP74" s="31">
        <f t="shared" si="412"/>
        <v>1</v>
      </c>
      <c r="BQ74" s="31">
        <f t="shared" si="413"/>
        <v>1</v>
      </c>
      <c r="BS74" s="32">
        <f t="shared" si="414"/>
        <v>0.76224911773365356</v>
      </c>
      <c r="BT74" s="32">
        <f t="shared" si="415"/>
        <v>0</v>
      </c>
      <c r="BU74" s="32">
        <f t="shared" si="416"/>
        <v>0</v>
      </c>
      <c r="BV74" s="32">
        <f t="shared" si="417"/>
        <v>0</v>
      </c>
      <c r="BW74" s="32">
        <f t="shared" si="418"/>
        <v>1.3980463129312537</v>
      </c>
      <c r="BX74" s="32">
        <f t="shared" si="419"/>
        <v>0.11644168536010105</v>
      </c>
      <c r="BY74" s="32">
        <f t="shared" si="420"/>
        <v>0.67959427965979069</v>
      </c>
      <c r="CA74" s="6"/>
      <c r="CB74" s="15">
        <f t="shared" si="442"/>
        <v>353</v>
      </c>
      <c r="CC74" s="30">
        <f t="shared" ref="CC74:CI74" si="451">IF(CC14=0,0,CC$16/CC14)</f>
        <v>0</v>
      </c>
      <c r="CD74" s="30">
        <f t="shared" si="451"/>
        <v>0</v>
      </c>
      <c r="CE74" s="30">
        <f t="shared" si="451"/>
        <v>0</v>
      </c>
      <c r="CF74" s="30">
        <f t="shared" si="451"/>
        <v>0</v>
      </c>
      <c r="CG74" s="30">
        <f t="shared" si="451"/>
        <v>0</v>
      </c>
      <c r="CH74" s="30">
        <f t="shared" si="451"/>
        <v>0</v>
      </c>
      <c r="CI74" s="30">
        <f t="shared" si="451"/>
        <v>0</v>
      </c>
      <c r="CJ74" s="9"/>
      <c r="CK74" s="31">
        <f t="shared" si="422"/>
        <v>1</v>
      </c>
      <c r="CL74" s="31">
        <f t="shared" si="423"/>
        <v>1</v>
      </c>
      <c r="CM74" s="31">
        <f t="shared" si="424"/>
        <v>1</v>
      </c>
      <c r="CN74" s="31">
        <f t="shared" si="425"/>
        <v>1</v>
      </c>
      <c r="CO74" s="31">
        <f t="shared" si="426"/>
        <v>1</v>
      </c>
      <c r="CP74" s="31">
        <f t="shared" si="427"/>
        <v>1</v>
      </c>
      <c r="CQ74" s="31">
        <f t="shared" si="428"/>
        <v>1</v>
      </c>
      <c r="CS74" s="32">
        <f t="shared" si="429"/>
        <v>0</v>
      </c>
      <c r="CT74" s="32">
        <f t="shared" si="430"/>
        <v>0</v>
      </c>
      <c r="CU74" s="32">
        <f t="shared" si="431"/>
        <v>0</v>
      </c>
      <c r="CV74" s="32">
        <f t="shared" si="432"/>
        <v>0</v>
      </c>
      <c r="CW74" s="32">
        <f t="shared" si="433"/>
        <v>0</v>
      </c>
      <c r="CX74" s="32">
        <f t="shared" si="434"/>
        <v>0</v>
      </c>
      <c r="CY74" s="32">
        <f t="shared" si="435"/>
        <v>0</v>
      </c>
    </row>
    <row r="75" spans="2:103" x14ac:dyDescent="0.25">
      <c r="B75" s="15">
        <f t="shared" si="436"/>
        <v>39076</v>
      </c>
      <c r="C75" s="30">
        <f t="shared" ref="C75:I75" si="452">IF(C15=0,0,C$16/C15)</f>
        <v>1.0871775162508688</v>
      </c>
      <c r="D75" s="30">
        <f t="shared" si="452"/>
        <v>0</v>
      </c>
      <c r="E75" s="30">
        <f t="shared" si="452"/>
        <v>0</v>
      </c>
      <c r="F75" s="30">
        <f t="shared" si="452"/>
        <v>0</v>
      </c>
      <c r="G75" s="30">
        <f t="shared" si="452"/>
        <v>0</v>
      </c>
      <c r="H75" s="30">
        <f t="shared" si="452"/>
        <v>2.0976560680799978</v>
      </c>
      <c r="I75" s="30">
        <f t="shared" si="452"/>
        <v>1.981739196997085</v>
      </c>
      <c r="J75" s="9"/>
      <c r="K75" s="31">
        <f t="shared" si="377"/>
        <v>0</v>
      </c>
      <c r="L75" s="31">
        <f t="shared" si="378"/>
        <v>0</v>
      </c>
      <c r="M75" s="31">
        <f t="shared" si="379"/>
        <v>0</v>
      </c>
      <c r="N75" s="31">
        <f t="shared" si="380"/>
        <v>0</v>
      </c>
      <c r="O75" s="31">
        <f t="shared" si="381"/>
        <v>0</v>
      </c>
      <c r="P75" s="31">
        <f t="shared" si="382"/>
        <v>0</v>
      </c>
      <c r="Q75" s="31">
        <f t="shared" si="383"/>
        <v>0</v>
      </c>
      <c r="S75" s="32">
        <f t="shared" si="384"/>
        <v>0.52902726452040738</v>
      </c>
      <c r="T75" s="32">
        <f t="shared" si="385"/>
        <v>0</v>
      </c>
      <c r="U75" s="32">
        <f t="shared" si="386"/>
        <v>0</v>
      </c>
      <c r="V75" s="32">
        <f t="shared" si="387"/>
        <v>0</v>
      </c>
      <c r="W75" s="32">
        <f t="shared" si="388"/>
        <v>0</v>
      </c>
      <c r="X75" s="32">
        <f t="shared" si="389"/>
        <v>8.8087746928501858</v>
      </c>
      <c r="Y75" s="32">
        <f t="shared" si="390"/>
        <v>5.690295383024325</v>
      </c>
      <c r="AA75" s="6"/>
      <c r="AB75" s="15">
        <f t="shared" si="438"/>
        <v>36885</v>
      </c>
      <c r="AC75" s="30">
        <f t="shared" ref="AC75:AI75" si="453">IF(AC15=0,0,AC$16/AC15)</f>
        <v>0.95144578436843363</v>
      </c>
      <c r="AD75" s="30">
        <f t="shared" si="453"/>
        <v>0</v>
      </c>
      <c r="AE75" s="30">
        <f t="shared" si="453"/>
        <v>0</v>
      </c>
      <c r="AF75" s="30">
        <f t="shared" si="453"/>
        <v>0</v>
      </c>
      <c r="AG75" s="30">
        <f t="shared" si="453"/>
        <v>1.3999023474370489</v>
      </c>
      <c r="AH75" s="30">
        <f t="shared" si="453"/>
        <v>1.7206114895634181</v>
      </c>
      <c r="AI75" s="30">
        <f t="shared" si="453"/>
        <v>2.0988452705170642</v>
      </c>
      <c r="AJ75" s="9"/>
      <c r="AK75" s="31">
        <f t="shared" si="392"/>
        <v>0</v>
      </c>
      <c r="AL75" s="31">
        <f t="shared" si="393"/>
        <v>0</v>
      </c>
      <c r="AM75" s="31">
        <f t="shared" si="394"/>
        <v>0</v>
      </c>
      <c r="AN75" s="31">
        <f t="shared" si="395"/>
        <v>0</v>
      </c>
      <c r="AO75" s="31">
        <f t="shared" si="396"/>
        <v>0</v>
      </c>
      <c r="AP75" s="31">
        <f t="shared" si="397"/>
        <v>0</v>
      </c>
      <c r="AQ75" s="31">
        <f t="shared" si="398"/>
        <v>0</v>
      </c>
      <c r="AS75" s="32">
        <f t="shared" si="399"/>
        <v>8.8044553723231445E-2</v>
      </c>
      <c r="AT75" s="32">
        <f t="shared" si="400"/>
        <v>0</v>
      </c>
      <c r="AU75" s="32">
        <f t="shared" si="401"/>
        <v>0</v>
      </c>
      <c r="AV75" s="32">
        <f t="shared" si="402"/>
        <v>0</v>
      </c>
      <c r="AW75" s="32">
        <f t="shared" si="403"/>
        <v>4.9544321254260373</v>
      </c>
      <c r="AX75" s="32">
        <f t="shared" si="404"/>
        <v>2.8354842888140754</v>
      </c>
      <c r="AY75" s="32">
        <f t="shared" si="405"/>
        <v>2.1077131741774213</v>
      </c>
      <c r="BA75" s="6"/>
      <c r="BB75" s="15">
        <f t="shared" si="440"/>
        <v>35058</v>
      </c>
      <c r="BC75" s="30">
        <f t="shared" ref="BC75:BI75" si="454">IF(BC15=0,0,BC$16/BC15)</f>
        <v>1.1094111569454979</v>
      </c>
      <c r="BD75" s="30">
        <f t="shared" si="454"/>
        <v>0</v>
      </c>
      <c r="BE75" s="30">
        <f t="shared" si="454"/>
        <v>0</v>
      </c>
      <c r="BF75" s="30">
        <f t="shared" si="454"/>
        <v>0</v>
      </c>
      <c r="BG75" s="30">
        <f t="shared" si="454"/>
        <v>1.6775238841497901</v>
      </c>
      <c r="BH75" s="30">
        <f t="shared" si="454"/>
        <v>1.8599116042336585</v>
      </c>
      <c r="BI75" s="30">
        <f t="shared" si="454"/>
        <v>1.7757867277113806</v>
      </c>
      <c r="BJ75" s="9"/>
      <c r="BK75" s="31">
        <f t="shared" si="407"/>
        <v>0</v>
      </c>
      <c r="BL75" s="31">
        <f t="shared" si="408"/>
        <v>0</v>
      </c>
      <c r="BM75" s="31">
        <f t="shared" si="409"/>
        <v>0</v>
      </c>
      <c r="BN75" s="31">
        <f t="shared" si="410"/>
        <v>0</v>
      </c>
      <c r="BO75" s="31">
        <f t="shared" si="411"/>
        <v>0</v>
      </c>
      <c r="BP75" s="31">
        <f t="shared" si="412"/>
        <v>0</v>
      </c>
      <c r="BQ75" s="31">
        <f t="shared" si="413"/>
        <v>0</v>
      </c>
      <c r="BS75" s="32">
        <f t="shared" si="414"/>
        <v>0.1867657077824596</v>
      </c>
      <c r="BT75" s="32">
        <f t="shared" si="415"/>
        <v>0</v>
      </c>
      <c r="BU75" s="32">
        <f t="shared" si="416"/>
        <v>0</v>
      </c>
      <c r="BV75" s="32">
        <f t="shared" si="417"/>
        <v>0</v>
      </c>
      <c r="BW75" s="32">
        <f t="shared" si="418"/>
        <v>9.3019264039990279</v>
      </c>
      <c r="BX75" s="32">
        <f t="shared" si="419"/>
        <v>9.9629646693632807</v>
      </c>
      <c r="BY75" s="32">
        <f t="shared" si="420"/>
        <v>7.2799586917646382</v>
      </c>
      <c r="CA75" s="6"/>
      <c r="CB75" s="15">
        <f t="shared" si="442"/>
        <v>360</v>
      </c>
      <c r="CC75" s="30">
        <f t="shared" ref="CC75:CI75" si="455">IF(CC15=0,0,CC$16/CC15)</f>
        <v>0</v>
      </c>
      <c r="CD75" s="30">
        <f t="shared" si="455"/>
        <v>0</v>
      </c>
      <c r="CE75" s="30">
        <f t="shared" si="455"/>
        <v>0</v>
      </c>
      <c r="CF75" s="30">
        <f t="shared" si="455"/>
        <v>0</v>
      </c>
      <c r="CG75" s="30">
        <f t="shared" si="455"/>
        <v>0</v>
      </c>
      <c r="CH75" s="30">
        <f t="shared" si="455"/>
        <v>0</v>
      </c>
      <c r="CI75" s="30">
        <f t="shared" si="455"/>
        <v>0</v>
      </c>
      <c r="CJ75" s="9"/>
      <c r="CK75" s="31">
        <f t="shared" si="422"/>
        <v>0</v>
      </c>
      <c r="CL75" s="31">
        <f t="shared" si="423"/>
        <v>0</v>
      </c>
      <c r="CM75" s="31">
        <f t="shared" si="424"/>
        <v>0</v>
      </c>
      <c r="CN75" s="31">
        <f t="shared" si="425"/>
        <v>0</v>
      </c>
      <c r="CO75" s="31">
        <f t="shared" si="426"/>
        <v>0</v>
      </c>
      <c r="CP75" s="31">
        <f t="shared" si="427"/>
        <v>0</v>
      </c>
      <c r="CQ75" s="31">
        <f t="shared" si="428"/>
        <v>0</v>
      </c>
      <c r="CS75" s="32">
        <f t="shared" si="429"/>
        <v>0</v>
      </c>
      <c r="CT75" s="32">
        <f t="shared" si="430"/>
        <v>0</v>
      </c>
      <c r="CU75" s="32">
        <f t="shared" si="431"/>
        <v>0</v>
      </c>
      <c r="CV75" s="32">
        <f t="shared" si="432"/>
        <v>0</v>
      </c>
      <c r="CW75" s="32">
        <f t="shared" si="433"/>
        <v>0</v>
      </c>
      <c r="CX75" s="32">
        <f t="shared" si="434"/>
        <v>0</v>
      </c>
      <c r="CY75" s="32">
        <f t="shared" si="435"/>
        <v>0</v>
      </c>
    </row>
    <row r="76" spans="2:103" x14ac:dyDescent="0.25">
      <c r="B76" s="18">
        <f t="shared" si="436"/>
        <v>39083</v>
      </c>
      <c r="C76" s="33">
        <f t="shared" ref="C76:I76" si="456">IF(C16=0,0,C$16/C16)</f>
        <v>1</v>
      </c>
      <c r="D76" s="33">
        <f t="shared" si="456"/>
        <v>0</v>
      </c>
      <c r="E76" s="33">
        <f t="shared" si="456"/>
        <v>0</v>
      </c>
      <c r="F76" s="33">
        <f t="shared" si="456"/>
        <v>0</v>
      </c>
      <c r="G76" s="33">
        <f t="shared" si="456"/>
        <v>0</v>
      </c>
      <c r="H76" s="33">
        <f t="shared" si="456"/>
        <v>1</v>
      </c>
      <c r="I76" s="33">
        <f t="shared" si="456"/>
        <v>1</v>
      </c>
      <c r="J76" s="19"/>
      <c r="K76" s="34">
        <f t="shared" si="377"/>
        <v>0</v>
      </c>
      <c r="L76" s="34">
        <f t="shared" si="378"/>
        <v>0</v>
      </c>
      <c r="M76" s="34">
        <f t="shared" si="379"/>
        <v>0</v>
      </c>
      <c r="N76" s="34">
        <f t="shared" si="380"/>
        <v>0</v>
      </c>
      <c r="O76" s="34">
        <f t="shared" si="381"/>
        <v>0</v>
      </c>
      <c r="P76" s="34">
        <f t="shared" si="382"/>
        <v>0</v>
      </c>
      <c r="Q76" s="34">
        <f t="shared" si="383"/>
        <v>0</v>
      </c>
      <c r="R76" s="21"/>
      <c r="S76" s="35">
        <f t="shared" si="384"/>
        <v>0.35658558604893686</v>
      </c>
      <c r="T76" s="35">
        <f t="shared" si="385"/>
        <v>0</v>
      </c>
      <c r="U76" s="35">
        <f t="shared" si="386"/>
        <v>0</v>
      </c>
      <c r="V76" s="35">
        <f t="shared" si="387"/>
        <v>0</v>
      </c>
      <c r="W76" s="35">
        <f t="shared" si="388"/>
        <v>0</v>
      </c>
      <c r="X76" s="35">
        <f t="shared" si="389"/>
        <v>3.7006073266841959</v>
      </c>
      <c r="Y76" s="35">
        <f t="shared" si="390"/>
        <v>0.41047097775637487</v>
      </c>
      <c r="Z76" s="21"/>
      <c r="AA76" s="6"/>
      <c r="AB76" s="18">
        <f t="shared" si="438"/>
        <v>36892</v>
      </c>
      <c r="AC76" s="33">
        <f t="shared" ref="AC76:AI76" si="457">IF(AC16=0,0,AC$16/AC16)</f>
        <v>1</v>
      </c>
      <c r="AD76" s="33">
        <f t="shared" si="457"/>
        <v>0</v>
      </c>
      <c r="AE76" s="33">
        <f t="shared" si="457"/>
        <v>0</v>
      </c>
      <c r="AF76" s="33">
        <f t="shared" si="457"/>
        <v>0</v>
      </c>
      <c r="AG76" s="33">
        <f t="shared" si="457"/>
        <v>1</v>
      </c>
      <c r="AH76" s="33">
        <f t="shared" si="457"/>
        <v>1</v>
      </c>
      <c r="AI76" s="33">
        <f t="shared" si="457"/>
        <v>1</v>
      </c>
      <c r="AJ76" s="19"/>
      <c r="AK76" s="34">
        <f t="shared" si="392"/>
        <v>1</v>
      </c>
      <c r="AL76" s="34">
        <f t="shared" si="393"/>
        <v>1</v>
      </c>
      <c r="AM76" s="34">
        <f t="shared" si="394"/>
        <v>1</v>
      </c>
      <c r="AN76" s="34">
        <f t="shared" si="395"/>
        <v>1</v>
      </c>
      <c r="AO76" s="34">
        <f t="shared" si="396"/>
        <v>1</v>
      </c>
      <c r="AP76" s="34">
        <f t="shared" si="397"/>
        <v>0</v>
      </c>
      <c r="AQ76" s="34">
        <f t="shared" si="398"/>
        <v>0</v>
      </c>
      <c r="AR76" s="21"/>
      <c r="AS76" s="35">
        <f t="shared" si="399"/>
        <v>1.1581944909750381E-2</v>
      </c>
      <c r="AT76" s="35">
        <f t="shared" si="400"/>
        <v>0</v>
      </c>
      <c r="AU76" s="35">
        <f t="shared" si="401"/>
        <v>0</v>
      </c>
      <c r="AV76" s="35">
        <f t="shared" si="402"/>
        <v>0</v>
      </c>
      <c r="AW76" s="35">
        <f t="shared" si="403"/>
        <v>0.59685306501031699</v>
      </c>
      <c r="AX76" s="35">
        <f t="shared" si="404"/>
        <v>3.5543438341589906</v>
      </c>
      <c r="AY76" s="35">
        <f t="shared" si="405"/>
        <v>2.4631909987910467</v>
      </c>
      <c r="AZ76" s="21"/>
      <c r="BA76" s="6"/>
      <c r="BB76" s="18">
        <f t="shared" si="440"/>
        <v>35065</v>
      </c>
      <c r="BC76" s="33">
        <f t="shared" ref="BC76:BI76" si="458">IF(BC16=0,0,BC$16/BC16)</f>
        <v>1</v>
      </c>
      <c r="BD76" s="33">
        <f t="shared" si="458"/>
        <v>0</v>
      </c>
      <c r="BE76" s="33">
        <f t="shared" si="458"/>
        <v>0</v>
      </c>
      <c r="BF76" s="33">
        <f t="shared" si="458"/>
        <v>0</v>
      </c>
      <c r="BG76" s="33">
        <f t="shared" si="458"/>
        <v>1</v>
      </c>
      <c r="BH76" s="33">
        <f t="shared" si="458"/>
        <v>1</v>
      </c>
      <c r="BI76" s="33">
        <f t="shared" si="458"/>
        <v>1</v>
      </c>
      <c r="BJ76" s="19"/>
      <c r="BK76" s="34">
        <f t="shared" si="407"/>
        <v>1</v>
      </c>
      <c r="BL76" s="34">
        <f t="shared" si="408"/>
        <v>1</v>
      </c>
      <c r="BM76" s="34">
        <f t="shared" si="409"/>
        <v>1</v>
      </c>
      <c r="BN76" s="34">
        <f t="shared" si="410"/>
        <v>1</v>
      </c>
      <c r="BO76" s="34">
        <f t="shared" si="411"/>
        <v>1</v>
      </c>
      <c r="BP76" s="34">
        <f t="shared" si="412"/>
        <v>1</v>
      </c>
      <c r="BQ76" s="34">
        <f t="shared" si="413"/>
        <v>0</v>
      </c>
      <c r="BR76" s="21"/>
      <c r="BS76" s="35">
        <f t="shared" si="414"/>
        <v>1.8727868362606676E-2</v>
      </c>
      <c r="BT76" s="35">
        <f t="shared" si="415"/>
        <v>0</v>
      </c>
      <c r="BU76" s="35">
        <f t="shared" si="416"/>
        <v>0</v>
      </c>
      <c r="BV76" s="35">
        <f t="shared" si="417"/>
        <v>0</v>
      </c>
      <c r="BW76" s="35">
        <f t="shared" si="418"/>
        <v>1.4096653448127849</v>
      </c>
      <c r="BX76" s="35">
        <f t="shared" si="419"/>
        <v>0.56453423725473906</v>
      </c>
      <c r="BY76" s="35">
        <f t="shared" si="420"/>
        <v>1.9423147672751739</v>
      </c>
      <c r="BZ76" s="21"/>
      <c r="CA76" s="6"/>
      <c r="CB76" s="18">
        <f t="shared" si="442"/>
        <v>367</v>
      </c>
      <c r="CC76" s="33">
        <f t="shared" ref="CC76:CI76" si="459">IF(CC16=0,0,CC$16/CC16)</f>
        <v>0</v>
      </c>
      <c r="CD76" s="33">
        <f t="shared" si="459"/>
        <v>0</v>
      </c>
      <c r="CE76" s="33">
        <f t="shared" si="459"/>
        <v>0</v>
      </c>
      <c r="CF76" s="33">
        <f t="shared" si="459"/>
        <v>0</v>
      </c>
      <c r="CG76" s="33">
        <f t="shared" si="459"/>
        <v>0</v>
      </c>
      <c r="CH76" s="33">
        <f t="shared" si="459"/>
        <v>0</v>
      </c>
      <c r="CI76" s="33">
        <f t="shared" si="459"/>
        <v>0</v>
      </c>
      <c r="CJ76" s="19"/>
      <c r="CK76" s="34">
        <f t="shared" si="422"/>
        <v>1</v>
      </c>
      <c r="CL76" s="34">
        <f t="shared" si="423"/>
        <v>1</v>
      </c>
      <c r="CM76" s="34">
        <f t="shared" si="424"/>
        <v>1</v>
      </c>
      <c r="CN76" s="34">
        <f t="shared" si="425"/>
        <v>1</v>
      </c>
      <c r="CO76" s="34">
        <f t="shared" si="426"/>
        <v>1</v>
      </c>
      <c r="CP76" s="34">
        <f t="shared" si="427"/>
        <v>1</v>
      </c>
      <c r="CQ76" s="34">
        <f t="shared" si="428"/>
        <v>1</v>
      </c>
      <c r="CR76" s="21"/>
      <c r="CS76" s="35">
        <f t="shared" si="429"/>
        <v>0</v>
      </c>
      <c r="CT76" s="35">
        <f t="shared" si="430"/>
        <v>0</v>
      </c>
      <c r="CU76" s="35">
        <f t="shared" si="431"/>
        <v>0</v>
      </c>
      <c r="CV76" s="35">
        <f t="shared" si="432"/>
        <v>0</v>
      </c>
      <c r="CW76" s="35">
        <f t="shared" si="433"/>
        <v>0</v>
      </c>
      <c r="CX76" s="35">
        <f t="shared" si="434"/>
        <v>0</v>
      </c>
      <c r="CY76" s="35">
        <f t="shared" si="435"/>
        <v>0</v>
      </c>
    </row>
    <row r="77" spans="2:103" x14ac:dyDescent="0.25">
      <c r="B77" s="15">
        <f t="shared" si="436"/>
        <v>39090</v>
      </c>
      <c r="C77" s="30">
        <f t="shared" ref="C77:I77" si="460">IF(C17=0,0,C$16/C17)</f>
        <v>0.60161829049182236</v>
      </c>
      <c r="D77" s="30">
        <f t="shared" si="460"/>
        <v>0</v>
      </c>
      <c r="E77" s="30">
        <f t="shared" si="460"/>
        <v>0</v>
      </c>
      <c r="F77" s="30">
        <f t="shared" si="460"/>
        <v>0</v>
      </c>
      <c r="G77" s="30">
        <f t="shared" si="460"/>
        <v>0</v>
      </c>
      <c r="H77" s="30">
        <f t="shared" si="460"/>
        <v>1.3102015923999444</v>
      </c>
      <c r="I77" s="30">
        <f t="shared" si="460"/>
        <v>1.048353217533569</v>
      </c>
      <c r="J77" s="9"/>
      <c r="K77" s="31">
        <f t="shared" si="377"/>
        <v>1</v>
      </c>
      <c r="L77" s="31">
        <f t="shared" si="378"/>
        <v>1</v>
      </c>
      <c r="M77" s="31">
        <f t="shared" si="379"/>
        <v>1</v>
      </c>
      <c r="N77" s="31">
        <f t="shared" si="380"/>
        <v>1</v>
      </c>
      <c r="O77" s="31">
        <f t="shared" si="381"/>
        <v>1</v>
      </c>
      <c r="P77" s="31">
        <f t="shared" si="382"/>
        <v>1</v>
      </c>
      <c r="Q77" s="31">
        <f t="shared" si="383"/>
        <v>1</v>
      </c>
      <c r="S77" s="32">
        <f t="shared" si="384"/>
        <v>0.43143423390365687</v>
      </c>
      <c r="T77" s="32">
        <f t="shared" si="385"/>
        <v>0</v>
      </c>
      <c r="U77" s="32">
        <f t="shared" si="386"/>
        <v>0</v>
      </c>
      <c r="V77" s="32">
        <f t="shared" si="387"/>
        <v>0</v>
      </c>
      <c r="W77" s="32">
        <f t="shared" si="388"/>
        <v>0</v>
      </c>
      <c r="X77" s="32">
        <f t="shared" si="389"/>
        <v>0.16541052393123237</v>
      </c>
      <c r="Y77" s="32">
        <f t="shared" si="390"/>
        <v>0.10999231309001407</v>
      </c>
      <c r="AA77" s="6"/>
      <c r="AB77" s="15">
        <f t="shared" si="438"/>
        <v>36899</v>
      </c>
      <c r="AC77" s="30">
        <f t="shared" ref="AC77:AI77" si="461">IF(AC17=0,0,AC$16/AC17)</f>
        <v>0.72296980623848539</v>
      </c>
      <c r="AD77" s="30">
        <f t="shared" si="461"/>
        <v>0</v>
      </c>
      <c r="AE77" s="30">
        <f t="shared" si="461"/>
        <v>0</v>
      </c>
      <c r="AF77" s="30">
        <f t="shared" si="461"/>
        <v>0</v>
      </c>
      <c r="AG77" s="30">
        <f t="shared" si="461"/>
        <v>0.91940573242249612</v>
      </c>
      <c r="AH77" s="30">
        <f t="shared" si="461"/>
        <v>1.4502140247998825</v>
      </c>
      <c r="AI77" s="30">
        <f t="shared" si="461"/>
        <v>1.509475347301185</v>
      </c>
      <c r="AJ77" s="9"/>
      <c r="AK77" s="31">
        <f t="shared" si="392"/>
        <v>1</v>
      </c>
      <c r="AL77" s="31">
        <f t="shared" si="393"/>
        <v>1</v>
      </c>
      <c r="AM77" s="31">
        <f t="shared" si="394"/>
        <v>1</v>
      </c>
      <c r="AN77" s="31">
        <f t="shared" si="395"/>
        <v>1</v>
      </c>
      <c r="AO77" s="31">
        <f t="shared" si="396"/>
        <v>1</v>
      </c>
      <c r="AP77" s="31">
        <f t="shared" si="397"/>
        <v>1</v>
      </c>
      <c r="AQ77" s="31">
        <f t="shared" si="398"/>
        <v>1</v>
      </c>
      <c r="AS77" s="32">
        <f t="shared" si="399"/>
        <v>0.44784584207253941</v>
      </c>
      <c r="AT77" s="32">
        <f t="shared" si="400"/>
        <v>0</v>
      </c>
      <c r="AU77" s="32">
        <f t="shared" si="401"/>
        <v>0</v>
      </c>
      <c r="AV77" s="32">
        <f t="shared" si="402"/>
        <v>0</v>
      </c>
      <c r="AW77" s="32">
        <f t="shared" si="403"/>
        <v>0.28135106416288419</v>
      </c>
      <c r="AX77" s="32">
        <f t="shared" si="404"/>
        <v>0.43780766312851921</v>
      </c>
      <c r="AY77" s="32">
        <f t="shared" si="405"/>
        <v>0.34390900933702512</v>
      </c>
      <c r="BA77" s="6"/>
      <c r="BB77" s="15">
        <f t="shared" si="440"/>
        <v>35072</v>
      </c>
      <c r="BC77" s="30">
        <f t="shared" ref="BC77:BI77" si="462">IF(BC17=0,0,BC$16/BC17)</f>
        <v>0.73456758977085435</v>
      </c>
      <c r="BD77" s="30">
        <f t="shared" si="462"/>
        <v>0</v>
      </c>
      <c r="BE77" s="30">
        <f t="shared" si="462"/>
        <v>0</v>
      </c>
      <c r="BF77" s="30">
        <f t="shared" si="462"/>
        <v>0</v>
      </c>
      <c r="BG77" s="30">
        <f t="shared" si="462"/>
        <v>0.87243391783141888</v>
      </c>
      <c r="BH77" s="30">
        <f t="shared" si="462"/>
        <v>0.94245687651749099</v>
      </c>
      <c r="BI77" s="30">
        <f t="shared" si="462"/>
        <v>1.2545068368617136</v>
      </c>
      <c r="BJ77" s="9"/>
      <c r="BK77" s="31">
        <f t="shared" si="407"/>
        <v>1</v>
      </c>
      <c r="BL77" s="31">
        <f t="shared" si="408"/>
        <v>1</v>
      </c>
      <c r="BM77" s="31">
        <f t="shared" si="409"/>
        <v>1</v>
      </c>
      <c r="BN77" s="31">
        <f t="shared" si="410"/>
        <v>1</v>
      </c>
      <c r="BO77" s="31">
        <f t="shared" si="411"/>
        <v>1</v>
      </c>
      <c r="BP77" s="31">
        <f t="shared" si="412"/>
        <v>1</v>
      </c>
      <c r="BQ77" s="31">
        <f t="shared" si="413"/>
        <v>1</v>
      </c>
      <c r="BS77" s="32">
        <f t="shared" si="414"/>
        <v>0.38893337910165438</v>
      </c>
      <c r="BT77" s="32">
        <f t="shared" si="415"/>
        <v>0</v>
      </c>
      <c r="BU77" s="32">
        <f t="shared" si="416"/>
        <v>0</v>
      </c>
      <c r="BV77" s="32">
        <f t="shared" si="417"/>
        <v>0</v>
      </c>
      <c r="BW77" s="32">
        <f t="shared" si="418"/>
        <v>7.6311528217215333E-2</v>
      </c>
      <c r="BX77" s="32">
        <f t="shared" si="419"/>
        <v>1.2690080070736343</v>
      </c>
      <c r="BY77" s="32">
        <f t="shared" si="420"/>
        <v>1.083170927302435</v>
      </c>
      <c r="CA77" s="6"/>
      <c r="CB77" s="15">
        <f t="shared" si="442"/>
        <v>374</v>
      </c>
      <c r="CC77" s="30">
        <f t="shared" ref="CC77:CI77" si="463">IF(CC17=0,0,CC$16/CC17)</f>
        <v>0</v>
      </c>
      <c r="CD77" s="30">
        <f t="shared" si="463"/>
        <v>0</v>
      </c>
      <c r="CE77" s="30">
        <f t="shared" si="463"/>
        <v>0</v>
      </c>
      <c r="CF77" s="30">
        <f t="shared" si="463"/>
        <v>0</v>
      </c>
      <c r="CG77" s="30">
        <f t="shared" si="463"/>
        <v>0</v>
      </c>
      <c r="CH77" s="30">
        <f t="shared" si="463"/>
        <v>0</v>
      </c>
      <c r="CI77" s="30">
        <f t="shared" si="463"/>
        <v>0</v>
      </c>
      <c r="CJ77" s="9"/>
      <c r="CK77" s="31">
        <f t="shared" si="422"/>
        <v>1</v>
      </c>
      <c r="CL77" s="31">
        <f t="shared" si="423"/>
        <v>1</v>
      </c>
      <c r="CM77" s="31">
        <f t="shared" si="424"/>
        <v>1</v>
      </c>
      <c r="CN77" s="31">
        <f t="shared" si="425"/>
        <v>1</v>
      </c>
      <c r="CO77" s="31">
        <f t="shared" si="426"/>
        <v>1</v>
      </c>
      <c r="CP77" s="31">
        <f t="shared" si="427"/>
        <v>1</v>
      </c>
      <c r="CQ77" s="31">
        <f t="shared" si="428"/>
        <v>1</v>
      </c>
      <c r="CS77" s="32">
        <f t="shared" si="429"/>
        <v>0</v>
      </c>
      <c r="CT77" s="32">
        <f t="shared" si="430"/>
        <v>0</v>
      </c>
      <c r="CU77" s="32">
        <f t="shared" si="431"/>
        <v>0</v>
      </c>
      <c r="CV77" s="32">
        <f t="shared" si="432"/>
        <v>0</v>
      </c>
      <c r="CW77" s="32">
        <f t="shared" si="433"/>
        <v>0</v>
      </c>
      <c r="CX77" s="32">
        <f t="shared" si="434"/>
        <v>0</v>
      </c>
      <c r="CY77" s="32">
        <f t="shared" si="435"/>
        <v>0</v>
      </c>
    </row>
    <row r="78" spans="2:103" x14ac:dyDescent="0.25">
      <c r="B78" s="15">
        <f t="shared" si="436"/>
        <v>39097</v>
      </c>
      <c r="C78" s="30">
        <f t="shared" ref="C78:I78" si="464">IF(C18=0,0,C$16/C18)</f>
        <v>0.67403176720550839</v>
      </c>
      <c r="D78" s="30">
        <f t="shared" si="464"/>
        <v>0</v>
      </c>
      <c r="E78" s="30">
        <f t="shared" si="464"/>
        <v>0</v>
      </c>
      <c r="F78" s="30">
        <f t="shared" si="464"/>
        <v>0</v>
      </c>
      <c r="G78" s="30">
        <f t="shared" si="464"/>
        <v>0</v>
      </c>
      <c r="H78" s="30">
        <f t="shared" si="464"/>
        <v>1.3148711265314597</v>
      </c>
      <c r="I78" s="30">
        <f t="shared" si="464"/>
        <v>1.0829604812034594</v>
      </c>
      <c r="J78" s="9"/>
      <c r="K78" s="31">
        <f t="shared" si="377"/>
        <v>1</v>
      </c>
      <c r="L78" s="31">
        <f t="shared" si="378"/>
        <v>1</v>
      </c>
      <c r="M78" s="31">
        <f t="shared" si="379"/>
        <v>1</v>
      </c>
      <c r="N78" s="31">
        <f t="shared" si="380"/>
        <v>1</v>
      </c>
      <c r="O78" s="31">
        <f t="shared" si="381"/>
        <v>1</v>
      </c>
      <c r="P78" s="31">
        <f t="shared" si="382"/>
        <v>1</v>
      </c>
      <c r="Q78" s="31">
        <f t="shared" si="383"/>
        <v>1</v>
      </c>
      <c r="S78" s="32">
        <f t="shared" si="384"/>
        <v>0.28819659643152573</v>
      </c>
      <c r="T78" s="32">
        <f t="shared" si="385"/>
        <v>0</v>
      </c>
      <c r="U78" s="32">
        <f t="shared" si="386"/>
        <v>0</v>
      </c>
      <c r="V78" s="32">
        <f t="shared" si="387"/>
        <v>0</v>
      </c>
      <c r="W78" s="32">
        <f t="shared" si="388"/>
        <v>0</v>
      </c>
      <c r="X78" s="32">
        <f t="shared" si="389"/>
        <v>0.11219441370960866</v>
      </c>
      <c r="Y78" s="32">
        <f t="shared" si="390"/>
        <v>0.105065648007736</v>
      </c>
      <c r="AA78" s="6"/>
      <c r="AB78" s="15">
        <f t="shared" si="438"/>
        <v>36906</v>
      </c>
      <c r="AC78" s="30">
        <f t="shared" ref="AC78:AI78" si="465">IF(AC18=0,0,AC$16/AC18)</f>
        <v>0.81133212907632146</v>
      </c>
      <c r="AD78" s="30">
        <f t="shared" si="465"/>
        <v>0</v>
      </c>
      <c r="AE78" s="30">
        <f t="shared" si="465"/>
        <v>0</v>
      </c>
      <c r="AF78" s="30">
        <f t="shared" si="465"/>
        <v>0</v>
      </c>
      <c r="AG78" s="30">
        <f t="shared" si="465"/>
        <v>0.9373472588749846</v>
      </c>
      <c r="AH78" s="30">
        <f t="shared" si="465"/>
        <v>1.3950371302399944</v>
      </c>
      <c r="AI78" s="30">
        <f t="shared" si="465"/>
        <v>1.4749704240966364</v>
      </c>
      <c r="AJ78" s="9"/>
      <c r="AK78" s="31">
        <f t="shared" si="392"/>
        <v>1</v>
      </c>
      <c r="AL78" s="31">
        <f t="shared" si="393"/>
        <v>1</v>
      </c>
      <c r="AM78" s="31">
        <f t="shared" si="394"/>
        <v>1</v>
      </c>
      <c r="AN78" s="31">
        <f t="shared" si="395"/>
        <v>1</v>
      </c>
      <c r="AO78" s="31">
        <f t="shared" si="396"/>
        <v>1</v>
      </c>
      <c r="AP78" s="31">
        <f t="shared" si="397"/>
        <v>1</v>
      </c>
      <c r="AQ78" s="31">
        <f t="shared" si="398"/>
        <v>1</v>
      </c>
      <c r="AS78" s="32">
        <f t="shared" si="399"/>
        <v>0.30869389332583858</v>
      </c>
      <c r="AT78" s="32">
        <f t="shared" si="400"/>
        <v>0</v>
      </c>
      <c r="AU78" s="32">
        <f t="shared" si="401"/>
        <v>0</v>
      </c>
      <c r="AV78" s="32">
        <f t="shared" si="402"/>
        <v>0</v>
      </c>
      <c r="AW78" s="32">
        <f t="shared" si="403"/>
        <v>8.5849286085511026E-2</v>
      </c>
      <c r="AX78" s="32">
        <f t="shared" si="404"/>
        <v>5.1458574925355098E-2</v>
      </c>
      <c r="AY78" s="32">
        <f t="shared" si="405"/>
        <v>0.48744031596895265</v>
      </c>
      <c r="BA78" s="6"/>
      <c r="BB78" s="15">
        <f t="shared" si="440"/>
        <v>35079</v>
      </c>
      <c r="BC78" s="30">
        <f t="shared" ref="BC78:BI78" si="466">IF(BC18=0,0,BC$16/BC18)</f>
        <v>0.83752257082201054</v>
      </c>
      <c r="BD78" s="30">
        <f t="shared" si="466"/>
        <v>0</v>
      </c>
      <c r="BE78" s="30">
        <f t="shared" si="466"/>
        <v>0</v>
      </c>
      <c r="BF78" s="30">
        <f t="shared" si="466"/>
        <v>0</v>
      </c>
      <c r="BG78" s="30">
        <f t="shared" si="466"/>
        <v>0.85670769123489621</v>
      </c>
      <c r="BH78" s="30">
        <f t="shared" si="466"/>
        <v>1.0215521101971532</v>
      </c>
      <c r="BI78" s="30">
        <f t="shared" si="466"/>
        <v>1.1386014768241073</v>
      </c>
      <c r="BJ78" s="9"/>
      <c r="BK78" s="31">
        <f t="shared" si="407"/>
        <v>1</v>
      </c>
      <c r="BL78" s="31">
        <f t="shared" si="408"/>
        <v>1</v>
      </c>
      <c r="BM78" s="31">
        <f t="shared" si="409"/>
        <v>1</v>
      </c>
      <c r="BN78" s="31">
        <f t="shared" si="410"/>
        <v>1</v>
      </c>
      <c r="BO78" s="31">
        <f t="shared" si="411"/>
        <v>1</v>
      </c>
      <c r="BP78" s="31">
        <f t="shared" si="412"/>
        <v>1</v>
      </c>
      <c r="BQ78" s="31">
        <f t="shared" si="413"/>
        <v>1</v>
      </c>
      <c r="BS78" s="32">
        <f t="shared" si="414"/>
        <v>0.23081118154582209</v>
      </c>
      <c r="BT78" s="32">
        <f t="shared" si="415"/>
        <v>0</v>
      </c>
      <c r="BU78" s="32">
        <f t="shared" si="416"/>
        <v>0</v>
      </c>
      <c r="BV78" s="32">
        <f t="shared" si="417"/>
        <v>0</v>
      </c>
      <c r="BW78" s="32">
        <f t="shared" si="418"/>
        <v>0.25950135912837902</v>
      </c>
      <c r="BX78" s="32">
        <f t="shared" si="419"/>
        <v>0.30068174890735544</v>
      </c>
      <c r="BY78" s="32">
        <f t="shared" si="420"/>
        <v>0.29467028530586081</v>
      </c>
      <c r="CA78" s="6"/>
      <c r="CB78" s="15">
        <f t="shared" si="442"/>
        <v>381</v>
      </c>
      <c r="CC78" s="30">
        <f t="shared" ref="CC78:CI78" si="467">IF(CC18=0,0,CC$16/CC18)</f>
        <v>0</v>
      </c>
      <c r="CD78" s="30">
        <f t="shared" si="467"/>
        <v>0</v>
      </c>
      <c r="CE78" s="30">
        <f t="shared" si="467"/>
        <v>0</v>
      </c>
      <c r="CF78" s="30">
        <f t="shared" si="467"/>
        <v>0</v>
      </c>
      <c r="CG78" s="30">
        <f t="shared" si="467"/>
        <v>0</v>
      </c>
      <c r="CH78" s="30">
        <f t="shared" si="467"/>
        <v>0</v>
      </c>
      <c r="CI78" s="30">
        <f t="shared" si="467"/>
        <v>0</v>
      </c>
      <c r="CJ78" s="9"/>
      <c r="CK78" s="31">
        <f t="shared" si="422"/>
        <v>1</v>
      </c>
      <c r="CL78" s="31">
        <f t="shared" si="423"/>
        <v>1</v>
      </c>
      <c r="CM78" s="31">
        <f t="shared" si="424"/>
        <v>1</v>
      </c>
      <c r="CN78" s="31">
        <f t="shared" si="425"/>
        <v>1</v>
      </c>
      <c r="CO78" s="31">
        <f t="shared" si="426"/>
        <v>1</v>
      </c>
      <c r="CP78" s="31">
        <f t="shared" si="427"/>
        <v>1</v>
      </c>
      <c r="CQ78" s="31">
        <f t="shared" si="428"/>
        <v>1</v>
      </c>
      <c r="CS78" s="32">
        <f t="shared" si="429"/>
        <v>0</v>
      </c>
      <c r="CT78" s="32">
        <f t="shared" si="430"/>
        <v>0</v>
      </c>
      <c r="CU78" s="32">
        <f t="shared" si="431"/>
        <v>0</v>
      </c>
      <c r="CV78" s="32">
        <f t="shared" si="432"/>
        <v>0</v>
      </c>
      <c r="CW78" s="32">
        <f t="shared" si="433"/>
        <v>0</v>
      </c>
      <c r="CX78" s="32">
        <f t="shared" si="434"/>
        <v>0</v>
      </c>
      <c r="CY78" s="32">
        <f t="shared" si="435"/>
        <v>0</v>
      </c>
    </row>
    <row r="79" spans="2:103" x14ac:dyDescent="0.25">
      <c r="B79" s="15">
        <f t="shared" si="436"/>
        <v>39104</v>
      </c>
      <c r="C79" s="30">
        <f t="shared" ref="C79:I80" si="468">IF(C19=0,0,C$16/C19)</f>
        <v>0.64199862698044174</v>
      </c>
      <c r="D79" s="30">
        <f t="shared" si="468"/>
        <v>0</v>
      </c>
      <c r="E79" s="30">
        <f t="shared" si="468"/>
        <v>0</v>
      </c>
      <c r="F79" s="30">
        <f t="shared" si="468"/>
        <v>0</v>
      </c>
      <c r="G79" s="30">
        <f t="shared" si="468"/>
        <v>0</v>
      </c>
      <c r="H79" s="30">
        <f t="shared" si="468"/>
        <v>1.2889771377567143</v>
      </c>
      <c r="I79" s="30">
        <f t="shared" si="468"/>
        <v>0.98722874442385511</v>
      </c>
      <c r="J79" s="9"/>
      <c r="K79" s="31">
        <f t="shared" si="377"/>
        <v>1</v>
      </c>
      <c r="L79" s="31">
        <f t="shared" si="378"/>
        <v>1</v>
      </c>
      <c r="M79" s="31">
        <f t="shared" si="379"/>
        <v>1</v>
      </c>
      <c r="N79" s="31">
        <f t="shared" si="380"/>
        <v>1</v>
      </c>
      <c r="O79" s="31">
        <f t="shared" si="381"/>
        <v>1</v>
      </c>
      <c r="P79" s="31">
        <f t="shared" si="382"/>
        <v>1</v>
      </c>
      <c r="Q79" s="31">
        <f t="shared" si="383"/>
        <v>1</v>
      </c>
      <c r="S79" s="32">
        <f t="shared" si="384"/>
        <v>0.35155982016947462</v>
      </c>
      <c r="T79" s="32">
        <f t="shared" si="385"/>
        <v>0</v>
      </c>
      <c r="U79" s="32">
        <f t="shared" si="386"/>
        <v>0</v>
      </c>
      <c r="V79" s="32">
        <f t="shared" si="387"/>
        <v>0</v>
      </c>
      <c r="W79" s="32">
        <f t="shared" si="388"/>
        <v>0</v>
      </c>
      <c r="X79" s="32">
        <f t="shared" si="389"/>
        <v>0.40729395081636055</v>
      </c>
      <c r="Y79" s="32">
        <f t="shared" si="390"/>
        <v>0.48983466888962096</v>
      </c>
      <c r="AA79" s="6"/>
      <c r="AB79" s="15">
        <f t="shared" si="438"/>
        <v>36913</v>
      </c>
      <c r="AC79" s="30">
        <f t="shared" ref="AC79:AI80" si="469">IF(AC19=0,0,AC$16/AC19)</f>
        <v>0.73538394006012131</v>
      </c>
      <c r="AD79" s="30">
        <f t="shared" si="469"/>
        <v>0</v>
      </c>
      <c r="AE79" s="30">
        <f t="shared" si="469"/>
        <v>0</v>
      </c>
      <c r="AF79" s="30">
        <f t="shared" si="469"/>
        <v>0</v>
      </c>
      <c r="AG79" s="30">
        <f t="shared" si="469"/>
        <v>0.91739747496852408</v>
      </c>
      <c r="AH79" s="30">
        <f t="shared" si="469"/>
        <v>1.4383255330277664</v>
      </c>
      <c r="AI79" s="30">
        <f t="shared" si="469"/>
        <v>1.6947403482869063</v>
      </c>
      <c r="AJ79" s="9"/>
      <c r="AK79" s="31">
        <f t="shared" si="392"/>
        <v>1</v>
      </c>
      <c r="AL79" s="31">
        <f t="shared" si="393"/>
        <v>1</v>
      </c>
      <c r="AM79" s="31">
        <f t="shared" si="394"/>
        <v>1</v>
      </c>
      <c r="AN79" s="31">
        <f t="shared" si="395"/>
        <v>1</v>
      </c>
      <c r="AO79" s="31">
        <f t="shared" si="396"/>
        <v>1</v>
      </c>
      <c r="AP79" s="31">
        <f t="shared" si="397"/>
        <v>1</v>
      </c>
      <c r="AQ79" s="31">
        <f t="shared" si="398"/>
        <v>1</v>
      </c>
      <c r="AS79" s="32">
        <f t="shared" si="399"/>
        <v>0.42829620985595307</v>
      </c>
      <c r="AT79" s="32">
        <f t="shared" si="400"/>
        <v>0</v>
      </c>
      <c r="AU79" s="32">
        <f t="shared" si="401"/>
        <v>0</v>
      </c>
      <c r="AV79" s="32">
        <f t="shared" si="402"/>
        <v>0</v>
      </c>
      <c r="AW79" s="32">
        <f t="shared" si="403"/>
        <v>0.30323425811120158</v>
      </c>
      <c r="AX79" s="32">
        <f t="shared" si="404"/>
        <v>0.33238966721060154</v>
      </c>
      <c r="AY79" s="32">
        <f t="shared" si="405"/>
        <v>0.42674413795473481</v>
      </c>
      <c r="BA79" s="6"/>
      <c r="BB79" s="15">
        <f t="shared" si="440"/>
        <v>35086</v>
      </c>
      <c r="BC79" s="30">
        <f t="shared" ref="BC79:BI80" si="470">IF(BC19=0,0,BC$16/BC19)</f>
        <v>0.63870399722739846</v>
      </c>
      <c r="BD79" s="30">
        <f t="shared" si="470"/>
        <v>0</v>
      </c>
      <c r="BE79" s="30">
        <f t="shared" si="470"/>
        <v>0</v>
      </c>
      <c r="BF79" s="30">
        <f t="shared" si="470"/>
        <v>0</v>
      </c>
      <c r="BG79" s="30">
        <f t="shared" si="470"/>
        <v>0.87353727743276122</v>
      </c>
      <c r="BH79" s="30">
        <f t="shared" si="470"/>
        <v>0.9847950545724774</v>
      </c>
      <c r="BI79" s="30">
        <f t="shared" si="470"/>
        <v>1.1308364356466578</v>
      </c>
      <c r="BJ79" s="9"/>
      <c r="BK79" s="31">
        <f t="shared" si="407"/>
        <v>1</v>
      </c>
      <c r="BL79" s="31">
        <f t="shared" si="408"/>
        <v>1</v>
      </c>
      <c r="BM79" s="31">
        <f t="shared" si="409"/>
        <v>1</v>
      </c>
      <c r="BN79" s="31">
        <f t="shared" si="410"/>
        <v>1</v>
      </c>
      <c r="BO79" s="31">
        <f t="shared" si="411"/>
        <v>1</v>
      </c>
      <c r="BP79" s="31">
        <f t="shared" si="412"/>
        <v>1</v>
      </c>
      <c r="BQ79" s="31">
        <f t="shared" si="413"/>
        <v>1</v>
      </c>
      <c r="BS79" s="32">
        <f t="shared" si="414"/>
        <v>0.53616435096727366</v>
      </c>
      <c r="BT79" s="32">
        <f t="shared" si="415"/>
        <v>0</v>
      </c>
      <c r="BU79" s="32">
        <f t="shared" si="416"/>
        <v>0</v>
      </c>
      <c r="BV79" s="32">
        <f t="shared" si="417"/>
        <v>0</v>
      </c>
      <c r="BW79" s="32">
        <f t="shared" si="418"/>
        <v>6.3458841810623404E-2</v>
      </c>
      <c r="BX79" s="32">
        <f t="shared" si="419"/>
        <v>0.75068133141575233</v>
      </c>
      <c r="BY79" s="32">
        <f t="shared" si="420"/>
        <v>0.3869783006419848</v>
      </c>
      <c r="CA79" s="6"/>
      <c r="CB79" s="15">
        <f t="shared" si="442"/>
        <v>388</v>
      </c>
      <c r="CC79" s="30">
        <f t="shared" ref="CC79:CI80" si="471">IF(CC19=0,0,CC$16/CC19)</f>
        <v>0</v>
      </c>
      <c r="CD79" s="30">
        <f t="shared" si="471"/>
        <v>0</v>
      </c>
      <c r="CE79" s="30">
        <f t="shared" si="471"/>
        <v>0</v>
      </c>
      <c r="CF79" s="30">
        <f t="shared" si="471"/>
        <v>0</v>
      </c>
      <c r="CG79" s="30">
        <f t="shared" si="471"/>
        <v>0</v>
      </c>
      <c r="CH79" s="30">
        <f t="shared" si="471"/>
        <v>0</v>
      </c>
      <c r="CI79" s="30">
        <f t="shared" si="471"/>
        <v>0</v>
      </c>
      <c r="CJ79" s="9"/>
      <c r="CK79" s="31">
        <f t="shared" si="422"/>
        <v>1</v>
      </c>
      <c r="CL79" s="31">
        <f t="shared" si="423"/>
        <v>1</v>
      </c>
      <c r="CM79" s="31">
        <f t="shared" si="424"/>
        <v>1</v>
      </c>
      <c r="CN79" s="31">
        <f t="shared" si="425"/>
        <v>1</v>
      </c>
      <c r="CO79" s="31">
        <f t="shared" si="426"/>
        <v>1</v>
      </c>
      <c r="CP79" s="31">
        <f t="shared" si="427"/>
        <v>1</v>
      </c>
      <c r="CQ79" s="31">
        <f t="shared" si="428"/>
        <v>1</v>
      </c>
      <c r="CS79" s="32">
        <f t="shared" si="429"/>
        <v>0</v>
      </c>
      <c r="CT79" s="32">
        <f t="shared" si="430"/>
        <v>0</v>
      </c>
      <c r="CU79" s="32">
        <f t="shared" si="431"/>
        <v>0</v>
      </c>
      <c r="CV79" s="32">
        <f t="shared" si="432"/>
        <v>0</v>
      </c>
      <c r="CW79" s="32">
        <f t="shared" si="433"/>
        <v>0</v>
      </c>
      <c r="CX79" s="32">
        <f t="shared" si="434"/>
        <v>0</v>
      </c>
      <c r="CY79" s="32">
        <f t="shared" si="435"/>
        <v>0</v>
      </c>
    </row>
    <row r="80" spans="2:103" x14ac:dyDescent="0.25">
      <c r="B80" s="15">
        <f t="shared" si="436"/>
        <v>39111</v>
      </c>
      <c r="C80" s="30">
        <f t="shared" si="468"/>
        <v>0.70126308725338127</v>
      </c>
      <c r="D80" s="30">
        <f t="shared" si="468"/>
        <v>0</v>
      </c>
      <c r="E80" s="30">
        <f t="shared" si="468"/>
        <v>0</v>
      </c>
      <c r="F80" s="30">
        <f t="shared" si="468"/>
        <v>0</v>
      </c>
      <c r="G80" s="30">
        <f t="shared" si="468"/>
        <v>0</v>
      </c>
      <c r="H80" s="30">
        <f t="shared" si="468"/>
        <v>1.1738621247674013</v>
      </c>
      <c r="I80" s="30">
        <f t="shared" si="468"/>
        <v>1.0295567289384981</v>
      </c>
      <c r="J80" s="9"/>
      <c r="K80" s="31">
        <f t="shared" si="377"/>
        <v>1</v>
      </c>
      <c r="L80" s="31">
        <f t="shared" si="378"/>
        <v>1</v>
      </c>
      <c r="M80" s="31">
        <f t="shared" si="379"/>
        <v>1</v>
      </c>
      <c r="N80" s="31">
        <f t="shared" si="380"/>
        <v>1</v>
      </c>
      <c r="O80" s="31">
        <f t="shared" si="381"/>
        <v>1</v>
      </c>
      <c r="P80" s="31">
        <f t="shared" si="382"/>
        <v>0</v>
      </c>
      <c r="Q80" s="31">
        <f t="shared" si="383"/>
        <v>1</v>
      </c>
      <c r="S80" s="32">
        <f t="shared" si="384"/>
        <v>0.2343316236954826</v>
      </c>
      <c r="T80" s="32">
        <f t="shared" si="385"/>
        <v>0</v>
      </c>
      <c r="U80" s="32">
        <f t="shared" si="386"/>
        <v>0</v>
      </c>
      <c r="V80" s="32">
        <f t="shared" si="387"/>
        <v>0</v>
      </c>
      <c r="W80" s="32">
        <f t="shared" si="388"/>
        <v>0</v>
      </c>
      <c r="X80" s="32">
        <f t="shared" si="389"/>
        <v>1.719196390517564</v>
      </c>
      <c r="Y80" s="32">
        <f t="shared" si="390"/>
        <v>0.2267982689613543</v>
      </c>
      <c r="AA80" s="6"/>
      <c r="AB80" s="15">
        <f t="shared" si="438"/>
        <v>36920</v>
      </c>
      <c r="AC80" s="30">
        <f t="shared" si="469"/>
        <v>0.94214206337520157</v>
      </c>
      <c r="AD80" s="30">
        <f t="shared" si="469"/>
        <v>0</v>
      </c>
      <c r="AE80" s="30">
        <f t="shared" si="469"/>
        <v>0</v>
      </c>
      <c r="AF80" s="30">
        <f t="shared" si="469"/>
        <v>0</v>
      </c>
      <c r="AG80" s="30">
        <f t="shared" si="469"/>
        <v>0.98188911445614091</v>
      </c>
      <c r="AH80" s="30">
        <f t="shared" si="469"/>
        <v>1.4528233161139354</v>
      </c>
      <c r="AI80" s="30">
        <f t="shared" si="469"/>
        <v>1.9053243973249605</v>
      </c>
      <c r="AJ80" s="9"/>
      <c r="AK80" s="31">
        <f t="shared" si="392"/>
        <v>1</v>
      </c>
      <c r="AL80" s="31">
        <f t="shared" si="393"/>
        <v>1</v>
      </c>
      <c r="AM80" s="31">
        <f t="shared" si="394"/>
        <v>1</v>
      </c>
      <c r="AN80" s="31">
        <f t="shared" si="395"/>
        <v>1</v>
      </c>
      <c r="AO80" s="31">
        <f t="shared" si="396"/>
        <v>1</v>
      </c>
      <c r="AP80" s="31">
        <f t="shared" si="397"/>
        <v>1</v>
      </c>
      <c r="AQ80" s="31">
        <f t="shared" si="398"/>
        <v>1</v>
      </c>
      <c r="AS80" s="32">
        <f t="shared" si="399"/>
        <v>0.10269594432983377</v>
      </c>
      <c r="AT80" s="32">
        <f t="shared" si="400"/>
        <v>0</v>
      </c>
      <c r="AU80" s="32">
        <f t="shared" si="401"/>
        <v>0</v>
      </c>
      <c r="AV80" s="32">
        <f t="shared" si="402"/>
        <v>0</v>
      </c>
      <c r="AW80" s="32">
        <f t="shared" si="403"/>
        <v>0.39950584732755667</v>
      </c>
      <c r="AX80" s="32">
        <f t="shared" si="404"/>
        <v>0.46094485044934064</v>
      </c>
      <c r="AY80" s="32">
        <f t="shared" si="405"/>
        <v>1.3027177935138143</v>
      </c>
      <c r="BA80" s="6"/>
      <c r="BB80" s="15">
        <f t="shared" si="440"/>
        <v>35093</v>
      </c>
      <c r="BC80" s="30">
        <f t="shared" si="470"/>
        <v>0.83257154978476289</v>
      </c>
      <c r="BD80" s="30">
        <f t="shared" si="470"/>
        <v>0</v>
      </c>
      <c r="BE80" s="30">
        <f t="shared" si="470"/>
        <v>0</v>
      </c>
      <c r="BF80" s="30">
        <f t="shared" si="470"/>
        <v>0</v>
      </c>
      <c r="BG80" s="30">
        <f t="shared" si="470"/>
        <v>0.78395030757352757</v>
      </c>
      <c r="BH80" s="30">
        <f t="shared" si="470"/>
        <v>0.98778664884044121</v>
      </c>
      <c r="BI80" s="30">
        <f t="shared" si="470"/>
        <v>1.1112502705037093</v>
      </c>
      <c r="BJ80" s="9"/>
      <c r="BK80" s="31">
        <f t="shared" si="407"/>
        <v>1</v>
      </c>
      <c r="BL80" s="31">
        <f t="shared" si="408"/>
        <v>1</v>
      </c>
      <c r="BM80" s="31">
        <f t="shared" si="409"/>
        <v>1</v>
      </c>
      <c r="BN80" s="31">
        <f t="shared" si="410"/>
        <v>1</v>
      </c>
      <c r="BO80" s="31">
        <f t="shared" si="411"/>
        <v>1</v>
      </c>
      <c r="BP80" s="31">
        <f t="shared" si="412"/>
        <v>1</v>
      </c>
      <c r="BQ80" s="31">
        <f t="shared" si="413"/>
        <v>1</v>
      </c>
      <c r="BS80" s="32">
        <f t="shared" si="414"/>
        <v>0.23841514901356184</v>
      </c>
      <c r="BT80" s="32">
        <f t="shared" si="415"/>
        <v>0</v>
      </c>
      <c r="BU80" s="32">
        <f t="shared" si="416"/>
        <v>0</v>
      </c>
      <c r="BV80" s="32">
        <f t="shared" si="417"/>
        <v>0</v>
      </c>
      <c r="BW80" s="32">
        <f t="shared" si="418"/>
        <v>1.1070290688850166</v>
      </c>
      <c r="BX80" s="32">
        <f t="shared" si="419"/>
        <v>0.71405663042325818</v>
      </c>
      <c r="BY80" s="32">
        <f t="shared" si="420"/>
        <v>0.61981158395304592</v>
      </c>
      <c r="CA80" s="6"/>
      <c r="CB80" s="15">
        <f t="shared" si="442"/>
        <v>395</v>
      </c>
      <c r="CC80" s="30">
        <f t="shared" si="471"/>
        <v>0</v>
      </c>
      <c r="CD80" s="30">
        <f t="shared" si="471"/>
        <v>0</v>
      </c>
      <c r="CE80" s="30">
        <f t="shared" si="471"/>
        <v>0</v>
      </c>
      <c r="CF80" s="30">
        <f t="shared" si="471"/>
        <v>0</v>
      </c>
      <c r="CG80" s="30">
        <f t="shared" si="471"/>
        <v>0</v>
      </c>
      <c r="CH80" s="30">
        <f t="shared" si="471"/>
        <v>0</v>
      </c>
      <c r="CI80" s="30">
        <f t="shared" si="471"/>
        <v>0</v>
      </c>
      <c r="CJ80" s="9"/>
      <c r="CK80" s="31">
        <f t="shared" si="422"/>
        <v>1</v>
      </c>
      <c r="CL80" s="31">
        <f t="shared" si="423"/>
        <v>1</v>
      </c>
      <c r="CM80" s="31">
        <f t="shared" si="424"/>
        <v>1</v>
      </c>
      <c r="CN80" s="31">
        <f t="shared" si="425"/>
        <v>1</v>
      </c>
      <c r="CO80" s="31">
        <f t="shared" si="426"/>
        <v>1</v>
      </c>
      <c r="CP80" s="31">
        <f t="shared" si="427"/>
        <v>1</v>
      </c>
      <c r="CQ80" s="31">
        <f t="shared" si="428"/>
        <v>1</v>
      </c>
      <c r="CS80" s="32">
        <f t="shared" si="429"/>
        <v>0</v>
      </c>
      <c r="CT80" s="32">
        <f t="shared" si="430"/>
        <v>0</v>
      </c>
      <c r="CU80" s="32">
        <f t="shared" si="431"/>
        <v>0</v>
      </c>
      <c r="CV80" s="32">
        <f t="shared" si="432"/>
        <v>0</v>
      </c>
      <c r="CW80" s="32">
        <f t="shared" si="433"/>
        <v>0</v>
      </c>
      <c r="CX80" s="32">
        <f t="shared" si="434"/>
        <v>0</v>
      </c>
      <c r="CY80" s="32">
        <f t="shared" si="435"/>
        <v>0</v>
      </c>
    </row>
    <row r="81" spans="1:103" x14ac:dyDescent="0.25">
      <c r="B81" s="2" t="s">
        <v>17</v>
      </c>
      <c r="C81" s="30">
        <f>SUMPRODUCT(C71:C80,J11:J20)/J21</f>
        <v>0.8197289309744813</v>
      </c>
      <c r="D81" s="30">
        <f>SUMPRODUCT(D71:D80,J11:J20)/J21</f>
        <v>0</v>
      </c>
      <c r="E81" s="30">
        <f>SUMPRODUCT(E71:E80,J11:J20)/J21</f>
        <v>0</v>
      </c>
      <c r="F81" s="30">
        <f>SUMPRODUCT(F71:F80,J11:J20)/J21</f>
        <v>0</v>
      </c>
      <c r="G81" s="30">
        <f>SUMPRODUCT(G71:G80,J11:J20)/J21</f>
        <v>0</v>
      </c>
      <c r="H81" s="30">
        <f>SUMPRODUCT(H71:H80,J11:J20)/J21</f>
        <v>1.3247158078131345</v>
      </c>
      <c r="I81" s="30">
        <f>SUMPRODUCT(I71:I80,J11:J20)/J21</f>
        <v>1.0660532504053448</v>
      </c>
      <c r="J81" s="9" t="s">
        <v>18</v>
      </c>
      <c r="K81" s="31">
        <f>SUM(K71:K80)</f>
        <v>7</v>
      </c>
      <c r="L81" s="31">
        <f t="shared" ref="L81:Q81" si="472">SUM(L71:L80)</f>
        <v>8</v>
      </c>
      <c r="M81" s="31">
        <f t="shared" si="472"/>
        <v>8</v>
      </c>
      <c r="N81" s="31">
        <f t="shared" si="472"/>
        <v>8</v>
      </c>
      <c r="O81" s="31">
        <f t="shared" si="472"/>
        <v>8</v>
      </c>
      <c r="P81" s="31">
        <f t="shared" si="472"/>
        <v>6</v>
      </c>
      <c r="Q81" s="31">
        <f t="shared" si="472"/>
        <v>6</v>
      </c>
      <c r="AA81" s="6"/>
      <c r="AB81" s="2" t="s">
        <v>17</v>
      </c>
      <c r="AC81" s="30">
        <f t="shared" ref="AC81" si="473">SUMPRODUCT(AC71:AC80,AJ11:AJ20)/AJ21</f>
        <v>1.0073546045486457</v>
      </c>
      <c r="AD81" s="30">
        <f t="shared" ref="AD81" si="474">SUMPRODUCT(AD71:AD80,AJ11:AJ20)/AJ21</f>
        <v>0</v>
      </c>
      <c r="AE81" s="30">
        <f t="shared" ref="AE81" si="475">SUMPRODUCT(AE71:AE80,AJ11:AJ20)/AJ21</f>
        <v>0</v>
      </c>
      <c r="AF81" s="30">
        <f t="shared" ref="AF81" si="476">SUMPRODUCT(AF71:AF80,AJ11:AJ20)/AJ21</f>
        <v>0</v>
      </c>
      <c r="AG81" s="30">
        <f t="shared" ref="AG81" si="477">SUMPRODUCT(AG71:AG80,AJ11:AJ20)/AJ21</f>
        <v>0.94522579201354695</v>
      </c>
      <c r="AH81" s="30">
        <f t="shared" ref="AH81" si="478">SUMPRODUCT(AH71:AH80,AJ11:AJ20)/AJ21</f>
        <v>1.4008403599379033</v>
      </c>
      <c r="AI81" s="30">
        <f t="shared" ref="AI81" si="479">SUMPRODUCT(AI71:AI80,AJ11:AJ20)/AJ21</f>
        <v>1.5921510661738427</v>
      </c>
      <c r="AJ81" s="9" t="s">
        <v>18</v>
      </c>
      <c r="AK81" s="31">
        <f t="shared" ref="AK81:CQ81" si="480">SUM(AK71:AK80)</f>
        <v>8</v>
      </c>
      <c r="AL81" s="31">
        <f t="shared" si="480"/>
        <v>9</v>
      </c>
      <c r="AM81" s="31">
        <f t="shared" si="480"/>
        <v>9</v>
      </c>
      <c r="AN81" s="31">
        <f t="shared" si="480"/>
        <v>9</v>
      </c>
      <c r="AO81" s="31">
        <f t="shared" si="480"/>
        <v>8</v>
      </c>
      <c r="AP81" s="31">
        <f t="shared" si="480"/>
        <v>6</v>
      </c>
      <c r="AQ81" s="31">
        <f t="shared" si="480"/>
        <v>7</v>
      </c>
      <c r="BA81" s="6"/>
      <c r="BB81" s="2" t="s">
        <v>17</v>
      </c>
      <c r="BC81" s="30">
        <f t="shared" ref="BC81" si="481">SUMPRODUCT(BC71:BC80,BJ11:BJ20)/BJ21</f>
        <v>0.98780609324810387</v>
      </c>
      <c r="BD81" s="30">
        <f t="shared" ref="BD81" si="482">SUMPRODUCT(BD71:BD80,BJ11:BJ20)/BJ21</f>
        <v>0</v>
      </c>
      <c r="BE81" s="30">
        <f t="shared" ref="BE81" si="483">SUMPRODUCT(BE71:BE80,BJ11:BJ20)/BJ21</f>
        <v>0</v>
      </c>
      <c r="BF81" s="30">
        <f t="shared" ref="BF81" si="484">SUMPRODUCT(BF71:BF80,BJ11:BJ20)/BJ21</f>
        <v>0</v>
      </c>
      <c r="BG81" s="30">
        <f t="shared" ref="BG81" si="485">SUMPRODUCT(BG71:BG80,BJ11:BJ20)/BJ21</f>
        <v>0.87898500409369529</v>
      </c>
      <c r="BH81" s="30">
        <f t="shared" ref="BH81" si="486">SUMPRODUCT(BH71:BH80,BJ11:BJ20)/BJ21</f>
        <v>1.0461125235831061</v>
      </c>
      <c r="BI81" s="30">
        <f t="shared" ref="BI81" si="487">SUMPRODUCT(BI71:BI80,BJ11:BJ20)/BJ21</f>
        <v>1.1633894314869713</v>
      </c>
      <c r="BJ81" s="9" t="s">
        <v>18</v>
      </c>
      <c r="BK81" s="31">
        <f t="shared" ref="BK81" si="488">SUM(BK71:BK80)</f>
        <v>8</v>
      </c>
      <c r="BL81" s="31">
        <f t="shared" si="480"/>
        <v>9</v>
      </c>
      <c r="BM81" s="31">
        <f t="shared" si="480"/>
        <v>9</v>
      </c>
      <c r="BN81" s="31">
        <f t="shared" si="480"/>
        <v>9</v>
      </c>
      <c r="BO81" s="31">
        <f t="shared" si="480"/>
        <v>8</v>
      </c>
      <c r="BP81" s="31">
        <f t="shared" si="480"/>
        <v>8</v>
      </c>
      <c r="BQ81" s="31">
        <f t="shared" si="480"/>
        <v>7</v>
      </c>
      <c r="CA81" s="6"/>
      <c r="CB81" s="2" t="s">
        <v>17</v>
      </c>
      <c r="CC81" s="30">
        <f t="shared" ref="CC81" si="489">SUMPRODUCT(CC71:CC80,CJ11:CJ20)/CJ21</f>
        <v>0</v>
      </c>
      <c r="CD81" s="30">
        <f t="shared" ref="CD81" si="490">SUMPRODUCT(CD71:CD80,CJ11:CJ20)/CJ21</f>
        <v>0</v>
      </c>
      <c r="CE81" s="30">
        <f t="shared" ref="CE81" si="491">SUMPRODUCT(CE71:CE80,CJ11:CJ20)/CJ21</f>
        <v>0</v>
      </c>
      <c r="CF81" s="30">
        <f t="shared" ref="CF81" si="492">SUMPRODUCT(CF71:CF80,CJ11:CJ20)/CJ21</f>
        <v>0</v>
      </c>
      <c r="CG81" s="30">
        <f t="shared" ref="CG81" si="493">SUMPRODUCT(CG71:CG80,CJ11:CJ20)/CJ21</f>
        <v>0</v>
      </c>
      <c r="CH81" s="30">
        <f t="shared" ref="CH81" si="494">SUMPRODUCT(CH71:CH80,CJ11:CJ20)/CJ21</f>
        <v>0</v>
      </c>
      <c r="CI81" s="30">
        <f t="shared" ref="CI81" si="495">SUMPRODUCT(CI71:CI80,CJ11:CJ20)/CJ21</f>
        <v>0</v>
      </c>
      <c r="CJ81" s="9" t="s">
        <v>18</v>
      </c>
      <c r="CK81" s="31">
        <f t="shared" ref="CK81" si="496">SUM(CK71:CK80)</f>
        <v>9</v>
      </c>
      <c r="CL81" s="31">
        <f t="shared" si="480"/>
        <v>9</v>
      </c>
      <c r="CM81" s="31">
        <f t="shared" si="480"/>
        <v>9</v>
      </c>
      <c r="CN81" s="31">
        <f t="shared" si="480"/>
        <v>9</v>
      </c>
      <c r="CO81" s="31">
        <f t="shared" si="480"/>
        <v>9</v>
      </c>
      <c r="CP81" s="31">
        <f t="shared" si="480"/>
        <v>9</v>
      </c>
      <c r="CQ81" s="31">
        <f t="shared" si="480"/>
        <v>9</v>
      </c>
    </row>
    <row r="82" spans="1:103" x14ac:dyDescent="0.25">
      <c r="B82" s="39" t="s">
        <v>19</v>
      </c>
      <c r="C82" s="40">
        <f t="shared" ref="C82:I82" si="497">IF(K81=0,0,SUMPRODUCT(C71:C80,K71:K80)/K81)</f>
        <v>0.64297515751298662</v>
      </c>
      <c r="D82" s="40">
        <f t="shared" si="497"/>
        <v>0</v>
      </c>
      <c r="E82" s="40">
        <f t="shared" si="497"/>
        <v>0</v>
      </c>
      <c r="F82" s="40">
        <f t="shared" si="497"/>
        <v>0</v>
      </c>
      <c r="G82" s="40">
        <f t="shared" si="497"/>
        <v>0</v>
      </c>
      <c r="H82" s="40">
        <f t="shared" si="497"/>
        <v>1.3245261057241591</v>
      </c>
      <c r="I82" s="40">
        <f t="shared" si="497"/>
        <v>1.0742712265095269</v>
      </c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2"/>
      <c r="AB82" s="43" t="s">
        <v>19</v>
      </c>
      <c r="AC82" s="40">
        <f t="shared" ref="AC82" si="498">IF(AK81=0,0,SUMPRODUCT(AC71:AC80,AK71:AK80)/AK81)</f>
        <v>0.81267172280636579</v>
      </c>
      <c r="AD82" s="40">
        <f t="shared" ref="AD82" si="499">IF(AL81=0,0,SUMPRODUCT(AD71:AD80,AL71:AL80)/AL81)</f>
        <v>0</v>
      </c>
      <c r="AE82" s="40">
        <f t="shared" ref="AE82" si="500">IF(AM81=0,0,SUMPRODUCT(AE71:AE80,AM71:AM80)/AM81)</f>
        <v>0</v>
      </c>
      <c r="AF82" s="40">
        <f t="shared" ref="AF82" si="501">IF(AN81=0,0,SUMPRODUCT(AF71:AF80,AN71:AN80)/AN81)</f>
        <v>0</v>
      </c>
      <c r="AG82" s="40">
        <f t="shared" ref="AG82" si="502">IF(AO81=0,0,SUMPRODUCT(AG71:AG80,AO71:AO80)/AO81)</f>
        <v>0.96452620554161839</v>
      </c>
      <c r="AH82" s="40">
        <f t="shared" ref="AH82" si="503">IF(AP81=0,0,SUMPRODUCT(AH71:AH80,AP71:AP80)/AP81)</f>
        <v>1.3978491948253655</v>
      </c>
      <c r="AI82" s="40">
        <f t="shared" ref="AI82" si="504">IF(AQ81=0,0,SUMPRODUCT(AI71:AI80,AQ71:AQ80)/AQ81)</f>
        <v>1.6175636754334544</v>
      </c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2"/>
      <c r="BB82" s="43" t="s">
        <v>19</v>
      </c>
      <c r="BC82" s="40">
        <f t="shared" ref="BC82" si="505">IF(BK81=0,0,SUMPRODUCT(BC71:BC80,BK71:BK80)/BK81)</f>
        <v>0.7917684062268342</v>
      </c>
      <c r="BD82" s="40">
        <f t="shared" ref="BD82" si="506">IF(BL81=0,0,SUMPRODUCT(BD71:BD80,BL71:BL80)/BL81)</f>
        <v>0</v>
      </c>
      <c r="BE82" s="40">
        <f t="shared" ref="BE82" si="507">IF(BM81=0,0,SUMPRODUCT(BE71:BE80,BM71:BM80)/BM81)</f>
        <v>0</v>
      </c>
      <c r="BF82" s="40">
        <f t="shared" ref="BF82" si="508">IF(BN81=0,0,SUMPRODUCT(BF71:BF80,BN71:BN80)/BN81)</f>
        <v>0</v>
      </c>
      <c r="BG82" s="40">
        <f t="shared" ref="BG82" si="509">IF(BO81=0,0,SUMPRODUCT(BG71:BG80,BO71:BO80)/BO81)</f>
        <v>0.85833041620555528</v>
      </c>
      <c r="BH82" s="40">
        <f t="shared" ref="BH82" si="510">IF(BP81=0,0,SUMPRODUCT(BH71:BH80,BP71:BP80)/BP81)</f>
        <v>1.0304995116017188</v>
      </c>
      <c r="BI82" s="40">
        <f t="shared" ref="BI82" si="511">IF(BQ81=0,0,SUMPRODUCT(BI71:BI80,BQ71:BQ80)/BQ81)</f>
        <v>1.1607016593152835</v>
      </c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2"/>
      <c r="CB82" s="43" t="s">
        <v>19</v>
      </c>
      <c r="CC82" s="40">
        <f t="shared" ref="CC82" si="512">IF(CK81=0,0,SUMPRODUCT(CC71:CC80,CK71:CK80)/CK81)</f>
        <v>0</v>
      </c>
      <c r="CD82" s="40">
        <f t="shared" ref="CD82" si="513">IF(CL81=0,0,SUMPRODUCT(CD71:CD80,CL71:CL80)/CL81)</f>
        <v>0</v>
      </c>
      <c r="CE82" s="40">
        <f t="shared" ref="CE82" si="514">IF(CM81=0,0,SUMPRODUCT(CE71:CE80,CM71:CM80)/CM81)</f>
        <v>0</v>
      </c>
      <c r="CF82" s="40">
        <f t="shared" ref="CF82" si="515">IF(CN81=0,0,SUMPRODUCT(CF71:CF80,CN71:CN80)/CN81)</f>
        <v>0</v>
      </c>
      <c r="CG82" s="40">
        <f t="shared" ref="CG82" si="516">IF(CO81=0,0,SUMPRODUCT(CG71:CG80,CO71:CO80)/CO81)</f>
        <v>0</v>
      </c>
      <c r="CH82" s="40">
        <f t="shared" ref="CH82" si="517">IF(CP81=0,0,SUMPRODUCT(CH71:CH80,CP71:CP80)/CP81)</f>
        <v>0</v>
      </c>
      <c r="CI82" s="40">
        <f t="shared" ref="CI82" si="518">IF(CQ81=0,0,SUMPRODUCT(CI71:CI80,CQ71:CQ80)/CQ81)</f>
        <v>0</v>
      </c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</row>
    <row r="83" spans="1:103" x14ac:dyDescent="0.25">
      <c r="B83" s="2" t="s">
        <v>20</v>
      </c>
      <c r="C83" s="30">
        <f>STDEV(C71:C74,C77:C80)</f>
        <v>0.50554782940883869</v>
      </c>
      <c r="D83" s="30">
        <f t="shared" ref="D83:I83" si="519">STDEV(D71:D74,D77:D80)</f>
        <v>0</v>
      </c>
      <c r="E83" s="30">
        <f t="shared" si="519"/>
        <v>0</v>
      </c>
      <c r="F83" s="30">
        <f t="shared" si="519"/>
        <v>0</v>
      </c>
      <c r="G83" s="30">
        <f t="shared" si="519"/>
        <v>0</v>
      </c>
      <c r="H83" s="30">
        <f t="shared" si="519"/>
        <v>8.7746626201511926E-2</v>
      </c>
      <c r="I83" s="30">
        <f t="shared" si="519"/>
        <v>0.16092063503829285</v>
      </c>
      <c r="AA83" s="6"/>
      <c r="AB83" s="2" t="s">
        <v>20</v>
      </c>
      <c r="AC83" s="30">
        <f t="shared" ref="AC83:AI83" si="520">STDEV(AC71:AC74,AC77:AC80)</f>
        <v>0.63500600339189328</v>
      </c>
      <c r="AD83" s="30">
        <f t="shared" si="520"/>
        <v>0</v>
      </c>
      <c r="AE83" s="30">
        <f t="shared" si="520"/>
        <v>0</v>
      </c>
      <c r="AF83" s="30">
        <f t="shared" si="520"/>
        <v>0</v>
      </c>
      <c r="AG83" s="30">
        <f t="shared" si="520"/>
        <v>9.1771679157760952E-2</v>
      </c>
      <c r="AH83" s="30">
        <f t="shared" si="520"/>
        <v>0.11277478450048375</v>
      </c>
      <c r="AI83" s="30">
        <f t="shared" si="520"/>
        <v>0.24039997972730293</v>
      </c>
      <c r="BA83" s="6"/>
      <c r="BB83" s="2" t="s">
        <v>20</v>
      </c>
      <c r="BC83" s="30">
        <f t="shared" ref="BC83:BI83" si="521">STDEV(BC71:BC74,BC77:BC80)</f>
        <v>0.65111023399989876</v>
      </c>
      <c r="BD83" s="30">
        <f t="shared" si="521"/>
        <v>0</v>
      </c>
      <c r="BE83" s="30">
        <f t="shared" si="521"/>
        <v>0</v>
      </c>
      <c r="BF83" s="30">
        <f t="shared" si="521"/>
        <v>0</v>
      </c>
      <c r="BG83" s="30">
        <f t="shared" si="521"/>
        <v>8.5846613419000156E-2</v>
      </c>
      <c r="BH83" s="30">
        <f t="shared" si="521"/>
        <v>8.1682421614224315E-2</v>
      </c>
      <c r="BI83" s="30">
        <f t="shared" si="521"/>
        <v>8.4120985043112412E-2</v>
      </c>
      <c r="CA83" s="6"/>
      <c r="CB83" s="2" t="s">
        <v>20</v>
      </c>
      <c r="CC83" s="30">
        <f t="shared" ref="CC83:CI83" si="522">STDEV(CC71:CC74,CC77:CC80)</f>
        <v>0</v>
      </c>
      <c r="CD83" s="30">
        <f t="shared" si="522"/>
        <v>0</v>
      </c>
      <c r="CE83" s="30">
        <f t="shared" si="522"/>
        <v>0</v>
      </c>
      <c r="CF83" s="30">
        <f t="shared" si="522"/>
        <v>0</v>
      </c>
      <c r="CG83" s="30">
        <f t="shared" si="522"/>
        <v>0</v>
      </c>
      <c r="CH83" s="30">
        <f t="shared" si="522"/>
        <v>0</v>
      </c>
      <c r="CI83" s="30">
        <f t="shared" si="522"/>
        <v>0</v>
      </c>
    </row>
    <row r="84" spans="1:103" x14ac:dyDescent="0.25">
      <c r="AA84" s="6"/>
    </row>
    <row r="85" spans="1:103" hidden="1" x14ac:dyDescent="0.25">
      <c r="A85" s="2"/>
      <c r="B85" s="2"/>
      <c r="C85" s="30"/>
      <c r="D85" s="30"/>
      <c r="E85" s="30"/>
      <c r="F85" s="30"/>
      <c r="G85" s="30"/>
      <c r="AA85" s="6"/>
      <c r="AB85" s="2"/>
      <c r="AC85" s="30"/>
      <c r="AD85" s="30"/>
      <c r="AE85" s="30"/>
      <c r="AF85" s="30"/>
      <c r="AG85" s="30"/>
      <c r="BB85" s="2"/>
      <c r="BC85" s="30"/>
      <c r="BD85" s="30"/>
      <c r="BE85" s="30"/>
      <c r="BF85" s="30"/>
      <c r="BG85" s="30"/>
      <c r="CB85" s="2"/>
      <c r="CC85" s="30"/>
      <c r="CD85" s="30"/>
      <c r="CE85" s="30"/>
      <c r="CF85" s="30"/>
      <c r="CG85" s="30"/>
    </row>
    <row r="86" spans="1:103" hidden="1" x14ac:dyDescent="0.25">
      <c r="B86" s="2"/>
      <c r="C86" s="30"/>
      <c r="D86" s="30"/>
      <c r="E86" s="30"/>
      <c r="F86" s="30"/>
      <c r="G86" s="30"/>
      <c r="AA86" s="6"/>
      <c r="AB86" s="2"/>
      <c r="AC86" s="30"/>
      <c r="AD86" s="30"/>
      <c r="AE86" s="30"/>
      <c r="AF86" s="30"/>
      <c r="AG86" s="30"/>
      <c r="BB86" s="2"/>
      <c r="BC86" s="30"/>
      <c r="BD86" s="30"/>
      <c r="BE86" s="30"/>
      <c r="BF86" s="30"/>
      <c r="BG86" s="30"/>
      <c r="CB86" s="2"/>
      <c r="CC86" s="30"/>
      <c r="CD86" s="30"/>
      <c r="CE86" s="30"/>
      <c r="CF86" s="30"/>
      <c r="CG86" s="30"/>
    </row>
    <row r="87" spans="1:103" ht="18.75" thickBot="1" x14ac:dyDescent="0.3">
      <c r="B87" s="1" t="s">
        <v>21</v>
      </c>
      <c r="AA87" s="6"/>
    </row>
    <row r="88" spans="1:103" x14ac:dyDescent="0.25">
      <c r="P88" s="26" t="s">
        <v>22</v>
      </c>
      <c r="Q88" s="60">
        <v>1</v>
      </c>
      <c r="S88" s="27">
        <f>S$27</f>
        <v>1</v>
      </c>
      <c r="U88" s="28">
        <f>U$27</f>
        <v>1.5</v>
      </c>
      <c r="V88" s="29">
        <f>V$27</f>
        <v>2</v>
      </c>
      <c r="AA88" s="6"/>
    </row>
    <row r="89" spans="1:103" ht="18" x14ac:dyDescent="0.25">
      <c r="B89" s="44"/>
      <c r="C89" s="84" t="s">
        <v>39</v>
      </c>
      <c r="D89" s="85"/>
      <c r="E89" s="85"/>
      <c r="F89" s="85"/>
      <c r="G89" s="85"/>
      <c r="H89" s="85"/>
      <c r="I89" s="86"/>
      <c r="J89" s="45"/>
      <c r="K89" s="90" t="s">
        <v>15</v>
      </c>
      <c r="L89" s="91"/>
      <c r="M89" s="91"/>
      <c r="N89" s="91"/>
      <c r="O89" s="91"/>
      <c r="P89" s="91"/>
      <c r="Q89" s="92"/>
      <c r="R89" s="45"/>
      <c r="S89" s="90" t="s">
        <v>16</v>
      </c>
      <c r="T89" s="91"/>
      <c r="U89" s="91"/>
      <c r="V89" s="91"/>
      <c r="W89" s="91"/>
      <c r="X89" s="91"/>
      <c r="Y89" s="92"/>
      <c r="Z89" s="45"/>
      <c r="AA89" s="46"/>
      <c r="AB89" s="44" t="s">
        <v>23</v>
      </c>
    </row>
    <row r="90" spans="1:103" ht="23.25" x14ac:dyDescent="0.25">
      <c r="A90" s="47" t="s">
        <v>24</v>
      </c>
      <c r="B90" s="12" t="s">
        <v>33</v>
      </c>
      <c r="C90" s="13" t="str">
        <f>C$10</f>
        <v>Fri</v>
      </c>
      <c r="D90" s="13" t="str">
        <f t="shared" ref="D90:I90" si="523">D$10</f>
        <v>Sat</v>
      </c>
      <c r="E90" s="13" t="str">
        <f t="shared" si="523"/>
        <v>Sun</v>
      </c>
      <c r="F90" s="13" t="str">
        <f t="shared" si="523"/>
        <v>Mon</v>
      </c>
      <c r="G90" s="13" t="str">
        <f t="shared" si="523"/>
        <v>Tue</v>
      </c>
      <c r="H90" s="13" t="str">
        <f t="shared" si="523"/>
        <v>Wed</v>
      </c>
      <c r="I90" s="13" t="str">
        <f t="shared" si="523"/>
        <v>Thu</v>
      </c>
      <c r="K90" s="13" t="str">
        <f t="shared" ref="K90:Q90" si="524">C$10</f>
        <v>Fri</v>
      </c>
      <c r="L90" s="13" t="str">
        <f t="shared" si="524"/>
        <v>Sat</v>
      </c>
      <c r="M90" s="13" t="str">
        <f t="shared" si="524"/>
        <v>Sun</v>
      </c>
      <c r="N90" s="13" t="str">
        <f t="shared" si="524"/>
        <v>Mon</v>
      </c>
      <c r="O90" s="13" t="str">
        <f t="shared" si="524"/>
        <v>Tue</v>
      </c>
      <c r="P90" s="13" t="str">
        <f t="shared" si="524"/>
        <v>Wed</v>
      </c>
      <c r="Q90" s="13" t="str">
        <f t="shared" si="524"/>
        <v>Thu</v>
      </c>
      <c r="S90" s="13" t="str">
        <f>C$10</f>
        <v>Fri</v>
      </c>
      <c r="T90" s="13" t="str">
        <f t="shared" ref="T90:Y90" si="525">D$10</f>
        <v>Sat</v>
      </c>
      <c r="U90" s="13" t="str">
        <f t="shared" si="525"/>
        <v>Sun</v>
      </c>
      <c r="V90" s="13" t="str">
        <f t="shared" si="525"/>
        <v>Mon</v>
      </c>
      <c r="W90" s="13" t="str">
        <f t="shared" si="525"/>
        <v>Tue</v>
      </c>
      <c r="X90" s="13" t="str">
        <f t="shared" si="525"/>
        <v>Wed</v>
      </c>
      <c r="Y90" s="13" t="str">
        <f t="shared" si="525"/>
        <v>Thu</v>
      </c>
      <c r="AA90" s="6"/>
      <c r="AC90" s="13" t="str">
        <f t="shared" ref="AC90:AI90" si="526">AC$10</f>
        <v>Fri</v>
      </c>
      <c r="AD90" s="13" t="str">
        <f t="shared" si="526"/>
        <v>Sat</v>
      </c>
      <c r="AE90" s="13" t="str">
        <f t="shared" si="526"/>
        <v>Sun</v>
      </c>
      <c r="AF90" s="13" t="str">
        <f t="shared" si="526"/>
        <v>Mon</v>
      </c>
      <c r="AG90" s="13" t="str">
        <f t="shared" si="526"/>
        <v>Tue</v>
      </c>
      <c r="AH90" s="13" t="str">
        <f t="shared" si="526"/>
        <v>Wed</v>
      </c>
      <c r="AI90" s="13" t="str">
        <f t="shared" si="526"/>
        <v>Thu</v>
      </c>
    </row>
    <row r="91" spans="1:103" x14ac:dyDescent="0.25">
      <c r="A91" s="48">
        <v>1</v>
      </c>
      <c r="B91" s="15">
        <f>G$1</f>
        <v>39076</v>
      </c>
      <c r="C91" s="30">
        <f>C$42</f>
        <v>0.59141690101381628</v>
      </c>
      <c r="D91" s="30">
        <f>D$42</f>
        <v>0</v>
      </c>
      <c r="E91" s="30">
        <f>E$42</f>
        <v>0</v>
      </c>
      <c r="F91" s="30">
        <f>F$42</f>
        <v>0</v>
      </c>
      <c r="G91" s="30">
        <f>G$42</f>
        <v>0.49596068902420953</v>
      </c>
      <c r="H91" s="30">
        <f t="shared" ref="H91:I91" si="527">H$42</f>
        <v>0.63143149436147017</v>
      </c>
      <c r="I91" s="30">
        <f t="shared" si="527"/>
        <v>0.54208506756961883</v>
      </c>
      <c r="K91" s="49">
        <f t="shared" ref="K91:Q93" si="528">IF(C91=0,0,IF((ABS(C91-C$96)/C$98)&gt;$Q$88,0,$A91))</f>
        <v>1</v>
      </c>
      <c r="L91" s="49">
        <f t="shared" si="528"/>
        <v>0</v>
      </c>
      <c r="M91" s="49">
        <f t="shared" si="528"/>
        <v>0</v>
      </c>
      <c r="N91" s="49">
        <f t="shared" si="528"/>
        <v>0</v>
      </c>
      <c r="O91" s="49">
        <f t="shared" si="528"/>
        <v>1</v>
      </c>
      <c r="P91" s="49">
        <f t="shared" si="528"/>
        <v>1</v>
      </c>
      <c r="Q91" s="49">
        <f t="shared" si="528"/>
        <v>1</v>
      </c>
      <c r="S91" s="32">
        <f t="shared" ref="S91:W94" si="529">IF(C$98=0,0,ABS(C91-C$96)/C$98)</f>
        <v>0.97613662816964952</v>
      </c>
      <c r="T91" s="32">
        <f t="shared" si="529"/>
        <v>0</v>
      </c>
      <c r="U91" s="32">
        <f t="shared" si="529"/>
        <v>0</v>
      </c>
      <c r="V91" s="32">
        <f t="shared" si="529"/>
        <v>0</v>
      </c>
      <c r="W91" s="32">
        <f t="shared" si="529"/>
        <v>0.64904549009509371</v>
      </c>
      <c r="X91" s="32">
        <f t="shared" ref="X91:Y94" si="530">IF(H$98=0,0,ABS(H91-H$96)/H$98)</f>
        <v>0.26046554987391074</v>
      </c>
      <c r="Y91" s="32">
        <f t="shared" si="530"/>
        <v>0.99184917687254637</v>
      </c>
      <c r="AA91" s="6"/>
      <c r="AB91" s="15">
        <f>B91</f>
        <v>39076</v>
      </c>
      <c r="AC91" s="30">
        <f>C$43</f>
        <v>0.46500945968071555</v>
      </c>
      <c r="AD91" s="30">
        <f>D$43</f>
        <v>0</v>
      </c>
      <c r="AE91" s="30">
        <f>E$43</f>
        <v>0</v>
      </c>
      <c r="AF91" s="30">
        <f>F$43</f>
        <v>0</v>
      </c>
      <c r="AG91" s="30">
        <f>G$43</f>
        <v>2.2382227355736771E-2</v>
      </c>
      <c r="AH91" s="30">
        <f t="shared" ref="AH91:AI91" si="531">H$43</f>
        <v>4.1830797496668327E-2</v>
      </c>
      <c r="AI91" s="30">
        <f t="shared" si="531"/>
        <v>8.1201721842173863E-2</v>
      </c>
    </row>
    <row r="92" spans="1:103" x14ac:dyDescent="0.25">
      <c r="A92" s="48">
        <v>1</v>
      </c>
      <c r="B92" s="15">
        <f>AG$1</f>
        <v>36885</v>
      </c>
      <c r="C92" s="30">
        <f>AC$42</f>
        <v>0.85414401551614882</v>
      </c>
      <c r="D92" s="30">
        <f>AD$42</f>
        <v>0</v>
      </c>
      <c r="E92" s="30">
        <f>AE$42</f>
        <v>0</v>
      </c>
      <c r="F92" s="30">
        <f>AF$42</f>
        <v>0</v>
      </c>
      <c r="G92" s="30">
        <f>AG$42</f>
        <v>0.68899534835946219</v>
      </c>
      <c r="H92" s="30">
        <f t="shared" ref="H92:I92" si="532">AH$42</f>
        <v>0.81241419303787799</v>
      </c>
      <c r="I92" s="30">
        <f t="shared" si="532"/>
        <v>0.77069219830338287</v>
      </c>
      <c r="K92" s="49">
        <f t="shared" si="528"/>
        <v>0</v>
      </c>
      <c r="L92" s="49">
        <f t="shared" si="528"/>
        <v>0</v>
      </c>
      <c r="M92" s="49">
        <f t="shared" si="528"/>
        <v>0</v>
      </c>
      <c r="N92" s="49">
        <f t="shared" si="528"/>
        <v>0</v>
      </c>
      <c r="O92" s="49">
        <f t="shared" si="528"/>
        <v>0</v>
      </c>
      <c r="P92" s="49">
        <f t="shared" si="528"/>
        <v>0</v>
      </c>
      <c r="Q92" s="49">
        <f t="shared" si="528"/>
        <v>0</v>
      </c>
      <c r="S92" s="32">
        <f t="shared" si="529"/>
        <v>1.0222667438458981</v>
      </c>
      <c r="T92" s="32">
        <f t="shared" si="529"/>
        <v>0</v>
      </c>
      <c r="U92" s="32">
        <f t="shared" si="529"/>
        <v>0</v>
      </c>
      <c r="V92" s="32">
        <f t="shared" si="529"/>
        <v>0</v>
      </c>
      <c r="W92" s="32">
        <f t="shared" si="529"/>
        <v>1.1515988986394758</v>
      </c>
      <c r="X92" s="32">
        <f t="shared" si="530"/>
        <v>1.1044597880076541</v>
      </c>
      <c r="Y92" s="32">
        <f t="shared" si="530"/>
        <v>1.007956235654436</v>
      </c>
      <c r="AA92" s="6"/>
      <c r="AB92" s="15">
        <f>B92</f>
        <v>36885</v>
      </c>
      <c r="AC92" s="30">
        <f>AC$43</f>
        <v>0.66741165269170655</v>
      </c>
      <c r="AD92" s="30">
        <f>AD$43</f>
        <v>0</v>
      </c>
      <c r="AE92" s="30">
        <f>AE$43</f>
        <v>0</v>
      </c>
      <c r="AF92" s="30">
        <f>AF$43</f>
        <v>0</v>
      </c>
      <c r="AG92" s="30">
        <f>AG$43</f>
        <v>6.5555772033511622E-2</v>
      </c>
      <c r="AH92" s="30">
        <f t="shared" ref="AH92:AI92" si="533">AH$43</f>
        <v>6.5543433357578493E-2</v>
      </c>
      <c r="AI92" s="30">
        <f t="shared" si="533"/>
        <v>0.11453916260729352</v>
      </c>
    </row>
    <row r="93" spans="1:103" x14ac:dyDescent="0.25">
      <c r="A93" s="48">
        <v>0.8</v>
      </c>
      <c r="B93" s="15">
        <f>BG$1</f>
        <v>35058</v>
      </c>
      <c r="C93" s="30">
        <f>BC$42</f>
        <v>0.71368347187600134</v>
      </c>
      <c r="D93" s="30">
        <f>BD$42</f>
        <v>0</v>
      </c>
      <c r="E93" s="30">
        <f>BE$42</f>
        <v>0</v>
      </c>
      <c r="F93" s="30">
        <f>BF$42</f>
        <v>0</v>
      </c>
      <c r="G93" s="30">
        <f>BG$42</f>
        <v>0.51166509419958461</v>
      </c>
      <c r="H93" s="30">
        <f t="shared" ref="H93:I93" si="534">BH$42</f>
        <v>0.55405832688823753</v>
      </c>
      <c r="I93" s="30">
        <f t="shared" si="534"/>
        <v>0.65362672285043288</v>
      </c>
      <c r="K93" s="49">
        <f t="shared" si="528"/>
        <v>0.8</v>
      </c>
      <c r="L93" s="49">
        <f t="shared" si="528"/>
        <v>0</v>
      </c>
      <c r="M93" s="49">
        <f t="shared" si="528"/>
        <v>0</v>
      </c>
      <c r="N93" s="49">
        <f t="shared" si="528"/>
        <v>0</v>
      </c>
      <c r="O93" s="49">
        <f t="shared" si="528"/>
        <v>0.8</v>
      </c>
      <c r="P93" s="49">
        <f t="shared" si="528"/>
        <v>0.8</v>
      </c>
      <c r="Q93" s="49">
        <f t="shared" si="528"/>
        <v>0.8</v>
      </c>
      <c r="S93" s="32">
        <f t="shared" si="529"/>
        <v>4.613011567624932E-2</v>
      </c>
      <c r="T93" s="32">
        <f t="shared" si="529"/>
        <v>0</v>
      </c>
      <c r="U93" s="32">
        <f t="shared" si="529"/>
        <v>0</v>
      </c>
      <c r="V93" s="32">
        <f t="shared" si="529"/>
        <v>0</v>
      </c>
      <c r="W93" s="32">
        <f t="shared" si="529"/>
        <v>0.50255340854438413</v>
      </c>
      <c r="X93" s="32">
        <f t="shared" si="530"/>
        <v>0.8439942381337443</v>
      </c>
      <c r="Y93" s="32">
        <f t="shared" si="530"/>
        <v>1.6107058781888669E-2</v>
      </c>
      <c r="AA93" s="6"/>
      <c r="AB93" s="15">
        <f>B93</f>
        <v>35058</v>
      </c>
      <c r="AC93" s="30">
        <f>BC$43</f>
        <v>0.58689713901253437</v>
      </c>
      <c r="AD93" s="30">
        <f>BD$43</f>
        <v>0</v>
      </c>
      <c r="AE93" s="30">
        <f>BE$43</f>
        <v>0</v>
      </c>
      <c r="AF93" s="30">
        <f>BF$43</f>
        <v>0</v>
      </c>
      <c r="AG93" s="30">
        <f>BG$43</f>
        <v>5.1174599795644211E-2</v>
      </c>
      <c r="AH93" s="30">
        <f t="shared" ref="AH93:AI93" si="535">BH$43</f>
        <v>4.3917367593327115E-2</v>
      </c>
      <c r="AI93" s="30">
        <f t="shared" si="535"/>
        <v>4.7371108101211472E-2</v>
      </c>
    </row>
    <row r="94" spans="1:103" x14ac:dyDescent="0.25">
      <c r="A94" s="48">
        <v>0.6</v>
      </c>
      <c r="B94" s="15">
        <f>CG$1</f>
        <v>360</v>
      </c>
      <c r="C94" s="30"/>
      <c r="D94" s="30"/>
      <c r="E94" s="30"/>
      <c r="F94" s="30"/>
      <c r="G94" s="30"/>
      <c r="H94" s="30"/>
      <c r="I94" s="30"/>
      <c r="K94" s="49"/>
      <c r="L94" s="49"/>
      <c r="M94" s="49"/>
      <c r="N94" s="49"/>
      <c r="O94" s="49"/>
      <c r="P94" s="49"/>
      <c r="Q94" s="49"/>
      <c r="S94" s="32">
        <f t="shared" si="529"/>
        <v>5.4746807981985963</v>
      </c>
      <c r="T94" s="32">
        <f t="shared" si="529"/>
        <v>0</v>
      </c>
      <c r="U94" s="32">
        <f t="shared" si="529"/>
        <v>0</v>
      </c>
      <c r="V94" s="32">
        <f t="shared" si="529"/>
        <v>0</v>
      </c>
      <c r="W94" s="32">
        <f t="shared" si="529"/>
        <v>5.2754106972539407</v>
      </c>
      <c r="X94" s="32">
        <f t="shared" si="530"/>
        <v>5.0225607782767536</v>
      </c>
      <c r="Y94" s="32">
        <f t="shared" si="530"/>
        <v>5.7338913375708529</v>
      </c>
      <c r="AA94" s="6"/>
      <c r="AB94" s="15">
        <f>B94</f>
        <v>360</v>
      </c>
      <c r="AC94" s="30">
        <f>CC$43</f>
        <v>0</v>
      </c>
      <c r="AD94" s="30">
        <f>CD$43</f>
        <v>0</v>
      </c>
      <c r="AE94" s="30">
        <f>CE$43</f>
        <v>0</v>
      </c>
      <c r="AF94" s="30">
        <f>CF$43</f>
        <v>0</v>
      </c>
      <c r="AG94" s="30">
        <f>CG$43</f>
        <v>0</v>
      </c>
      <c r="AH94" s="30">
        <f t="shared" ref="AH94:AI94" si="536">CH$43</f>
        <v>0</v>
      </c>
      <c r="AI94" s="30">
        <f t="shared" si="536"/>
        <v>0</v>
      </c>
    </row>
    <row r="95" spans="1:103" x14ac:dyDescent="0.25">
      <c r="K95" s="36"/>
      <c r="L95" s="36"/>
      <c r="M95" s="36"/>
      <c r="N95" s="36"/>
      <c r="O95" s="36"/>
      <c r="P95" s="36"/>
      <c r="Q95" s="36"/>
      <c r="AA95" s="6"/>
    </row>
    <row r="96" spans="1:103" ht="15.75" thickBot="1" x14ac:dyDescent="0.3">
      <c r="B96" s="2" t="s">
        <v>25</v>
      </c>
      <c r="C96" s="30">
        <f>AVERAGE(C91:C95)</f>
        <v>0.71974812946865552</v>
      </c>
      <c r="D96" s="30">
        <f>AVERAGE(D91:D95)</f>
        <v>0</v>
      </c>
      <c r="E96" s="30">
        <f>AVERAGE(E91:E95)</f>
        <v>0</v>
      </c>
      <c r="F96" s="30">
        <f>AVERAGE(F91:F95)</f>
        <v>0</v>
      </c>
      <c r="G96" s="30">
        <f>AVERAGE(G91:G95)</f>
        <v>0.56554037719441885</v>
      </c>
      <c r="H96" s="30">
        <f t="shared" ref="H96:I96" si="537">AVERAGE(H91:H95)</f>
        <v>0.6659680047625286</v>
      </c>
      <c r="I96" s="30">
        <f t="shared" si="537"/>
        <v>0.65546799624114482</v>
      </c>
      <c r="J96" s="9" t="s">
        <v>11</v>
      </c>
      <c r="K96" s="49">
        <f>SUM(K90:K95)</f>
        <v>1.8</v>
      </c>
      <c r="L96" s="49">
        <f>SUM(L90:L95)</f>
        <v>0</v>
      </c>
      <c r="M96" s="49">
        <f>SUM(M90:M95)</f>
        <v>0</v>
      </c>
      <c r="N96" s="49">
        <f>SUM(N90:N95)</f>
        <v>0</v>
      </c>
      <c r="O96" s="49">
        <f>SUM(O90:O95)</f>
        <v>1.8</v>
      </c>
      <c r="P96" s="49">
        <f t="shared" ref="P96:Q96" si="538">SUM(P90:P95)</f>
        <v>1.8</v>
      </c>
      <c r="Q96" s="49">
        <f t="shared" si="538"/>
        <v>1.8</v>
      </c>
      <c r="AA96" s="6"/>
      <c r="AB96" s="2" t="s">
        <v>25</v>
      </c>
      <c r="AC96" s="30">
        <f>AVERAGE(AC91:AC95)</f>
        <v>0.42982956284623913</v>
      </c>
      <c r="AD96" s="30">
        <f>AVERAGE(AD91:AD95)</f>
        <v>0</v>
      </c>
      <c r="AE96" s="30">
        <f>AVERAGE(AE91:AE95)</f>
        <v>0</v>
      </c>
      <c r="AF96" s="30">
        <f>AVERAGE(AF91:AF95)</f>
        <v>0</v>
      </c>
      <c r="AG96" s="30">
        <f>AVERAGE(AG91:AG95)</f>
        <v>3.4778149796223151E-2</v>
      </c>
      <c r="AH96" s="30">
        <f t="shared" ref="AH96:AI96" si="539">AVERAGE(AH91:AH95)</f>
        <v>3.7822899611893487E-2</v>
      </c>
      <c r="AI96" s="30">
        <f t="shared" si="539"/>
        <v>6.0777998137669716E-2</v>
      </c>
    </row>
    <row r="97" spans="1:35" ht="15.75" thickBot="1" x14ac:dyDescent="0.3">
      <c r="B97" s="50" t="s">
        <v>26</v>
      </c>
      <c r="C97" s="51">
        <f>IF(K96=0,0,SUMPRODUCT(C91:C95,K91:K95)/K96)</f>
        <v>0.64575759917478748</v>
      </c>
      <c r="D97" s="51">
        <f>IF(L96=0,0,SUMPRODUCT(D91:D95,L91:L95)/L96)</f>
        <v>0</v>
      </c>
      <c r="E97" s="51">
        <f>IF(M96=0,0,SUMPRODUCT(E91:E95,M91:M95)/M96)</f>
        <v>0</v>
      </c>
      <c r="F97" s="51">
        <f>IF(N96=0,0,SUMPRODUCT(F91:F95,N91:N95)/N96)</f>
        <v>0</v>
      </c>
      <c r="G97" s="51">
        <f>IF(O96=0,0,SUMPRODUCT(G91:G95,O91:O95)/O96)</f>
        <v>0.50294042465770961</v>
      </c>
      <c r="H97" s="51">
        <f t="shared" ref="H97:I97" si="540">IF(P96=0,0,SUMPRODUCT(H91:H95,P91:P95)/P96)</f>
        <v>0.59704341992892229</v>
      </c>
      <c r="I97" s="65">
        <f t="shared" si="540"/>
        <v>0.59165913658331393</v>
      </c>
      <c r="AA97" s="6"/>
    </row>
    <row r="98" spans="1:35" x14ac:dyDescent="0.25">
      <c r="B98" s="2" t="s">
        <v>20</v>
      </c>
      <c r="C98" s="30">
        <f>STDEV(C91:C94)</f>
        <v>0.13146851040255778</v>
      </c>
      <c r="D98" s="30">
        <f>STDEV(D91:D94)</f>
        <v>0</v>
      </c>
      <c r="E98" s="30">
        <f>STDEV(E91:E94)</f>
        <v>0</v>
      </c>
      <c r="F98" s="30">
        <f>STDEV(F91:F94)</f>
        <v>0</v>
      </c>
      <c r="G98" s="30">
        <f>STDEV(G91:G94)</f>
        <v>0.10720309936983767</v>
      </c>
      <c r="H98" s="30">
        <f t="shared" ref="H98:I98" si="541">STDEV(H91:H94)</f>
        <v>0.1325953102733827</v>
      </c>
      <c r="I98" s="30">
        <f t="shared" si="541"/>
        <v>0.11431468746996382</v>
      </c>
    </row>
    <row r="99" spans="1:35" ht="18" x14ac:dyDescent="0.25">
      <c r="B99" s="44"/>
      <c r="C99" s="84" t="s">
        <v>40</v>
      </c>
      <c r="D99" s="85"/>
      <c r="E99" s="85"/>
      <c r="F99" s="85"/>
      <c r="G99" s="85"/>
      <c r="H99" s="85"/>
      <c r="I99" s="86"/>
      <c r="J99" s="45"/>
      <c r="K99" s="90" t="s">
        <v>15</v>
      </c>
      <c r="L99" s="91"/>
      <c r="M99" s="91"/>
      <c r="N99" s="91"/>
      <c r="O99" s="91"/>
      <c r="P99" s="91"/>
      <c r="Q99" s="92"/>
      <c r="R99" s="45"/>
      <c r="S99" s="90" t="s">
        <v>16</v>
      </c>
      <c r="T99" s="91"/>
      <c r="U99" s="91"/>
      <c r="V99" s="91"/>
      <c r="W99" s="91"/>
      <c r="X99" s="91"/>
      <c r="Y99" s="92"/>
    </row>
    <row r="100" spans="1:35" x14ac:dyDescent="0.25">
      <c r="B100" s="12" t="s">
        <v>33</v>
      </c>
      <c r="C100" s="13" t="str">
        <f>C$10</f>
        <v>Fri</v>
      </c>
      <c r="D100" s="13" t="str">
        <f t="shared" ref="D100:I100" si="542">D$10</f>
        <v>Sat</v>
      </c>
      <c r="E100" s="13" t="str">
        <f t="shared" si="542"/>
        <v>Sun</v>
      </c>
      <c r="F100" s="13" t="str">
        <f t="shared" si="542"/>
        <v>Mon</v>
      </c>
      <c r="G100" s="13" t="str">
        <f t="shared" si="542"/>
        <v>Tue</v>
      </c>
      <c r="H100" s="13" t="str">
        <f t="shared" si="542"/>
        <v>Wed</v>
      </c>
      <c r="I100" s="13" t="str">
        <f t="shared" si="542"/>
        <v>Thu</v>
      </c>
      <c r="K100" s="13" t="str">
        <f t="shared" ref="K100" si="543">C$10</f>
        <v>Fri</v>
      </c>
      <c r="L100" s="13" t="str">
        <f t="shared" ref="L100" si="544">D$10</f>
        <v>Sat</v>
      </c>
      <c r="M100" s="13" t="str">
        <f t="shared" ref="M100" si="545">E$10</f>
        <v>Sun</v>
      </c>
      <c r="N100" s="13" t="str">
        <f t="shared" ref="N100" si="546">F$10</f>
        <v>Mon</v>
      </c>
      <c r="O100" s="13" t="str">
        <f t="shared" ref="O100" si="547">G$10</f>
        <v>Tue</v>
      </c>
      <c r="P100" s="13" t="str">
        <f t="shared" ref="P100" si="548">H$10</f>
        <v>Wed</v>
      </c>
      <c r="Q100" s="13" t="str">
        <f t="shared" ref="Q100" si="549">I$10</f>
        <v>Thu</v>
      </c>
      <c r="S100" s="13" t="str">
        <f>C$10</f>
        <v>Fri</v>
      </c>
      <c r="T100" s="13" t="str">
        <f t="shared" ref="T100:Y100" si="550">D$10</f>
        <v>Sat</v>
      </c>
      <c r="U100" s="13" t="str">
        <f t="shared" si="550"/>
        <v>Sun</v>
      </c>
      <c r="V100" s="13" t="str">
        <f t="shared" si="550"/>
        <v>Mon</v>
      </c>
      <c r="W100" s="13" t="str">
        <f t="shared" si="550"/>
        <v>Tue</v>
      </c>
      <c r="X100" s="13" t="str">
        <f t="shared" si="550"/>
        <v>Wed</v>
      </c>
      <c r="Y100" s="13" t="str">
        <f t="shared" si="550"/>
        <v>Thu</v>
      </c>
      <c r="AB100" s="15" t="str">
        <f>B100</f>
        <v>Holiday</v>
      </c>
      <c r="AC100" s="30">
        <f t="shared" ref="AC100:AI100" si="551">C$63</f>
        <v>1.0066485994467604</v>
      </c>
      <c r="AD100" s="30">
        <f t="shared" si="551"/>
        <v>0</v>
      </c>
      <c r="AE100" s="30">
        <f t="shared" si="551"/>
        <v>0</v>
      </c>
      <c r="AF100" s="30">
        <f t="shared" si="551"/>
        <v>0.35436888018735602</v>
      </c>
      <c r="AG100" s="30">
        <f t="shared" si="551"/>
        <v>4.4980368942366594E-2</v>
      </c>
      <c r="AH100" s="30">
        <f t="shared" si="551"/>
        <v>5.9420443192593167E-2</v>
      </c>
      <c r="AI100" s="30">
        <f t="shared" si="551"/>
        <v>0.12222396391198218</v>
      </c>
    </row>
    <row r="101" spans="1:35" x14ac:dyDescent="0.25">
      <c r="A101" s="48">
        <f>A$91</f>
        <v>1</v>
      </c>
      <c r="B101" s="15">
        <f>G$1</f>
        <v>39076</v>
      </c>
      <c r="C101" s="30">
        <f t="shared" ref="C101:I101" si="552">C$62</f>
        <v>1.3270101030218313</v>
      </c>
      <c r="D101" s="30">
        <f t="shared" si="552"/>
        <v>0</v>
      </c>
      <c r="E101" s="30">
        <f t="shared" si="552"/>
        <v>0</v>
      </c>
      <c r="F101" s="30">
        <f t="shared" si="552"/>
        <v>0.98770803486363379</v>
      </c>
      <c r="G101" s="30">
        <f t="shared" si="552"/>
        <v>0.99615671197941202</v>
      </c>
      <c r="H101" s="30">
        <f t="shared" si="552"/>
        <v>0.89694534854871633</v>
      </c>
      <c r="I101" s="30">
        <f t="shared" si="552"/>
        <v>0.8159406504289376</v>
      </c>
      <c r="K101" s="49">
        <f t="shared" ref="K101:Q103" si="553">IF(C101=0,0,IF((ABS(C101-C$106)/C$108)&gt;$Q$88,0,$A101))</f>
        <v>1</v>
      </c>
      <c r="L101" s="49">
        <f t="shared" si="553"/>
        <v>0</v>
      </c>
      <c r="M101" s="49">
        <f t="shared" si="553"/>
        <v>0</v>
      </c>
      <c r="N101" s="49">
        <f t="shared" si="553"/>
        <v>0</v>
      </c>
      <c r="O101" s="49">
        <f t="shared" si="553"/>
        <v>0</v>
      </c>
      <c r="P101" s="49">
        <f t="shared" si="553"/>
        <v>1</v>
      </c>
      <c r="Q101" s="49">
        <f t="shared" si="553"/>
        <v>1</v>
      </c>
      <c r="S101" s="32">
        <f t="shared" ref="S101:Y104" si="554">IF(C$108=0,0,ABS(C101-C$106)/C$108)</f>
        <v>0.42695375694654336</v>
      </c>
      <c r="T101" s="32">
        <f t="shared" si="554"/>
        <v>0</v>
      </c>
      <c r="U101" s="32">
        <f t="shared" si="554"/>
        <v>0</v>
      </c>
      <c r="V101" s="32">
        <f t="shared" si="554"/>
        <v>1.0010477194017311</v>
      </c>
      <c r="W101" s="32">
        <f t="shared" si="554"/>
        <v>1.154675532199724</v>
      </c>
      <c r="X101" s="32">
        <f t="shared" si="554"/>
        <v>0.93234184586347368</v>
      </c>
      <c r="Y101" s="32">
        <f t="shared" si="554"/>
        <v>0.94266178591310523</v>
      </c>
      <c r="AB101" s="15">
        <f>B101</f>
        <v>39076</v>
      </c>
      <c r="AC101" s="30">
        <f t="shared" ref="AC101:AI101" si="555">AC$63</f>
        <v>0.95827910647227199</v>
      </c>
      <c r="AD101" s="30">
        <f t="shared" si="555"/>
        <v>0</v>
      </c>
      <c r="AE101" s="30">
        <f t="shared" si="555"/>
        <v>0</v>
      </c>
      <c r="AF101" s="30">
        <f t="shared" si="555"/>
        <v>0.39093292536869573</v>
      </c>
      <c r="AG101" s="30">
        <f t="shared" si="555"/>
        <v>0.10770086333195851</v>
      </c>
      <c r="AH101" s="30">
        <f t="shared" si="555"/>
        <v>8.6290747369683354E-2</v>
      </c>
      <c r="AI101" s="30">
        <f t="shared" si="555"/>
        <v>0.16364356684756062</v>
      </c>
    </row>
    <row r="102" spans="1:35" x14ac:dyDescent="0.25">
      <c r="A102" s="48">
        <f>A$92</f>
        <v>1</v>
      </c>
      <c r="B102" s="15">
        <f>AG$1</f>
        <v>36885</v>
      </c>
      <c r="C102" s="30">
        <f t="shared" ref="C102:I102" si="556">AC$62</f>
        <v>1.2587338040475209</v>
      </c>
      <c r="D102" s="30">
        <f t="shared" si="556"/>
        <v>0</v>
      </c>
      <c r="E102" s="30">
        <f t="shared" si="556"/>
        <v>0</v>
      </c>
      <c r="F102" s="30">
        <f t="shared" si="556"/>
        <v>1.0884215407848163</v>
      </c>
      <c r="G102" s="30">
        <f t="shared" si="556"/>
        <v>1.1507919405014941</v>
      </c>
      <c r="H102" s="30">
        <f t="shared" si="556"/>
        <v>1.0834938476631557</v>
      </c>
      <c r="I102" s="30">
        <f t="shared" si="556"/>
        <v>1.1179474365033419</v>
      </c>
      <c r="K102" s="49">
        <f t="shared" si="553"/>
        <v>1</v>
      </c>
      <c r="L102" s="49">
        <f t="shared" si="553"/>
        <v>0</v>
      </c>
      <c r="M102" s="49">
        <f t="shared" si="553"/>
        <v>0</v>
      </c>
      <c r="N102" s="49">
        <f t="shared" si="553"/>
        <v>1</v>
      </c>
      <c r="O102" s="49">
        <f t="shared" si="553"/>
        <v>1</v>
      </c>
      <c r="P102" s="49">
        <f t="shared" si="553"/>
        <v>0</v>
      </c>
      <c r="Q102" s="49">
        <f t="shared" si="553"/>
        <v>0</v>
      </c>
      <c r="S102" s="32">
        <f t="shared" si="554"/>
        <v>0.71565328844196108</v>
      </c>
      <c r="T102" s="32">
        <f t="shared" si="554"/>
        <v>0</v>
      </c>
      <c r="U102" s="32">
        <f t="shared" si="554"/>
        <v>0</v>
      </c>
      <c r="V102" s="32">
        <f t="shared" si="554"/>
        <v>2.0987423457679505E-3</v>
      </c>
      <c r="W102" s="32">
        <f t="shared" si="554"/>
        <v>0.58391891375539029</v>
      </c>
      <c r="X102" s="32">
        <f t="shared" si="554"/>
        <v>1.0561319486265861</v>
      </c>
      <c r="Y102" s="32">
        <f t="shared" si="554"/>
        <v>1.0488614705317496</v>
      </c>
      <c r="AB102" s="15">
        <f>B102</f>
        <v>36885</v>
      </c>
      <c r="AC102" s="30">
        <f t="shared" ref="AC102:AI102" si="557">BC$63</f>
        <v>1.3247467482919986</v>
      </c>
      <c r="AD102" s="30">
        <f t="shared" si="557"/>
        <v>0</v>
      </c>
      <c r="AE102" s="30">
        <f t="shared" si="557"/>
        <v>0</v>
      </c>
      <c r="AF102" s="30">
        <f t="shared" si="557"/>
        <v>0.75756718986827842</v>
      </c>
      <c r="AG102" s="30">
        <f t="shared" si="557"/>
        <v>0.11310974137244981</v>
      </c>
      <c r="AH102" s="30">
        <f t="shared" si="557"/>
        <v>7.7378346833493303E-2</v>
      </c>
      <c r="AI102" s="30">
        <f t="shared" si="557"/>
        <v>6.8920128793644952E-2</v>
      </c>
    </row>
    <row r="103" spans="1:35" x14ac:dyDescent="0.25">
      <c r="A103" s="48">
        <f>A$93</f>
        <v>0.8</v>
      </c>
      <c r="B103" s="15">
        <f>BG$1</f>
        <v>35058</v>
      </c>
      <c r="C103" s="30">
        <f t="shared" ref="C103:I103" si="558">BC$62</f>
        <v>1.6982050337634742</v>
      </c>
      <c r="D103" s="30">
        <f t="shared" si="558"/>
        <v>0</v>
      </c>
      <c r="E103" s="30">
        <f t="shared" si="558"/>
        <v>0</v>
      </c>
      <c r="F103" s="30">
        <f t="shared" si="558"/>
        <v>1.1885029205677102</v>
      </c>
      <c r="G103" s="30">
        <f t="shared" si="558"/>
        <v>1.1496212508400634</v>
      </c>
      <c r="H103" s="30">
        <f t="shared" si="558"/>
        <v>0.97279956123670286</v>
      </c>
      <c r="I103" s="30">
        <f t="shared" si="558"/>
        <v>0.94278688738222327</v>
      </c>
      <c r="K103" s="49">
        <f t="shared" si="553"/>
        <v>0</v>
      </c>
      <c r="L103" s="49">
        <f t="shared" si="553"/>
        <v>0</v>
      </c>
      <c r="M103" s="49">
        <f t="shared" si="553"/>
        <v>0</v>
      </c>
      <c r="N103" s="49">
        <f t="shared" si="553"/>
        <v>0.8</v>
      </c>
      <c r="O103" s="49">
        <f t="shared" si="553"/>
        <v>0.8</v>
      </c>
      <c r="P103" s="49">
        <f t="shared" si="553"/>
        <v>0.8</v>
      </c>
      <c r="Q103" s="49">
        <f t="shared" si="553"/>
        <v>0.8</v>
      </c>
      <c r="S103" s="32">
        <f t="shared" si="554"/>
        <v>1.1426070453885053</v>
      </c>
      <c r="T103" s="32">
        <f t="shared" si="554"/>
        <v>0</v>
      </c>
      <c r="U103" s="32">
        <f t="shared" si="554"/>
        <v>0</v>
      </c>
      <c r="V103" s="32">
        <f t="shared" si="554"/>
        <v>0.9989489770559653</v>
      </c>
      <c r="W103" s="32">
        <f t="shared" si="554"/>
        <v>0.57075661844433245</v>
      </c>
      <c r="X103" s="32">
        <f t="shared" si="554"/>
        <v>0.12379010276310999</v>
      </c>
      <c r="Y103" s="32">
        <f t="shared" si="554"/>
        <v>0.10619968461864371</v>
      </c>
      <c r="AB103" s="15">
        <f>B103</f>
        <v>35058</v>
      </c>
      <c r="AC103" s="30">
        <f t="shared" ref="AC103:AI103" si="559">CC$63</f>
        <v>0</v>
      </c>
      <c r="AD103" s="30">
        <f t="shared" si="559"/>
        <v>0</v>
      </c>
      <c r="AE103" s="30">
        <f t="shared" si="559"/>
        <v>0</v>
      </c>
      <c r="AF103" s="30">
        <f t="shared" si="559"/>
        <v>0</v>
      </c>
      <c r="AG103" s="30">
        <f t="shared" si="559"/>
        <v>0</v>
      </c>
      <c r="AH103" s="30">
        <f t="shared" si="559"/>
        <v>0</v>
      </c>
      <c r="AI103" s="30">
        <f t="shared" si="559"/>
        <v>0</v>
      </c>
    </row>
    <row r="104" spans="1:35" x14ac:dyDescent="0.25">
      <c r="A104" s="48">
        <f>A$94</f>
        <v>0.6</v>
      </c>
      <c r="B104" s="15">
        <f>CG$1</f>
        <v>360</v>
      </c>
      <c r="C104" s="30"/>
      <c r="D104" s="30"/>
      <c r="E104" s="30"/>
      <c r="F104" s="30"/>
      <c r="G104" s="30"/>
      <c r="H104" s="30"/>
      <c r="I104" s="30"/>
      <c r="K104" s="49"/>
      <c r="L104" s="49"/>
      <c r="M104" s="49"/>
      <c r="N104" s="49"/>
      <c r="O104" s="49"/>
      <c r="P104" s="49"/>
      <c r="Q104" s="49"/>
      <c r="S104" s="32">
        <f t="shared" si="554"/>
        <v>6.0380838385029012</v>
      </c>
      <c r="T104" s="32">
        <f t="shared" si="554"/>
        <v>0</v>
      </c>
      <c r="U104" s="32">
        <f t="shared" si="554"/>
        <v>0</v>
      </c>
      <c r="V104" s="32">
        <f t="shared" si="554"/>
        <v>10.83901146965021</v>
      </c>
      <c r="W104" s="32">
        <f t="shared" si="554"/>
        <v>12.35466238707733</v>
      </c>
      <c r="X104" s="32">
        <f t="shared" si="554"/>
        <v>10.493138792210082</v>
      </c>
      <c r="Y104" s="32">
        <f t="shared" si="554"/>
        <v>6.3232189658687705</v>
      </c>
    </row>
    <row r="105" spans="1:35" x14ac:dyDescent="0.25">
      <c r="K105" s="36"/>
      <c r="L105" s="36"/>
      <c r="M105" s="36"/>
      <c r="N105" s="36"/>
      <c r="O105" s="36"/>
      <c r="P105" s="36"/>
      <c r="Q105" s="36"/>
      <c r="AB105" s="2" t="s">
        <v>25</v>
      </c>
      <c r="AC105" s="30">
        <f>AVERAGE(AC100:AC104)</f>
        <v>0.8224186135527578</v>
      </c>
      <c r="AD105" s="30">
        <f>AVERAGE(AD100:AD104)</f>
        <v>0</v>
      </c>
      <c r="AE105" s="30">
        <f>AVERAGE(AE100:AE104)</f>
        <v>0</v>
      </c>
      <c r="AF105" s="30">
        <f>AVERAGE(AF100:AF104)</f>
        <v>0.37571724885608254</v>
      </c>
      <c r="AG105" s="30">
        <f>AVERAGE(AG100:AG104)</f>
        <v>6.6447743411693738E-2</v>
      </c>
      <c r="AH105" s="30">
        <f t="shared" ref="AH105" si="560">AVERAGE(AH100:AH104)</f>
        <v>5.5772384348942453E-2</v>
      </c>
      <c r="AI105" s="30">
        <f t="shared" ref="AI105" si="561">AVERAGE(AI100:AI104)</f>
        <v>8.8696914888296938E-2</v>
      </c>
    </row>
    <row r="106" spans="1:35" ht="15.75" thickBot="1" x14ac:dyDescent="0.3">
      <c r="B106" s="2" t="s">
        <v>25</v>
      </c>
      <c r="C106" s="30">
        <f>AVERAGE(C101:C105)</f>
        <v>1.4279829802776087</v>
      </c>
      <c r="D106" s="30">
        <f>AVERAGE(D101:D105)</f>
        <v>0</v>
      </c>
      <c r="E106" s="30">
        <f>AVERAGE(E101:E105)</f>
        <v>0</v>
      </c>
      <c r="F106" s="30">
        <f>AVERAGE(F101:F105)</f>
        <v>1.0882108320720534</v>
      </c>
      <c r="G106" s="30">
        <f>AVERAGE(G101:G105)</f>
        <v>1.0988566344403232</v>
      </c>
      <c r="H106" s="30">
        <f t="shared" ref="H106" si="562">AVERAGE(H101:H105)</f>
        <v>0.98441291914952489</v>
      </c>
      <c r="I106" s="30">
        <f t="shared" ref="I106" si="563">AVERAGE(I101:I105)</f>
        <v>0.95889165810483423</v>
      </c>
      <c r="J106" s="9" t="s">
        <v>11</v>
      </c>
      <c r="K106" s="49">
        <f>SUM(K100:K105)</f>
        <v>2</v>
      </c>
      <c r="L106" s="49">
        <f>SUM(L100:L105)</f>
        <v>0</v>
      </c>
      <c r="M106" s="49">
        <f>SUM(M100:M105)</f>
        <v>0</v>
      </c>
      <c r="N106" s="49">
        <f>SUM(N100:N105)</f>
        <v>1.8</v>
      </c>
      <c r="O106" s="49">
        <f>SUM(O100:O105)</f>
        <v>1.8</v>
      </c>
      <c r="P106" s="49">
        <f t="shared" ref="P106" si="564">SUM(P100:P105)</f>
        <v>1.8</v>
      </c>
      <c r="Q106" s="49">
        <f t="shared" ref="Q106" si="565">SUM(Q100:Q105)</f>
        <v>1.8</v>
      </c>
    </row>
    <row r="107" spans="1:35" ht="15.75" thickBot="1" x14ac:dyDescent="0.3">
      <c r="B107" s="50" t="s">
        <v>26</v>
      </c>
      <c r="C107" s="51">
        <f>IF(K106=0,0,SUMPRODUCT(C101:C105,K101:K105)/K106)</f>
        <v>1.292871953534676</v>
      </c>
      <c r="D107" s="51">
        <f>IF(L106=0,0,SUMPRODUCT(D101:D105,L101:L105)/L106)</f>
        <v>0</v>
      </c>
      <c r="E107" s="51">
        <f>IF(M106=0,0,SUMPRODUCT(E101:E105,M101:M105)/M106)</f>
        <v>0</v>
      </c>
      <c r="F107" s="51">
        <f>IF(N106=0,0,SUMPRODUCT(F101:F105,N101:N105)/N106)</f>
        <v>1.1329021540216579</v>
      </c>
      <c r="G107" s="51">
        <f>IF(O106=0,0,SUMPRODUCT(G101:G105,O101:O105)/O106)</f>
        <v>1.1502716339853027</v>
      </c>
      <c r="H107" s="51">
        <f t="shared" ref="H107" si="566">IF(P106=0,0,SUMPRODUCT(H101:H105,P101:P105)/P106)</f>
        <v>0.93065833196559922</v>
      </c>
      <c r="I107" s="65">
        <f t="shared" ref="I107" si="567">IF(Q106=0,0,SUMPRODUCT(I101:I105,Q101:Q105)/Q106)</f>
        <v>0.87231675574150902</v>
      </c>
    </row>
    <row r="108" spans="1:35" x14ac:dyDescent="0.25">
      <c r="B108" s="2" t="s">
        <v>20</v>
      </c>
      <c r="C108" s="30">
        <f>STDEV(C101:C104)</f>
        <v>0.23649605048075428</v>
      </c>
      <c r="D108" s="30">
        <f>STDEV(D101:D104)</f>
        <v>0</v>
      </c>
      <c r="E108" s="30">
        <f>STDEV(E101:E104)</f>
        <v>0</v>
      </c>
      <c r="F108" s="30">
        <f>STDEV(F101:F104)</f>
        <v>0.10039760868591197</v>
      </c>
      <c r="G108" s="30">
        <f>STDEV(G101:G104)</f>
        <v>8.8942667959077543E-2</v>
      </c>
      <c r="H108" s="30">
        <f t="shared" ref="H108:I108" si="568">STDEV(H101:H104)</f>
        <v>9.3814914549718464E-2</v>
      </c>
      <c r="I108" s="30">
        <f t="shared" si="568"/>
        <v>0.15164612569653257</v>
      </c>
    </row>
    <row r="109" spans="1:35" ht="18" x14ac:dyDescent="0.25">
      <c r="B109" s="44"/>
      <c r="C109" s="84" t="s">
        <v>41</v>
      </c>
      <c r="D109" s="85"/>
      <c r="E109" s="85"/>
      <c r="F109" s="85"/>
      <c r="G109" s="85"/>
      <c r="H109" s="85"/>
      <c r="I109" s="86"/>
      <c r="J109" s="45"/>
      <c r="K109" s="90" t="s">
        <v>15</v>
      </c>
      <c r="L109" s="91"/>
      <c r="M109" s="91"/>
      <c r="N109" s="91"/>
      <c r="O109" s="91"/>
      <c r="P109" s="91"/>
      <c r="Q109" s="92"/>
      <c r="R109" s="45"/>
      <c r="S109" s="90" t="s">
        <v>16</v>
      </c>
      <c r="T109" s="91"/>
      <c r="U109" s="91"/>
      <c r="V109" s="91"/>
      <c r="W109" s="91"/>
      <c r="X109" s="91"/>
      <c r="Y109" s="92"/>
    </row>
    <row r="110" spans="1:35" x14ac:dyDescent="0.25">
      <c r="B110" s="12" t="s">
        <v>33</v>
      </c>
      <c r="C110" s="13" t="str">
        <f>C$10</f>
        <v>Fri</v>
      </c>
      <c r="D110" s="13" t="str">
        <f t="shared" ref="D110:I110" si="569">D$10</f>
        <v>Sat</v>
      </c>
      <c r="E110" s="13" t="str">
        <f t="shared" si="569"/>
        <v>Sun</v>
      </c>
      <c r="F110" s="13" t="str">
        <f t="shared" si="569"/>
        <v>Mon</v>
      </c>
      <c r="G110" s="13" t="str">
        <f t="shared" si="569"/>
        <v>Tue</v>
      </c>
      <c r="H110" s="13" t="str">
        <f t="shared" si="569"/>
        <v>Wed</v>
      </c>
      <c r="I110" s="13" t="str">
        <f t="shared" si="569"/>
        <v>Thu</v>
      </c>
      <c r="K110" s="13" t="str">
        <f t="shared" ref="K110" si="570">C$10</f>
        <v>Fri</v>
      </c>
      <c r="L110" s="13" t="str">
        <f t="shared" ref="L110" si="571">D$10</f>
        <v>Sat</v>
      </c>
      <c r="M110" s="13" t="str">
        <f t="shared" ref="M110" si="572">E$10</f>
        <v>Sun</v>
      </c>
      <c r="N110" s="13" t="str">
        <f t="shared" ref="N110" si="573">F$10</f>
        <v>Mon</v>
      </c>
      <c r="O110" s="13" t="str">
        <f t="shared" ref="O110" si="574">G$10</f>
        <v>Tue</v>
      </c>
      <c r="P110" s="13" t="str">
        <f t="shared" ref="P110" si="575">H$10</f>
        <v>Wed</v>
      </c>
      <c r="Q110" s="13" t="str">
        <f t="shared" ref="Q110" si="576">I$10</f>
        <v>Thu</v>
      </c>
      <c r="S110" s="13" t="str">
        <f>C$10</f>
        <v>Fri</v>
      </c>
      <c r="T110" s="13" t="str">
        <f t="shared" ref="T110:Y110" si="577">D$10</f>
        <v>Sat</v>
      </c>
      <c r="U110" s="13" t="str">
        <f t="shared" si="577"/>
        <v>Sun</v>
      </c>
      <c r="V110" s="13" t="str">
        <f t="shared" si="577"/>
        <v>Mon</v>
      </c>
      <c r="W110" s="13" t="str">
        <f t="shared" si="577"/>
        <v>Tue</v>
      </c>
      <c r="X110" s="13" t="str">
        <f t="shared" si="577"/>
        <v>Wed</v>
      </c>
      <c r="Y110" s="13" t="str">
        <f t="shared" si="577"/>
        <v>Thu</v>
      </c>
    </row>
    <row r="111" spans="1:35" x14ac:dyDescent="0.25">
      <c r="A111" s="48">
        <f>A$91</f>
        <v>1</v>
      </c>
      <c r="B111" s="15">
        <f>G$1</f>
        <v>39076</v>
      </c>
      <c r="C111" s="30">
        <f t="shared" ref="C111:I111" si="578">C$82</f>
        <v>0.64297515751298662</v>
      </c>
      <c r="D111" s="30">
        <f t="shared" si="578"/>
        <v>0</v>
      </c>
      <c r="E111" s="30">
        <f t="shared" si="578"/>
        <v>0</v>
      </c>
      <c r="F111" s="30">
        <f t="shared" si="578"/>
        <v>0</v>
      </c>
      <c r="G111" s="30">
        <f t="shared" si="578"/>
        <v>0</v>
      </c>
      <c r="H111" s="30">
        <f t="shared" si="578"/>
        <v>1.3245261057241591</v>
      </c>
      <c r="I111" s="30">
        <f t="shared" si="578"/>
        <v>1.0742712265095269</v>
      </c>
      <c r="K111" s="49">
        <f t="shared" ref="K111:Q113" si="579">IF(C111=0,0,IF((ABS(C111-C$116)/C$118)&gt;$Q$88,0,$A111))</f>
        <v>0</v>
      </c>
      <c r="L111" s="49">
        <f t="shared" si="579"/>
        <v>0</v>
      </c>
      <c r="M111" s="49">
        <f t="shared" si="579"/>
        <v>0</v>
      </c>
      <c r="N111" s="49">
        <f t="shared" si="579"/>
        <v>0</v>
      </c>
      <c r="O111" s="49">
        <f t="shared" si="579"/>
        <v>0</v>
      </c>
      <c r="P111" s="49">
        <f t="shared" si="579"/>
        <v>1</v>
      </c>
      <c r="Q111" s="49">
        <f t="shared" si="579"/>
        <v>1</v>
      </c>
      <c r="S111" s="32">
        <f t="shared" ref="S111:Y114" si="580">IF(C$118=0,0,ABS(C111-C$116)/C$118)</f>
        <v>1.1473110325925282</v>
      </c>
      <c r="T111" s="32">
        <f t="shared" si="580"/>
        <v>0</v>
      </c>
      <c r="U111" s="32">
        <f t="shared" si="580"/>
        <v>0</v>
      </c>
      <c r="V111" s="32">
        <f t="shared" si="580"/>
        <v>0</v>
      </c>
      <c r="W111" s="32">
        <f t="shared" si="580"/>
        <v>1.1488665023543954</v>
      </c>
      <c r="X111" s="32">
        <f t="shared" si="580"/>
        <v>0.37841405166575182</v>
      </c>
      <c r="Y111" s="32">
        <f t="shared" si="580"/>
        <v>0.71901930371875544</v>
      </c>
      <c r="AB111" s="15">
        <f>B111</f>
        <v>39076</v>
      </c>
      <c r="AC111" s="30">
        <f t="shared" ref="AC111:AI111" si="581">C$83</f>
        <v>0.50554782940883869</v>
      </c>
      <c r="AD111" s="30">
        <f t="shared" si="581"/>
        <v>0</v>
      </c>
      <c r="AE111" s="30">
        <f t="shared" si="581"/>
        <v>0</v>
      </c>
      <c r="AF111" s="30">
        <f t="shared" si="581"/>
        <v>0</v>
      </c>
      <c r="AG111" s="30">
        <f t="shared" si="581"/>
        <v>0</v>
      </c>
      <c r="AH111" s="30">
        <f t="shared" si="581"/>
        <v>8.7746626201511926E-2</v>
      </c>
      <c r="AI111" s="30">
        <f t="shared" si="581"/>
        <v>0.16092063503829285</v>
      </c>
    </row>
    <row r="112" spans="1:35" x14ac:dyDescent="0.25">
      <c r="A112" s="48">
        <f>A$92</f>
        <v>1</v>
      </c>
      <c r="B112" s="15">
        <f>AG$1</f>
        <v>36885</v>
      </c>
      <c r="C112" s="30">
        <f t="shared" ref="C112:I112" si="582">AC$82</f>
        <v>0.81267172280636579</v>
      </c>
      <c r="D112" s="30">
        <f t="shared" si="582"/>
        <v>0</v>
      </c>
      <c r="E112" s="30">
        <f t="shared" si="582"/>
        <v>0</v>
      </c>
      <c r="F112" s="30">
        <f t="shared" si="582"/>
        <v>0</v>
      </c>
      <c r="G112" s="30">
        <f t="shared" si="582"/>
        <v>0.96452620554161839</v>
      </c>
      <c r="H112" s="30">
        <f t="shared" si="582"/>
        <v>1.3978491948253655</v>
      </c>
      <c r="I112" s="30">
        <f t="shared" si="582"/>
        <v>1.6175636754334544</v>
      </c>
      <c r="K112" s="49">
        <f t="shared" si="579"/>
        <v>1</v>
      </c>
      <c r="L112" s="49">
        <f t="shared" si="579"/>
        <v>0</v>
      </c>
      <c r="M112" s="49">
        <f t="shared" si="579"/>
        <v>0</v>
      </c>
      <c r="N112" s="49">
        <f t="shared" si="579"/>
        <v>0</v>
      </c>
      <c r="O112" s="49">
        <f t="shared" si="579"/>
        <v>1</v>
      </c>
      <c r="P112" s="49">
        <f t="shared" si="579"/>
        <v>1</v>
      </c>
      <c r="Q112" s="49">
        <f t="shared" si="579"/>
        <v>0</v>
      </c>
      <c r="S112" s="32">
        <f t="shared" si="580"/>
        <v>0.68660703628864372</v>
      </c>
      <c r="T112" s="32">
        <f t="shared" si="580"/>
        <v>0</v>
      </c>
      <c r="U112" s="32">
        <f t="shared" si="580"/>
        <v>0</v>
      </c>
      <c r="V112" s="32">
        <f t="shared" si="580"/>
        <v>0</v>
      </c>
      <c r="W112" s="32">
        <f t="shared" si="580"/>
        <v>0.67482906695645606</v>
      </c>
      <c r="X112" s="32">
        <f t="shared" si="580"/>
        <v>0.75556919324042238</v>
      </c>
      <c r="Y112" s="32">
        <f t="shared" si="580"/>
        <v>1.1419790957738614</v>
      </c>
      <c r="AB112" s="15">
        <f>B112</f>
        <v>36885</v>
      </c>
      <c r="AC112" s="30">
        <f t="shared" ref="AC112:AI112" si="583">AC$83</f>
        <v>0.63500600339189328</v>
      </c>
      <c r="AD112" s="30">
        <f t="shared" si="583"/>
        <v>0</v>
      </c>
      <c r="AE112" s="30">
        <f t="shared" si="583"/>
        <v>0</v>
      </c>
      <c r="AF112" s="30">
        <f t="shared" si="583"/>
        <v>0</v>
      </c>
      <c r="AG112" s="30">
        <f t="shared" si="583"/>
        <v>9.1771679157760952E-2</v>
      </c>
      <c r="AH112" s="30">
        <f t="shared" si="583"/>
        <v>0.11277478450048375</v>
      </c>
      <c r="AI112" s="30">
        <f t="shared" si="583"/>
        <v>0.24039997972730293</v>
      </c>
    </row>
    <row r="113" spans="1:35" x14ac:dyDescent="0.25">
      <c r="A113" s="48">
        <f>A$93</f>
        <v>0.8</v>
      </c>
      <c r="B113" s="15">
        <f>BG$1</f>
        <v>35058</v>
      </c>
      <c r="C113" s="30">
        <f t="shared" ref="C113:I113" si="584">BC$82</f>
        <v>0.7917684062268342</v>
      </c>
      <c r="D113" s="30">
        <f t="shared" si="584"/>
        <v>0</v>
      </c>
      <c r="E113" s="30">
        <f t="shared" si="584"/>
        <v>0</v>
      </c>
      <c r="F113" s="30">
        <f t="shared" si="584"/>
        <v>0</v>
      </c>
      <c r="G113" s="30">
        <f t="shared" si="584"/>
        <v>0.85833041620555528</v>
      </c>
      <c r="H113" s="30">
        <f t="shared" si="584"/>
        <v>1.0304995116017188</v>
      </c>
      <c r="I113" s="30">
        <f t="shared" si="584"/>
        <v>1.1607016593152835</v>
      </c>
      <c r="K113" s="49">
        <f t="shared" si="579"/>
        <v>0.8</v>
      </c>
      <c r="L113" s="49">
        <f t="shared" si="579"/>
        <v>0</v>
      </c>
      <c r="M113" s="49">
        <f t="shared" si="579"/>
        <v>0</v>
      </c>
      <c r="N113" s="49">
        <f t="shared" si="579"/>
        <v>0</v>
      </c>
      <c r="O113" s="49">
        <f t="shared" si="579"/>
        <v>0.8</v>
      </c>
      <c r="P113" s="49">
        <f t="shared" si="579"/>
        <v>0</v>
      </c>
      <c r="Q113" s="49">
        <f t="shared" si="579"/>
        <v>0.8</v>
      </c>
      <c r="S113" s="32">
        <f t="shared" si="580"/>
        <v>0.46070399630388553</v>
      </c>
      <c r="T113" s="32">
        <f t="shared" si="580"/>
        <v>0</v>
      </c>
      <c r="U113" s="32">
        <f t="shared" si="580"/>
        <v>0</v>
      </c>
      <c r="V113" s="32">
        <f t="shared" si="580"/>
        <v>0</v>
      </c>
      <c r="W113" s="32">
        <f t="shared" si="580"/>
        <v>0.4740374353979393</v>
      </c>
      <c r="X113" s="32">
        <f t="shared" si="580"/>
        <v>1.1339832449061753</v>
      </c>
      <c r="Y113" s="32">
        <f t="shared" si="580"/>
        <v>0.42295979205510426</v>
      </c>
      <c r="AB113" s="15">
        <f>B113</f>
        <v>35058</v>
      </c>
      <c r="AC113" s="30">
        <f t="shared" ref="AC113:AI113" si="585">BC$83</f>
        <v>0.65111023399989876</v>
      </c>
      <c r="AD113" s="30">
        <f t="shared" si="585"/>
        <v>0</v>
      </c>
      <c r="AE113" s="30">
        <f t="shared" si="585"/>
        <v>0</v>
      </c>
      <c r="AF113" s="30">
        <f t="shared" si="585"/>
        <v>0</v>
      </c>
      <c r="AG113" s="30">
        <f t="shared" si="585"/>
        <v>8.5846613419000156E-2</v>
      </c>
      <c r="AH113" s="30">
        <f t="shared" si="585"/>
        <v>8.1682421614224315E-2</v>
      </c>
      <c r="AI113" s="30">
        <f t="shared" si="585"/>
        <v>8.4120985043112412E-2</v>
      </c>
    </row>
    <row r="114" spans="1:35" x14ac:dyDescent="0.25">
      <c r="A114" s="48">
        <f>A$94</f>
        <v>0.6</v>
      </c>
      <c r="B114" s="15">
        <f>CG$1</f>
        <v>360</v>
      </c>
      <c r="C114" s="30"/>
      <c r="D114" s="30"/>
      <c r="E114" s="30"/>
      <c r="F114" s="30"/>
      <c r="G114" s="30"/>
      <c r="H114" s="30"/>
      <c r="I114" s="30"/>
      <c r="K114" s="49"/>
      <c r="L114" s="49"/>
      <c r="M114" s="49"/>
      <c r="N114" s="49"/>
      <c r="O114" s="49"/>
      <c r="P114" s="49"/>
      <c r="Q114" s="49"/>
      <c r="S114" s="32">
        <f t="shared" si="580"/>
        <v>8.0959711729211872</v>
      </c>
      <c r="T114" s="32">
        <f t="shared" si="580"/>
        <v>0</v>
      </c>
      <c r="U114" s="32">
        <f t="shared" si="580"/>
        <v>0</v>
      </c>
      <c r="V114" s="32">
        <f t="shared" si="580"/>
        <v>0</v>
      </c>
      <c r="W114" s="32">
        <f t="shared" si="580"/>
        <v>1.1488665023543954</v>
      </c>
      <c r="X114" s="32">
        <f t="shared" si="580"/>
        <v>6.4346081088466152</v>
      </c>
      <c r="Y114" s="32">
        <f t="shared" si="580"/>
        <v>4.3988367521573455</v>
      </c>
      <c r="AB114" s="15">
        <f>B114</f>
        <v>360</v>
      </c>
      <c r="AC114" s="30">
        <f t="shared" ref="AC114:AI114" si="586">CC$83</f>
        <v>0</v>
      </c>
      <c r="AD114" s="30">
        <f t="shared" si="586"/>
        <v>0</v>
      </c>
      <c r="AE114" s="30">
        <f t="shared" si="586"/>
        <v>0</v>
      </c>
      <c r="AF114" s="30">
        <f t="shared" si="586"/>
        <v>0</v>
      </c>
      <c r="AG114" s="30">
        <f t="shared" si="586"/>
        <v>0</v>
      </c>
      <c r="AH114" s="30">
        <f t="shared" si="586"/>
        <v>0</v>
      </c>
      <c r="AI114" s="30">
        <f t="shared" si="586"/>
        <v>0</v>
      </c>
    </row>
    <row r="115" spans="1:35" x14ac:dyDescent="0.25">
      <c r="K115" s="36"/>
      <c r="L115" s="36"/>
      <c r="M115" s="36"/>
      <c r="N115" s="36"/>
      <c r="O115" s="36"/>
      <c r="P115" s="36"/>
      <c r="Q115" s="36"/>
    </row>
    <row r="116" spans="1:35" ht="15.75" thickBot="1" x14ac:dyDescent="0.3">
      <c r="B116" s="2" t="s">
        <v>25</v>
      </c>
      <c r="C116" s="30">
        <f>AVERAGE(C111:C115)</f>
        <v>0.74913842884872883</v>
      </c>
      <c r="D116" s="30">
        <f>AVERAGE(D111:D115)</f>
        <v>0</v>
      </c>
      <c r="E116" s="30">
        <f>AVERAGE(E111:E115)</f>
        <v>0</v>
      </c>
      <c r="F116" s="30">
        <f>AVERAGE(F111:F115)</f>
        <v>0</v>
      </c>
      <c r="G116" s="30">
        <f>AVERAGE(G111:G115)</f>
        <v>0.60761887391572456</v>
      </c>
      <c r="H116" s="30">
        <f t="shared" ref="H116" si="587">AVERAGE(H111:H115)</f>
        <v>1.2509582707170812</v>
      </c>
      <c r="I116" s="30">
        <f t="shared" ref="I116" si="588">AVERAGE(I111:I115)</f>
        <v>1.2841788537527548</v>
      </c>
      <c r="J116" s="9" t="s">
        <v>11</v>
      </c>
      <c r="K116" s="49">
        <f>SUM(K110:K115)</f>
        <v>1.8</v>
      </c>
      <c r="L116" s="49">
        <f>SUM(L110:L115)</f>
        <v>0</v>
      </c>
      <c r="M116" s="49">
        <f>SUM(M110:M115)</f>
        <v>0</v>
      </c>
      <c r="N116" s="49">
        <f>SUM(N110:N115)</f>
        <v>0</v>
      </c>
      <c r="O116" s="49">
        <f>SUM(O110:O115)</f>
        <v>1.8</v>
      </c>
      <c r="P116" s="49">
        <f t="shared" ref="P116" si="589">SUM(P110:P115)</f>
        <v>2</v>
      </c>
      <c r="Q116" s="49">
        <f t="shared" ref="Q116" si="590">SUM(Q110:Q115)</f>
        <v>1.8</v>
      </c>
      <c r="AB116" s="2" t="s">
        <v>25</v>
      </c>
      <c r="AC116" s="30">
        <f>AVERAGE(AC111:AC115)</f>
        <v>0.44791601670015768</v>
      </c>
      <c r="AD116" s="30">
        <f>AVERAGE(AD111:AD115)</f>
        <v>0</v>
      </c>
      <c r="AE116" s="30">
        <f>AVERAGE(AE111:AE115)</f>
        <v>0</v>
      </c>
      <c r="AF116" s="30">
        <f>AVERAGE(AF111:AF115)</f>
        <v>0</v>
      </c>
      <c r="AG116" s="30">
        <f>AVERAGE(AG111:AG115)</f>
        <v>4.4404573144190274E-2</v>
      </c>
      <c r="AH116" s="30">
        <f t="shared" ref="AH116" si="591">AVERAGE(AH111:AH115)</f>
        <v>7.0550958079055009E-2</v>
      </c>
      <c r="AI116" s="30">
        <f t="shared" ref="AI116" si="592">AVERAGE(AI111:AI115)</f>
        <v>0.12136039995217704</v>
      </c>
    </row>
    <row r="117" spans="1:35" ht="15.75" thickBot="1" x14ac:dyDescent="0.3">
      <c r="B117" s="50" t="s">
        <v>26</v>
      </c>
      <c r="C117" s="51">
        <f>IF(K116=0,0,SUMPRODUCT(C111:C115,K111:K115)/K116)</f>
        <v>0.80338135988212955</v>
      </c>
      <c r="D117" s="51">
        <f>IF(L116=0,0,SUMPRODUCT(D111:D115,L111:L115)/L116)</f>
        <v>0</v>
      </c>
      <c r="E117" s="51">
        <f>IF(M116=0,0,SUMPRODUCT(E111:E115,M111:M115)/M116)</f>
        <v>0</v>
      </c>
      <c r="F117" s="51">
        <f>IF(N116=0,0,SUMPRODUCT(F111:F115,N111:N115)/N116)</f>
        <v>0</v>
      </c>
      <c r="G117" s="51">
        <f>IF(O116=0,0,SUMPRODUCT(G111:G115,O111:O115)/O116)</f>
        <v>0.91732807694781249</v>
      </c>
      <c r="H117" s="51">
        <f t="shared" ref="H117" si="593">IF(P116=0,0,SUMPRODUCT(H111:H115,P111:P115)/P116)</f>
        <v>1.3611876502747622</v>
      </c>
      <c r="I117" s="65">
        <f t="shared" ref="I117" si="594">IF(Q116=0,0,SUMPRODUCT(I111:I115,Q111:Q115)/Q116)</f>
        <v>1.1126847522009742</v>
      </c>
    </row>
    <row r="118" spans="1:35" x14ac:dyDescent="0.25">
      <c r="B118" s="2" t="s">
        <v>20</v>
      </c>
      <c r="C118" s="30">
        <f>STDEV(C111:C114)</f>
        <v>9.2532250034979405E-2</v>
      </c>
      <c r="D118" s="30">
        <f>STDEV(D111:D114)</f>
        <v>0</v>
      </c>
      <c r="E118" s="30">
        <f>STDEV(E111:E114)</f>
        <v>0</v>
      </c>
      <c r="F118" s="30">
        <f>STDEV(F111:F114)</f>
        <v>0</v>
      </c>
      <c r="G118" s="30">
        <f>STDEV(G111:G114)</f>
        <v>0.52888553428141472</v>
      </c>
      <c r="H118" s="30">
        <f t="shared" ref="H118:I118" si="595">STDEV(H111:H114)</f>
        <v>0.19441094928488378</v>
      </c>
      <c r="I118" s="30">
        <f t="shared" si="595"/>
        <v>0.29193601083808074</v>
      </c>
    </row>
  </sheetData>
  <mergeCells count="61">
    <mergeCell ref="C109:I109"/>
    <mergeCell ref="K109:Q109"/>
    <mergeCell ref="S109:Y109"/>
    <mergeCell ref="BK68:BQ68"/>
    <mergeCell ref="BS68:BY68"/>
    <mergeCell ref="C89:I89"/>
    <mergeCell ref="C99:I99"/>
    <mergeCell ref="K99:Q99"/>
    <mergeCell ref="S99:Y99"/>
    <mergeCell ref="K89:Q89"/>
    <mergeCell ref="S89:Y89"/>
    <mergeCell ref="BC66:BI66"/>
    <mergeCell ref="BK66:BY66"/>
    <mergeCell ref="CC66:CI66"/>
    <mergeCell ref="CK66:CY66"/>
    <mergeCell ref="CK68:CQ68"/>
    <mergeCell ref="CS68:CY68"/>
    <mergeCell ref="BC46:BI46"/>
    <mergeCell ref="BK46:BY46"/>
    <mergeCell ref="CC46:CI46"/>
    <mergeCell ref="CK46:CY46"/>
    <mergeCell ref="K48:Q48"/>
    <mergeCell ref="S48:Y48"/>
    <mergeCell ref="AK48:AQ48"/>
    <mergeCell ref="AS48:AY48"/>
    <mergeCell ref="BK48:BQ48"/>
    <mergeCell ref="BS48:BY48"/>
    <mergeCell ref="CK48:CQ48"/>
    <mergeCell ref="CS48:CY48"/>
    <mergeCell ref="C46:I46"/>
    <mergeCell ref="K46:Y46"/>
    <mergeCell ref="AC46:AI46"/>
    <mergeCell ref="AK46:AY46"/>
    <mergeCell ref="K68:Q68"/>
    <mergeCell ref="S68:Y68"/>
    <mergeCell ref="AK68:AQ68"/>
    <mergeCell ref="AS68:AY68"/>
    <mergeCell ref="C66:I66"/>
    <mergeCell ref="K66:Y66"/>
    <mergeCell ref="AC66:AI66"/>
    <mergeCell ref="AK66:AY66"/>
    <mergeCell ref="CK26:CY26"/>
    <mergeCell ref="K28:Q28"/>
    <mergeCell ref="S28:Y28"/>
    <mergeCell ref="AK28:AQ28"/>
    <mergeCell ref="AS28:AY28"/>
    <mergeCell ref="BK28:BQ28"/>
    <mergeCell ref="BS28:BY28"/>
    <mergeCell ref="CK28:CQ28"/>
    <mergeCell ref="CS28:CY28"/>
    <mergeCell ref="C8:I8"/>
    <mergeCell ref="AC8:AI8"/>
    <mergeCell ref="BC8:BI8"/>
    <mergeCell ref="CC8:CI8"/>
    <mergeCell ref="C26:I26"/>
    <mergeCell ref="K26:Y26"/>
    <mergeCell ref="AC26:AI26"/>
    <mergeCell ref="AK26:AY26"/>
    <mergeCell ref="BC26:BI26"/>
    <mergeCell ref="BK26:BY26"/>
    <mergeCell ref="CC26:CI26"/>
  </mergeCells>
  <conditionalFormatting sqref="C91:I98 AC91:AI96">
    <cfRule type="cellIs" dxfId="1127" priority="215" operator="equal">
      <formula>0</formula>
    </cfRule>
  </conditionalFormatting>
  <conditionalFormatting sqref="S31:Y39">
    <cfRule type="expression" dxfId="1126" priority="216">
      <formula>S31&lt;$S$27</formula>
    </cfRule>
    <cfRule type="expression" dxfId="1125" priority="217">
      <formula>S31&gt;$V$27</formula>
    </cfRule>
    <cfRule type="expression" dxfId="1124" priority="218">
      <formula>S31&gt;$U$27</formula>
    </cfRule>
  </conditionalFormatting>
  <conditionalFormatting sqref="C31:I39 C64:I65 C41:I45 AC41:AI43 BC41:BI43 CC41:CI43">
    <cfRule type="cellIs" dxfId="1123" priority="210" operator="equal">
      <formula>0</formula>
    </cfRule>
  </conditionalFormatting>
  <conditionalFormatting sqref="K31:Q39 K91:Q96 K41:Q41 AK41:AQ41 BK41:BQ41 CK41:CQ41">
    <cfRule type="cellIs" dxfId="1122" priority="209" operator="equal">
      <formula>0</formula>
    </cfRule>
  </conditionalFormatting>
  <conditionalFormatting sqref="BC31:BI39 BC64:BI65 BC44:BI45">
    <cfRule type="cellIs" dxfId="1121" priority="197" operator="equal">
      <formula>0</formula>
    </cfRule>
  </conditionalFormatting>
  <conditionalFormatting sqref="AS31:AY39">
    <cfRule type="expression" dxfId="1120" priority="205">
      <formula>AS31&lt;$S$27</formula>
    </cfRule>
    <cfRule type="expression" dxfId="1119" priority="206">
      <formula>AS31&gt;$V$27</formula>
    </cfRule>
    <cfRule type="expression" dxfId="1118" priority="207">
      <formula>AS31&gt;$U$27</formula>
    </cfRule>
  </conditionalFormatting>
  <conditionalFormatting sqref="AC31:AI39 AC64:AI65 AC44:AI45">
    <cfRule type="cellIs" dxfId="1117" priority="203" operator="equal">
      <formula>0</formula>
    </cfRule>
  </conditionalFormatting>
  <conditionalFormatting sqref="AK31:AQ39">
    <cfRule type="cellIs" dxfId="1116" priority="202" operator="equal">
      <formula>0</formula>
    </cfRule>
  </conditionalFormatting>
  <conditionalFormatting sqref="BS31:BY39">
    <cfRule type="expression" dxfId="1115" priority="199">
      <formula>BS31&lt;$S$27</formula>
    </cfRule>
    <cfRule type="expression" dxfId="1114" priority="200">
      <formula>BS31&gt;$V$27</formula>
    </cfRule>
    <cfRule type="expression" dxfId="1113" priority="201">
      <formula>BS31&gt;$U$27</formula>
    </cfRule>
  </conditionalFormatting>
  <conditionalFormatting sqref="BK31:BQ39">
    <cfRule type="cellIs" dxfId="1112" priority="196" operator="equal">
      <formula>0</formula>
    </cfRule>
  </conditionalFormatting>
  <conditionalFormatting sqref="CS31:CY39">
    <cfRule type="expression" dxfId="1111" priority="193">
      <formula>CS31&lt;$S$27</formula>
    </cfRule>
    <cfRule type="expression" dxfId="1110" priority="194">
      <formula>CS31&gt;$V$27</formula>
    </cfRule>
    <cfRule type="expression" dxfId="1109" priority="195">
      <formula>CS31&gt;$U$27</formula>
    </cfRule>
  </conditionalFormatting>
  <conditionalFormatting sqref="CC31:CI39 CC64:CI65 CC44:CI45">
    <cfRule type="cellIs" dxfId="1108" priority="191" operator="equal">
      <formula>0</formula>
    </cfRule>
  </conditionalFormatting>
  <conditionalFormatting sqref="CK31:CQ39">
    <cfRule type="cellIs" dxfId="1107" priority="190" operator="equal">
      <formula>0</formula>
    </cfRule>
  </conditionalFormatting>
  <conditionalFormatting sqref="S51:Y59">
    <cfRule type="expression" dxfId="1106" priority="182">
      <formula>S51&lt;$S$27</formula>
    </cfRule>
    <cfRule type="expression" dxfId="1105" priority="183">
      <formula>S51&gt;$V$27</formula>
    </cfRule>
    <cfRule type="expression" dxfId="1104" priority="184">
      <formula>S51&gt;$U$27</formula>
    </cfRule>
  </conditionalFormatting>
  <conditionalFormatting sqref="C51:I59">
    <cfRule type="cellIs" dxfId="1103" priority="181" operator="equal">
      <formula>0</formula>
    </cfRule>
  </conditionalFormatting>
  <conditionalFormatting sqref="K51:Q59">
    <cfRule type="cellIs" dxfId="1102" priority="180" operator="equal">
      <formula>0</formula>
    </cfRule>
  </conditionalFormatting>
  <conditionalFormatting sqref="AS71:AY79">
    <cfRule type="expression" dxfId="1101" priority="127">
      <formula>AS71&lt;$S$27</formula>
    </cfRule>
    <cfRule type="expression" dxfId="1100" priority="128">
      <formula>AS71&gt;$V$27</formula>
    </cfRule>
    <cfRule type="expression" dxfId="1099" priority="129">
      <formula>AS71&gt;$U$27</formula>
    </cfRule>
  </conditionalFormatting>
  <conditionalFormatting sqref="AC71:AI79">
    <cfRule type="cellIs" dxfId="1098" priority="126" operator="equal">
      <formula>0</formula>
    </cfRule>
  </conditionalFormatting>
  <conditionalFormatting sqref="AK71:AQ79">
    <cfRule type="cellIs" dxfId="1097" priority="125" operator="equal">
      <formula>0</formula>
    </cfRule>
  </conditionalFormatting>
  <conditionalFormatting sqref="S71:Y79">
    <cfRule type="expression" dxfId="1096" priority="162">
      <formula>S71&lt;$S$27</formula>
    </cfRule>
    <cfRule type="expression" dxfId="1095" priority="163">
      <formula>S71&gt;$V$27</formula>
    </cfRule>
    <cfRule type="expression" dxfId="1094" priority="164">
      <formula>S71&gt;$U$27</formula>
    </cfRule>
  </conditionalFormatting>
  <conditionalFormatting sqref="C71:I79">
    <cfRule type="cellIs" dxfId="1093" priority="161" operator="equal">
      <formula>0</formula>
    </cfRule>
  </conditionalFormatting>
  <conditionalFormatting sqref="K71:Q79">
    <cfRule type="cellIs" dxfId="1092" priority="160" operator="equal">
      <formula>0</formula>
    </cfRule>
  </conditionalFormatting>
  <conditionalFormatting sqref="BS71:BY79">
    <cfRule type="expression" dxfId="1091" priority="122">
      <formula>BS71&lt;$S$27</formula>
    </cfRule>
    <cfRule type="expression" dxfId="1090" priority="123">
      <formula>BS71&gt;$V$27</formula>
    </cfRule>
    <cfRule type="expression" dxfId="1089" priority="124">
      <formula>BS71&gt;$U$27</formula>
    </cfRule>
  </conditionalFormatting>
  <conditionalFormatting sqref="BC71:BI79">
    <cfRule type="cellIs" dxfId="1088" priority="121" operator="equal">
      <formula>0</formula>
    </cfRule>
  </conditionalFormatting>
  <conditionalFormatting sqref="BK71:BQ79">
    <cfRule type="cellIs" dxfId="1087" priority="120" operator="equal">
      <formula>0</formula>
    </cfRule>
  </conditionalFormatting>
  <conditionalFormatting sqref="CC51:CI59">
    <cfRule type="cellIs" dxfId="1086" priority="97" operator="equal">
      <formula>0</formula>
    </cfRule>
  </conditionalFormatting>
  <conditionalFormatting sqref="C20:I20">
    <cfRule type="cellIs" dxfId="1085" priority="95" operator="equal">
      <formula>0</formula>
    </cfRule>
  </conditionalFormatting>
  <conditionalFormatting sqref="AS51:AY59">
    <cfRule type="expression" dxfId="1084" priority="142">
      <formula>AS51&lt;$S$27</formula>
    </cfRule>
    <cfRule type="expression" dxfId="1083" priority="143">
      <formula>AS51&gt;$V$27</formula>
    </cfRule>
    <cfRule type="expression" dxfId="1082" priority="144">
      <formula>AS51&gt;$U$27</formula>
    </cfRule>
  </conditionalFormatting>
  <conditionalFormatting sqref="AK51:AQ59">
    <cfRule type="cellIs" dxfId="1081" priority="140" operator="equal">
      <formula>0</formula>
    </cfRule>
  </conditionalFormatting>
  <conditionalFormatting sqref="BS51:BY59">
    <cfRule type="expression" dxfId="1080" priority="137">
      <formula>BS51&lt;$S$27</formula>
    </cfRule>
    <cfRule type="expression" dxfId="1079" priority="138">
      <formula>BS51&gt;$V$27</formula>
    </cfRule>
    <cfRule type="expression" dxfId="1078" priority="139">
      <formula>BS51&gt;$U$27</formula>
    </cfRule>
  </conditionalFormatting>
  <conditionalFormatting sqref="BK51:BQ59">
    <cfRule type="cellIs" dxfId="1077" priority="135" operator="equal">
      <formula>0</formula>
    </cfRule>
  </conditionalFormatting>
  <conditionalFormatting sqref="CS51:CY59">
    <cfRule type="expression" dxfId="1076" priority="132">
      <formula>CS51&lt;$S$27</formula>
    </cfRule>
    <cfRule type="expression" dxfId="1075" priority="133">
      <formula>CS51&gt;$V$27</formula>
    </cfRule>
    <cfRule type="expression" dxfId="1074" priority="134">
      <formula>CS51&gt;$U$27</formula>
    </cfRule>
  </conditionalFormatting>
  <conditionalFormatting sqref="CC71:CI79">
    <cfRule type="cellIs" dxfId="1073" priority="116" operator="equal">
      <formula>0</formula>
    </cfRule>
  </conditionalFormatting>
  <conditionalFormatting sqref="CK51:CQ59">
    <cfRule type="cellIs" dxfId="1072" priority="130" operator="equal">
      <formula>0</formula>
    </cfRule>
  </conditionalFormatting>
  <conditionalFormatting sqref="CS71:CY79">
    <cfRule type="expression" dxfId="1071" priority="117">
      <formula>CS71&lt;$S$27</formula>
    </cfRule>
    <cfRule type="expression" dxfId="1070" priority="118">
      <formula>CS71&gt;$V$27</formula>
    </cfRule>
    <cfRule type="expression" dxfId="1069" priority="119">
      <formula>CS71&gt;$U$27</formula>
    </cfRule>
  </conditionalFormatting>
  <conditionalFormatting sqref="CK71:CQ79">
    <cfRule type="cellIs" dxfId="1068" priority="115" operator="equal">
      <formula>0</formula>
    </cfRule>
  </conditionalFormatting>
  <conditionalFormatting sqref="AC51:AI59">
    <cfRule type="cellIs" dxfId="1067" priority="99" operator="equal">
      <formula>0</formula>
    </cfRule>
  </conditionalFormatting>
  <conditionalFormatting sqref="C101:I106 C108:I108 C107:H107">
    <cfRule type="cellIs" dxfId="1066" priority="109" operator="equal">
      <formula>0</formula>
    </cfRule>
  </conditionalFormatting>
  <conditionalFormatting sqref="S40:Y40">
    <cfRule type="expression" dxfId="1065" priority="86">
      <formula>S40&lt;$S$27</formula>
    </cfRule>
    <cfRule type="expression" dxfId="1064" priority="87">
      <formula>S40&gt;$V$27</formula>
    </cfRule>
    <cfRule type="expression" dxfId="1063" priority="88">
      <formula>S40&gt;$U$27</formula>
    </cfRule>
  </conditionalFormatting>
  <conditionalFormatting sqref="K101:Q106">
    <cfRule type="cellIs" dxfId="1062" priority="105" operator="equal">
      <formula>0</formula>
    </cfRule>
  </conditionalFormatting>
  <conditionalFormatting sqref="C111:I116 C118:I118 C117:H117">
    <cfRule type="cellIs" dxfId="1061" priority="104" operator="equal">
      <formula>0</formula>
    </cfRule>
  </conditionalFormatting>
  <conditionalFormatting sqref="AS40:AY40">
    <cfRule type="expression" dxfId="1060" priority="81">
      <formula>AS40&lt;$S$27</formula>
    </cfRule>
    <cfRule type="expression" dxfId="1059" priority="82">
      <formula>AS40&gt;$V$27</formula>
    </cfRule>
    <cfRule type="expression" dxfId="1058" priority="83">
      <formula>AS40&gt;$U$27</formula>
    </cfRule>
  </conditionalFormatting>
  <conditionalFormatting sqref="K111:Q116">
    <cfRule type="cellIs" dxfId="1057" priority="100" operator="equal">
      <formula>0</formula>
    </cfRule>
  </conditionalFormatting>
  <conditionalFormatting sqref="BC51:BI59">
    <cfRule type="cellIs" dxfId="1056" priority="98" operator="equal">
      <formula>0</formula>
    </cfRule>
  </conditionalFormatting>
  <conditionalFormatting sqref="J20">
    <cfRule type="cellIs" dxfId="1055" priority="96" operator="equal">
      <formula>0</formula>
    </cfRule>
  </conditionalFormatting>
  <conditionalFormatting sqref="AJ20">
    <cfRule type="cellIs" dxfId="1054" priority="94" operator="equal">
      <formula>0</formula>
    </cfRule>
  </conditionalFormatting>
  <conditionalFormatting sqref="AC20:AI20">
    <cfRule type="cellIs" dxfId="1053" priority="93" operator="equal">
      <formula>0</formula>
    </cfRule>
  </conditionalFormatting>
  <conditionalFormatting sqref="BC20:BI20">
    <cfRule type="cellIs" dxfId="1052" priority="92" operator="equal">
      <formula>0</formula>
    </cfRule>
  </conditionalFormatting>
  <conditionalFormatting sqref="BJ20">
    <cfRule type="cellIs" dxfId="1051" priority="91" operator="equal">
      <formula>0</formula>
    </cfRule>
  </conditionalFormatting>
  <conditionalFormatting sqref="CC20:CI20">
    <cfRule type="cellIs" dxfId="1050" priority="90" operator="equal">
      <formula>0</formula>
    </cfRule>
  </conditionalFormatting>
  <conditionalFormatting sqref="CJ20">
    <cfRule type="cellIs" dxfId="1049" priority="89" operator="equal">
      <formula>0</formula>
    </cfRule>
  </conditionalFormatting>
  <conditionalFormatting sqref="C40:I40">
    <cfRule type="cellIs" dxfId="1048" priority="85" operator="equal">
      <formula>0</formula>
    </cfRule>
  </conditionalFormatting>
  <conditionalFormatting sqref="K40:Q40">
    <cfRule type="cellIs" dxfId="1047" priority="84" operator="equal">
      <formula>0</formula>
    </cfRule>
  </conditionalFormatting>
  <conditionalFormatting sqref="AC40:AI40">
    <cfRule type="cellIs" dxfId="1046" priority="80" operator="equal">
      <formula>0</formula>
    </cfRule>
  </conditionalFormatting>
  <conditionalFormatting sqref="AK40:AQ40">
    <cfRule type="cellIs" dxfId="1045" priority="79" operator="equal">
      <formula>0</formula>
    </cfRule>
  </conditionalFormatting>
  <conditionalFormatting sqref="BS40:BY40">
    <cfRule type="expression" dxfId="1044" priority="76">
      <formula>BS40&lt;$S$27</formula>
    </cfRule>
    <cfRule type="expression" dxfId="1043" priority="77">
      <formula>BS40&gt;$V$27</formula>
    </cfRule>
    <cfRule type="expression" dxfId="1042" priority="78">
      <formula>BS40&gt;$U$27</formula>
    </cfRule>
  </conditionalFormatting>
  <conditionalFormatting sqref="BC40:BI40">
    <cfRule type="cellIs" dxfId="1041" priority="75" operator="equal">
      <formula>0</formula>
    </cfRule>
  </conditionalFormatting>
  <conditionalFormatting sqref="BK40:BQ40">
    <cfRule type="cellIs" dxfId="1040" priority="74" operator="equal">
      <formula>0</formula>
    </cfRule>
  </conditionalFormatting>
  <conditionalFormatting sqref="CS40:CY40">
    <cfRule type="expression" dxfId="1039" priority="71">
      <formula>CS40&lt;$S$27</formula>
    </cfRule>
    <cfRule type="expression" dxfId="1038" priority="72">
      <formula>CS40&gt;$V$27</formula>
    </cfRule>
    <cfRule type="expression" dxfId="1037" priority="73">
      <formula>CS40&gt;$U$27</formula>
    </cfRule>
  </conditionalFormatting>
  <conditionalFormatting sqref="CC40:CI40">
    <cfRule type="cellIs" dxfId="1036" priority="70" operator="equal">
      <formula>0</formula>
    </cfRule>
  </conditionalFormatting>
  <conditionalFormatting sqref="CK40:CQ40">
    <cfRule type="cellIs" dxfId="1035" priority="69" operator="equal">
      <formula>0</formula>
    </cfRule>
  </conditionalFormatting>
  <conditionalFormatting sqref="S60:Y60">
    <cfRule type="expression" dxfId="1034" priority="66">
      <formula>S60&lt;$S$27</formula>
    </cfRule>
    <cfRule type="expression" dxfId="1033" priority="67">
      <formula>S60&gt;$V$27</formula>
    </cfRule>
    <cfRule type="expression" dxfId="1032" priority="68">
      <formula>S60&gt;$U$27</formula>
    </cfRule>
  </conditionalFormatting>
  <conditionalFormatting sqref="C60:I60">
    <cfRule type="cellIs" dxfId="1031" priority="65" operator="equal">
      <formula>0</formula>
    </cfRule>
  </conditionalFormatting>
  <conditionalFormatting sqref="K60:Q60">
    <cfRule type="cellIs" dxfId="1030" priority="64" operator="equal">
      <formula>0</formula>
    </cfRule>
  </conditionalFormatting>
  <conditionalFormatting sqref="CC60:CI60">
    <cfRule type="cellIs" dxfId="1029" priority="49" operator="equal">
      <formula>0</formula>
    </cfRule>
  </conditionalFormatting>
  <conditionalFormatting sqref="AS60:AY60">
    <cfRule type="expression" dxfId="1028" priority="61">
      <formula>AS60&lt;$S$27</formula>
    </cfRule>
    <cfRule type="expression" dxfId="1027" priority="62">
      <formula>AS60&gt;$V$27</formula>
    </cfRule>
    <cfRule type="expression" dxfId="1026" priority="63">
      <formula>AS60&gt;$U$27</formula>
    </cfRule>
  </conditionalFormatting>
  <conditionalFormatting sqref="AK60:AQ60">
    <cfRule type="cellIs" dxfId="1025" priority="60" operator="equal">
      <formula>0</formula>
    </cfRule>
  </conditionalFormatting>
  <conditionalFormatting sqref="BS60:BY60">
    <cfRule type="expression" dxfId="1024" priority="57">
      <formula>BS60&lt;$S$27</formula>
    </cfRule>
    <cfRule type="expression" dxfId="1023" priority="58">
      <formula>BS60&gt;$V$27</formula>
    </cfRule>
    <cfRule type="expression" dxfId="1022" priority="59">
      <formula>BS60&gt;$U$27</formula>
    </cfRule>
  </conditionalFormatting>
  <conditionalFormatting sqref="BK60:BQ60">
    <cfRule type="cellIs" dxfId="1021" priority="56" operator="equal">
      <formula>0</formula>
    </cfRule>
  </conditionalFormatting>
  <conditionalFormatting sqref="CS60:CY60">
    <cfRule type="expression" dxfId="1020" priority="53">
      <formula>CS60&lt;$S$27</formula>
    </cfRule>
    <cfRule type="expression" dxfId="1019" priority="54">
      <formula>CS60&gt;$V$27</formula>
    </cfRule>
    <cfRule type="expression" dxfId="1018" priority="55">
      <formula>CS60&gt;$U$27</formula>
    </cfRule>
  </conditionalFormatting>
  <conditionalFormatting sqref="CK60:CQ60">
    <cfRule type="cellIs" dxfId="1017" priority="52" operator="equal">
      <formula>0</formula>
    </cfRule>
  </conditionalFormatting>
  <conditionalFormatting sqref="AC60:AI60">
    <cfRule type="cellIs" dxfId="1016" priority="51" operator="equal">
      <formula>0</formula>
    </cfRule>
  </conditionalFormatting>
  <conditionalFormatting sqref="BC60:BI60">
    <cfRule type="cellIs" dxfId="1015" priority="50" operator="equal">
      <formula>0</formula>
    </cfRule>
  </conditionalFormatting>
  <conditionalFormatting sqref="AS80:AY80">
    <cfRule type="expression" dxfId="1014" priority="41">
      <formula>AS80&lt;$S$27</formula>
    </cfRule>
    <cfRule type="expression" dxfId="1013" priority="42">
      <formula>AS80&gt;$V$27</formula>
    </cfRule>
    <cfRule type="expression" dxfId="1012" priority="43">
      <formula>AS80&gt;$U$27</formula>
    </cfRule>
  </conditionalFormatting>
  <conditionalFormatting sqref="AC80:AI80">
    <cfRule type="cellIs" dxfId="1011" priority="40" operator="equal">
      <formula>0</formula>
    </cfRule>
  </conditionalFormatting>
  <conditionalFormatting sqref="AK80:AQ80">
    <cfRule type="cellIs" dxfId="1010" priority="39" operator="equal">
      <formula>0</formula>
    </cfRule>
  </conditionalFormatting>
  <conditionalFormatting sqref="S80:Y80">
    <cfRule type="expression" dxfId="1009" priority="46">
      <formula>S80&lt;$S$27</formula>
    </cfRule>
    <cfRule type="expression" dxfId="1008" priority="47">
      <formula>S80&gt;$V$27</formula>
    </cfRule>
    <cfRule type="expression" dxfId="1007" priority="48">
      <formula>S80&gt;$U$27</formula>
    </cfRule>
  </conditionalFormatting>
  <conditionalFormatting sqref="C80:I80">
    <cfRule type="cellIs" dxfId="1006" priority="45" operator="equal">
      <formula>0</formula>
    </cfRule>
  </conditionalFormatting>
  <conditionalFormatting sqref="K80:Q80">
    <cfRule type="cellIs" dxfId="1005" priority="44" operator="equal">
      <formula>0</formula>
    </cfRule>
  </conditionalFormatting>
  <conditionalFormatting sqref="BS80:BY80">
    <cfRule type="expression" dxfId="1004" priority="36">
      <formula>BS80&lt;$S$27</formula>
    </cfRule>
    <cfRule type="expression" dxfId="1003" priority="37">
      <formula>BS80&gt;$V$27</formula>
    </cfRule>
    <cfRule type="expression" dxfId="1002" priority="38">
      <formula>BS80&gt;$U$27</formula>
    </cfRule>
  </conditionalFormatting>
  <conditionalFormatting sqref="BC80:BI80">
    <cfRule type="cellIs" dxfId="1001" priority="35" operator="equal">
      <formula>0</formula>
    </cfRule>
  </conditionalFormatting>
  <conditionalFormatting sqref="BK80:BQ80">
    <cfRule type="cellIs" dxfId="1000" priority="34" operator="equal">
      <formula>0</formula>
    </cfRule>
  </conditionalFormatting>
  <conditionalFormatting sqref="CS80:CY80">
    <cfRule type="expression" dxfId="999" priority="31">
      <formula>CS80&lt;$S$27</formula>
    </cfRule>
    <cfRule type="expression" dxfId="998" priority="32">
      <formula>CS80&gt;$V$27</formula>
    </cfRule>
    <cfRule type="expression" dxfId="997" priority="33">
      <formula>CS80&gt;$U$27</formula>
    </cfRule>
  </conditionalFormatting>
  <conditionalFormatting sqref="CC80:CI80">
    <cfRule type="cellIs" dxfId="996" priority="30" operator="equal">
      <formula>0</formula>
    </cfRule>
  </conditionalFormatting>
  <conditionalFormatting sqref="CK80:CQ80">
    <cfRule type="cellIs" dxfId="995" priority="29" operator="equal">
      <formula>0</formula>
    </cfRule>
  </conditionalFormatting>
  <conditionalFormatting sqref="C61:I63 AC61:AI63 BC61:BI63 CC61:CI63">
    <cfRule type="cellIs" dxfId="994" priority="28" operator="equal">
      <formula>0</formula>
    </cfRule>
  </conditionalFormatting>
  <conditionalFormatting sqref="K61:Q61 AK61:AQ61 BK61:BQ61 CK61:CQ61">
    <cfRule type="cellIs" dxfId="993" priority="27" operator="equal">
      <formula>0</formula>
    </cfRule>
  </conditionalFormatting>
  <conditionalFormatting sqref="C81:I83 AC81:AI83 BC81:BI83 CC81:CI83">
    <cfRule type="cellIs" dxfId="992" priority="26" operator="equal">
      <formula>0</formula>
    </cfRule>
  </conditionalFormatting>
  <conditionalFormatting sqref="K81:Q81 AK81:AQ81 BK81:BQ81 CK81:CQ81">
    <cfRule type="cellIs" dxfId="991" priority="25" operator="equal">
      <formula>0</formula>
    </cfRule>
  </conditionalFormatting>
  <conditionalFormatting sqref="AC100:AI105">
    <cfRule type="cellIs" dxfId="990" priority="24" operator="equal">
      <formula>0</formula>
    </cfRule>
  </conditionalFormatting>
  <conditionalFormatting sqref="AC111:AI116">
    <cfRule type="cellIs" dxfId="989" priority="23" operator="equal">
      <formula>0</formula>
    </cfRule>
  </conditionalFormatting>
  <conditionalFormatting sqref="S91:Y94">
    <cfRule type="expression" dxfId="988" priority="20">
      <formula>S91&lt;$S$27</formula>
    </cfRule>
    <cfRule type="expression" dxfId="987" priority="21">
      <formula>S91&gt;$V$27</formula>
    </cfRule>
    <cfRule type="expression" dxfId="986" priority="22">
      <formula>S91&gt;$U$27</formula>
    </cfRule>
  </conditionalFormatting>
  <conditionalFormatting sqref="S101:Y104">
    <cfRule type="expression" dxfId="985" priority="17">
      <formula>S101&lt;$S$27</formula>
    </cfRule>
    <cfRule type="expression" dxfId="984" priority="18">
      <formula>S101&gt;$V$27</formula>
    </cfRule>
    <cfRule type="expression" dxfId="983" priority="19">
      <formula>S101&gt;$U$27</formula>
    </cfRule>
  </conditionalFormatting>
  <conditionalFormatting sqref="S111:Y114">
    <cfRule type="expression" dxfId="982" priority="14">
      <formula>S111&lt;$S$27</formula>
    </cfRule>
    <cfRule type="expression" dxfId="981" priority="15">
      <formula>S111&gt;$V$27</formula>
    </cfRule>
    <cfRule type="expression" dxfId="980" priority="16">
      <formula>S111&gt;$U$27</formula>
    </cfRule>
  </conditionalFormatting>
  <conditionalFormatting sqref="CJ11:CJ19">
    <cfRule type="cellIs" dxfId="979" priority="7" operator="equal">
      <formula>0</formula>
    </cfRule>
  </conditionalFormatting>
  <conditionalFormatting sqref="C11 AC11 BC11 CC11">
    <cfRule type="cellIs" dxfId="978" priority="6" operator="equal">
      <formula>0</formula>
    </cfRule>
  </conditionalFormatting>
  <conditionalFormatting sqref="C12:C19 AC12:AC19 BC12:BC19 CC12:CC19">
    <cfRule type="cellIs" dxfId="977" priority="5" operator="equal">
      <formula>0</formula>
    </cfRule>
  </conditionalFormatting>
  <conditionalFormatting sqref="D11:I11 AD11:AI11 BD11:BI11 CD11:CI11">
    <cfRule type="cellIs" dxfId="976" priority="4" operator="equal">
      <formula>0</formula>
    </cfRule>
  </conditionalFormatting>
  <conditionalFormatting sqref="D12:I19 AD12:AI19 BD12:BI19 CD12:CI19">
    <cfRule type="cellIs" dxfId="975" priority="3" operator="equal">
      <formula>0</formula>
    </cfRule>
  </conditionalFormatting>
  <conditionalFormatting sqref="J11:J19 AJ11:AJ19 BJ11:BJ19">
    <cfRule type="cellIs" dxfId="974" priority="8" operator="equal">
      <formula>0</formula>
    </cfRule>
  </conditionalFormatting>
  <conditionalFormatting sqref="I107">
    <cfRule type="cellIs" dxfId="973" priority="2" operator="equal">
      <formula>0</formula>
    </cfRule>
  </conditionalFormatting>
  <conditionalFormatting sqref="I117">
    <cfRule type="cellIs" dxfId="972" priority="1" operator="equal">
      <formula>0</formula>
    </cfRule>
  </conditionalFormatting>
  <printOptions headings="1"/>
  <pageMargins left="0.4" right="0.2" top="0.4" bottom="0.3" header="0.3" footer="0.25"/>
  <pageSetup scale="75" orientation="landscape" r:id="rId1"/>
  <headerFooter>
    <oddFooter>&amp;L&amp;"Arial,Regular"&amp;8&amp;Z&amp;F \ &amp;A&amp;R&amp;"Arial,Regular"&amp;8&amp;D, &amp;T</oddFooter>
  </headerFooter>
  <colBreaks count="3" manualBreakCount="3">
    <brk id="27" max="1048575" man="1"/>
    <brk id="53" max="1048575" man="1"/>
    <brk id="79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42</vt:i4>
      </vt:variant>
    </vt:vector>
  </HeadingPairs>
  <TitlesOfParts>
    <vt:vector size="57" baseType="lpstr">
      <vt:lpstr>Sum</vt:lpstr>
      <vt:lpstr>4thMon</vt:lpstr>
      <vt:lpstr>4thTu</vt:lpstr>
      <vt:lpstr>4thWed</vt:lpstr>
      <vt:lpstr>4thTh</vt:lpstr>
      <vt:lpstr>4thFri</vt:lpstr>
      <vt:lpstr>4thSat</vt:lpstr>
      <vt:lpstr>4thSun</vt:lpstr>
      <vt:lpstr>XmasMon</vt:lpstr>
      <vt:lpstr>XmasTu</vt:lpstr>
      <vt:lpstr>XmasWed</vt:lpstr>
      <vt:lpstr>XmasTh</vt:lpstr>
      <vt:lpstr>XmasFri</vt:lpstr>
      <vt:lpstr>XmasSat</vt:lpstr>
      <vt:lpstr>XmasSun</vt:lpstr>
      <vt:lpstr>'4thFri'!MaxAvgStdDev</vt:lpstr>
      <vt:lpstr>'4thMon'!MaxAvgStdDev</vt:lpstr>
      <vt:lpstr>'4thSat'!MaxAvgStdDev</vt:lpstr>
      <vt:lpstr>'4thSun'!MaxAvgStdDev</vt:lpstr>
      <vt:lpstr>'4thTh'!MaxAvgStdDev</vt:lpstr>
      <vt:lpstr>'4thTu'!MaxAvgStdDev</vt:lpstr>
      <vt:lpstr>'4thWed'!MaxAvgStdDev</vt:lpstr>
      <vt:lpstr>XmasFri!MaxAvgStdDev</vt:lpstr>
      <vt:lpstr>XmasMon!MaxAvgStdDev</vt:lpstr>
      <vt:lpstr>XmasSat!MaxAvgStdDev</vt:lpstr>
      <vt:lpstr>XmasSun!MaxAvgStdDev</vt:lpstr>
      <vt:lpstr>XmasTh!MaxAvgStdDev</vt:lpstr>
      <vt:lpstr>XmasTu!MaxAvgStdDev</vt:lpstr>
      <vt:lpstr>XmasWed!MaxAvgStdDev</vt:lpstr>
      <vt:lpstr>'4thFri'!MaxStdDev</vt:lpstr>
      <vt:lpstr>'4thMon'!MaxStdDev</vt:lpstr>
      <vt:lpstr>'4thSat'!MaxStdDev</vt:lpstr>
      <vt:lpstr>'4thSun'!MaxStdDev</vt:lpstr>
      <vt:lpstr>'4thTh'!MaxStdDev</vt:lpstr>
      <vt:lpstr>'4thTu'!MaxStdDev</vt:lpstr>
      <vt:lpstr>'4thWed'!MaxStdDev</vt:lpstr>
      <vt:lpstr>XmasFri!MaxStdDev</vt:lpstr>
      <vt:lpstr>XmasMon!MaxStdDev</vt:lpstr>
      <vt:lpstr>XmasSat!MaxStdDev</vt:lpstr>
      <vt:lpstr>XmasSun!MaxStdDev</vt:lpstr>
      <vt:lpstr>XmasTh!MaxStdDev</vt:lpstr>
      <vt:lpstr>XmasTu!MaxStdDev</vt:lpstr>
      <vt:lpstr>XmasWed!MaxStdDev</vt:lpstr>
      <vt:lpstr>'4thFri'!Print_Titles</vt:lpstr>
      <vt:lpstr>'4thMon'!Print_Titles</vt:lpstr>
      <vt:lpstr>'4thSat'!Print_Titles</vt:lpstr>
      <vt:lpstr>'4thSun'!Print_Titles</vt:lpstr>
      <vt:lpstr>'4thTh'!Print_Titles</vt:lpstr>
      <vt:lpstr>'4thTu'!Print_Titles</vt:lpstr>
      <vt:lpstr>'4thWed'!Print_Titles</vt:lpstr>
      <vt:lpstr>XmasFri!Print_Titles</vt:lpstr>
      <vt:lpstr>XmasMon!Print_Titles</vt:lpstr>
      <vt:lpstr>XmasSat!Print_Titles</vt:lpstr>
      <vt:lpstr>XmasSun!Print_Titles</vt:lpstr>
      <vt:lpstr>XmasTh!Print_Titles</vt:lpstr>
      <vt:lpstr>XmasTu!Print_Titles</vt:lpstr>
      <vt:lpstr>XmasWed!Print_Titles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dcterms:created xsi:type="dcterms:W3CDTF">2016-10-07T14:22:56Z</dcterms:created>
  <dcterms:modified xsi:type="dcterms:W3CDTF">2017-05-17T14:26:30Z</dcterms:modified>
</cp:coreProperties>
</file>